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shirobriukhov\Downloads\ПРАЙС\"/>
    </mc:Choice>
  </mc:AlternateContent>
  <xr:revisionPtr revIDLastSave="0" documentId="8_{D6CF4AF0-59E5-4321-A15A-778B5CAE5D59}" xr6:coauthVersionLast="47" xr6:coauthVersionMax="47" xr10:uidLastSave="{00000000-0000-0000-0000-000000000000}"/>
  <bookViews>
    <workbookView xWindow="-120" yWindow="-120" windowWidth="29040" windowHeight="15720" firstSheet="1" activeTab="2" xr2:uid="{BBF83D9C-FF8E-4883-8EC4-24B3E72FCF04}"/>
  </bookViews>
  <sheets>
    <sheet name="Титульный лист" sheetId="6" r:id="rId1"/>
    <sheet name="Инструкция" sheetId="7" r:id="rId2"/>
    <sheet name="Прайс-лист" sheetId="2" r:id="rId3"/>
    <sheet name="Лист1" sheetId="13" r:id="rId4"/>
    <sheet name="Лист2" sheetId="14" r:id="rId5"/>
    <sheet name="Акция" sheetId="12" r:id="rId6"/>
    <sheet name="Для проектирования" sheetId="8" r:id="rId7"/>
    <sheet name="Калькулятор заказа" sheetId="9" r:id="rId8"/>
    <sheet name="Каталоги продукции" sheetId="10" r:id="rId9"/>
  </sheets>
  <definedNames>
    <definedName name="_xlnm._FilterDatabase" localSheetId="5" hidden="1">Акция!$A$1:$H$1</definedName>
    <definedName name="_xlnm._FilterDatabase" localSheetId="2" hidden="1">'Прайс-лист'!$A$7:$AO$2845</definedName>
    <definedName name="Z_978740C5_E5F5_4666_94FA_01AC7E6F83F5_.wvu.Cols" localSheetId="2" hidden="1">'Прайс-лист'!$AL:$AO</definedName>
    <definedName name="Z_978740C5_E5F5_4666_94FA_01AC7E6F83F5_.wvu.FilterData" localSheetId="2" hidden="1">'Прайс-лист'!$A$7:$AK$2550</definedName>
  </definedNames>
  <calcPr calcId="191029" fullCalcOnLoad="1" refMode="R1C1"/>
  <customWorkbookViews>
    <customWorkbookView name="Интсрукция" guid="{978740C5-E5F5-4666-94FA-01AC7E6F83F5}" maximized="1" xWindow="-8" yWindow="-8" windowWidth="1936" windowHeight="1048" activeSheetId="7"/>
    <customWorkbookView name="Титульный лист" guid="{D9AA0CF9-2B5F-4A52-9774-A429CE3B317D}" includePrintSettings="0" includeHiddenRowCol="0" maximized="1" xWindow="-8" yWindow="-8" windowWidth="1936" windowHeight="1048"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2" l="1"/>
  <c r="X14" i="2"/>
  <c r="T14" i="2"/>
  <c r="U14" i="2"/>
  <c r="Q14" i="2"/>
  <c r="R14" i="2"/>
  <c r="J16" i="9"/>
  <c r="L16"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5"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5"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F97" i="9"/>
  <c r="M97" i="9"/>
  <c r="F96" i="9"/>
  <c r="F95" i="9"/>
  <c r="F94" i="9"/>
  <c r="M94" i="9"/>
  <c r="F93" i="9"/>
  <c r="F92" i="9"/>
  <c r="F91" i="9"/>
  <c r="F90" i="9"/>
  <c r="M90" i="9"/>
  <c r="F89" i="9"/>
  <c r="F88" i="9"/>
  <c r="F87" i="9"/>
  <c r="F86" i="9"/>
  <c r="M86" i="9"/>
  <c r="F85" i="9"/>
  <c r="F84" i="9"/>
  <c r="M84" i="9"/>
  <c r="F83" i="9"/>
  <c r="M83" i="9"/>
  <c r="F82" i="9"/>
  <c r="M82" i="9"/>
  <c r="F81" i="9"/>
  <c r="F80" i="9"/>
  <c r="F79" i="9"/>
  <c r="F78" i="9"/>
  <c r="M78" i="9"/>
  <c r="F77" i="9"/>
  <c r="F76" i="9"/>
  <c r="M76" i="9"/>
  <c r="F75" i="9"/>
  <c r="F74" i="9"/>
  <c r="F73" i="9"/>
  <c r="F72" i="9"/>
  <c r="M72" i="9"/>
  <c r="F71" i="9"/>
  <c r="F70" i="9"/>
  <c r="M70" i="9"/>
  <c r="F69" i="9"/>
  <c r="F68" i="9"/>
  <c r="M68" i="9"/>
  <c r="F67" i="9"/>
  <c r="M67" i="9"/>
  <c r="F66" i="9"/>
  <c r="F65" i="9"/>
  <c r="F64" i="9"/>
  <c r="F63" i="9"/>
  <c r="F62" i="9"/>
  <c r="M62" i="9"/>
  <c r="F61" i="9"/>
  <c r="F60" i="9"/>
  <c r="M60" i="9"/>
  <c r="F59" i="9"/>
  <c r="F58" i="9"/>
  <c r="M58" i="9"/>
  <c r="F57" i="9"/>
  <c r="M57" i="9"/>
  <c r="F56" i="9"/>
  <c r="F55" i="9"/>
  <c r="F54" i="9"/>
  <c r="M54" i="9"/>
  <c r="F53" i="9"/>
  <c r="F52" i="9"/>
  <c r="M52" i="9"/>
  <c r="F51" i="9"/>
  <c r="M51" i="9"/>
  <c r="F50" i="9"/>
  <c r="M50" i="9"/>
  <c r="F49" i="9"/>
  <c r="F48" i="9"/>
  <c r="F47" i="9"/>
  <c r="F46" i="9"/>
  <c r="M46" i="9"/>
  <c r="F45" i="9"/>
  <c r="F44" i="9"/>
  <c r="M44" i="9"/>
  <c r="F43" i="9"/>
  <c r="F42" i="9"/>
  <c r="F41" i="9"/>
  <c r="F40" i="9"/>
  <c r="F39" i="9"/>
  <c r="F38" i="9"/>
  <c r="M38" i="9"/>
  <c r="F37" i="9"/>
  <c r="F36" i="9"/>
  <c r="M36" i="9"/>
  <c r="F35" i="9"/>
  <c r="M35" i="9"/>
  <c r="F34" i="9"/>
  <c r="F33" i="9"/>
  <c r="F32" i="9"/>
  <c r="M32" i="9"/>
  <c r="F31" i="9"/>
  <c r="F30" i="9"/>
  <c r="M30" i="9"/>
  <c r="F29" i="9"/>
  <c r="F28" i="9"/>
  <c r="F27" i="9"/>
  <c r="F26" i="9"/>
  <c r="M26" i="9"/>
  <c r="F25" i="9"/>
  <c r="M25" i="9"/>
  <c r="F24" i="9"/>
  <c r="F23" i="9"/>
  <c r="F22" i="9"/>
  <c r="M22" i="9"/>
  <c r="F21" i="9"/>
  <c r="F20" i="9"/>
  <c r="M20" i="9"/>
  <c r="F19" i="9"/>
  <c r="F18" i="9"/>
  <c r="M18" i="9"/>
  <c r="F17" i="9"/>
  <c r="F16" i="9"/>
  <c r="F15"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K64" i="9"/>
  <c r="I64" i="9"/>
  <c r="K33" i="9"/>
  <c r="I33" i="9"/>
  <c r="K57" i="9"/>
  <c r="I57" i="9"/>
  <c r="K81" i="9"/>
  <c r="I81" i="9"/>
  <c r="K97" i="9"/>
  <c r="I97" i="9"/>
  <c r="K16" i="9"/>
  <c r="I16" i="9"/>
  <c r="K80" i="9"/>
  <c r="I80" i="9"/>
  <c r="K49" i="9"/>
  <c r="I49" i="9"/>
  <c r="K18" i="9"/>
  <c r="I18" i="9"/>
  <c r="K26" i="9"/>
  <c r="I26" i="9"/>
  <c r="M34" i="9"/>
  <c r="K34" i="9"/>
  <c r="I34" i="9"/>
  <c r="K42" i="9"/>
  <c r="I42" i="9"/>
  <c r="K50" i="9"/>
  <c r="I50" i="9"/>
  <c r="K58" i="9"/>
  <c r="I58" i="9"/>
  <c r="M66" i="9"/>
  <c r="K66" i="9"/>
  <c r="I66" i="9"/>
  <c r="K74" i="9"/>
  <c r="I74" i="9"/>
  <c r="K82" i="9"/>
  <c r="I82" i="9"/>
  <c r="K90" i="9"/>
  <c r="I90" i="9"/>
  <c r="I40" i="9"/>
  <c r="K40" i="9"/>
  <c r="I88" i="9"/>
  <c r="K88" i="9"/>
  <c r="K17" i="9"/>
  <c r="I17" i="9"/>
  <c r="K65" i="9"/>
  <c r="I65" i="9"/>
  <c r="K89" i="9"/>
  <c r="I89" i="9"/>
  <c r="K19" i="9"/>
  <c r="I19" i="9"/>
  <c r="I27" i="9"/>
  <c r="K27" i="9"/>
  <c r="K35" i="9"/>
  <c r="I35" i="9"/>
  <c r="K43" i="9"/>
  <c r="I43" i="9"/>
  <c r="K51" i="9"/>
  <c r="I51" i="9"/>
  <c r="I59" i="9"/>
  <c r="K59" i="9"/>
  <c r="K67" i="9"/>
  <c r="I67" i="9"/>
  <c r="K75" i="9"/>
  <c r="I75" i="9"/>
  <c r="I83" i="9"/>
  <c r="K83" i="9"/>
  <c r="K91" i="9"/>
  <c r="I91" i="9"/>
  <c r="I56" i="9"/>
  <c r="K56" i="9"/>
  <c r="M73" i="9"/>
  <c r="K73" i="9"/>
  <c r="I73" i="9"/>
  <c r="K20" i="9"/>
  <c r="I20" i="9"/>
  <c r="I28" i="9"/>
  <c r="K28" i="9"/>
  <c r="I36" i="9"/>
  <c r="K36" i="9"/>
  <c r="K44" i="9"/>
  <c r="I44" i="9"/>
  <c r="I52" i="9"/>
  <c r="K52" i="9"/>
  <c r="I60" i="9"/>
  <c r="K60" i="9"/>
  <c r="I68" i="9"/>
  <c r="K68" i="9"/>
  <c r="K76" i="9"/>
  <c r="I76" i="9"/>
  <c r="I84" i="9"/>
  <c r="K84" i="9"/>
  <c r="I92" i="9"/>
  <c r="K92" i="9"/>
  <c r="I48" i="9"/>
  <c r="K48" i="9"/>
  <c r="M41" i="9"/>
  <c r="K41" i="9"/>
  <c r="I41" i="9"/>
  <c r="I21" i="9"/>
  <c r="K21" i="9"/>
  <c r="I29" i="9"/>
  <c r="K29" i="9"/>
  <c r="I37" i="9"/>
  <c r="K37" i="9"/>
  <c r="I45" i="9"/>
  <c r="K45" i="9"/>
  <c r="I53" i="9"/>
  <c r="K53" i="9"/>
  <c r="I61" i="9"/>
  <c r="K61" i="9"/>
  <c r="I69" i="9"/>
  <c r="K69" i="9"/>
  <c r="I77" i="9"/>
  <c r="K77" i="9"/>
  <c r="I85" i="9"/>
  <c r="K85" i="9"/>
  <c r="I93" i="9"/>
  <c r="K93" i="9"/>
  <c r="K24" i="9"/>
  <c r="I24" i="9"/>
  <c r="I96" i="9"/>
  <c r="K96" i="9"/>
  <c r="K25" i="9"/>
  <c r="I25" i="9"/>
  <c r="M56" i="9"/>
  <c r="I22" i="9"/>
  <c r="K22" i="9"/>
  <c r="I30" i="9"/>
  <c r="K30" i="9"/>
  <c r="I38" i="9"/>
  <c r="K38" i="9"/>
  <c r="I46" i="9"/>
  <c r="K46" i="9"/>
  <c r="I54" i="9"/>
  <c r="K54" i="9"/>
  <c r="I62" i="9"/>
  <c r="K62" i="9"/>
  <c r="I70" i="9"/>
  <c r="K70" i="9"/>
  <c r="I78" i="9"/>
  <c r="K78" i="9"/>
  <c r="I86" i="9"/>
  <c r="K86" i="9"/>
  <c r="I94" i="9"/>
  <c r="K94" i="9"/>
  <c r="I32" i="9"/>
  <c r="K32" i="9"/>
  <c r="I72" i="9"/>
  <c r="K72" i="9"/>
  <c r="M24" i="9"/>
  <c r="M40" i="9"/>
  <c r="M96" i="9"/>
  <c r="I23" i="9"/>
  <c r="K23" i="9"/>
  <c r="I31" i="9"/>
  <c r="K31" i="9"/>
  <c r="I39" i="9"/>
  <c r="K39" i="9"/>
  <c r="I47" i="9"/>
  <c r="K47" i="9"/>
  <c r="I55" i="9"/>
  <c r="K55" i="9"/>
  <c r="I63" i="9"/>
  <c r="K63" i="9"/>
  <c r="I71" i="9"/>
  <c r="K71" i="9"/>
  <c r="I79" i="9"/>
  <c r="K79" i="9"/>
  <c r="I87" i="9"/>
  <c r="K87" i="9"/>
  <c r="I95" i="9"/>
  <c r="K95" i="9"/>
  <c r="M74" i="9"/>
  <c r="M42" i="9"/>
  <c r="M16" i="9"/>
  <c r="M48" i="9"/>
  <c r="M80" i="9"/>
  <c r="M88" i="9"/>
  <c r="M64" i="9"/>
  <c r="M28" i="9"/>
  <c r="M92" i="9"/>
  <c r="M19" i="9"/>
  <c r="M33" i="9"/>
  <c r="M49" i="9"/>
  <c r="M65" i="9"/>
  <c r="M81" i="9"/>
  <c r="M17" i="9"/>
  <c r="M27" i="9"/>
  <c r="M43" i="9"/>
  <c r="M59" i="9"/>
  <c r="M75" i="9"/>
  <c r="M91" i="9"/>
  <c r="M89" i="9"/>
  <c r="I15" i="9"/>
  <c r="M23" i="9"/>
  <c r="M31" i="9"/>
  <c r="M39" i="9"/>
  <c r="M47" i="9"/>
  <c r="M55" i="9"/>
  <c r="M63" i="9"/>
  <c r="M71" i="9"/>
  <c r="M79" i="9"/>
  <c r="M87" i="9"/>
  <c r="M95" i="9"/>
  <c r="M15" i="9"/>
  <c r="M21" i="9"/>
  <c r="M29" i="9"/>
  <c r="M37" i="9"/>
  <c r="M45" i="9"/>
  <c r="M53" i="9"/>
  <c r="M61" i="9"/>
  <c r="M69" i="9"/>
  <c r="M77" i="9"/>
  <c r="M85" i="9"/>
  <c r="M93" i="9"/>
  <c r="K15" i="9"/>
  <c r="K11" i="9"/>
  <c r="K10" i="9"/>
  <c r="K9" i="9"/>
</calcChain>
</file>

<file path=xl/sharedStrings.xml><?xml version="1.0" encoding="utf-8"?>
<sst xmlns="http://schemas.openxmlformats.org/spreadsheetml/2006/main" count="21054" uniqueCount="7562">
  <si>
    <t>Номенклатура</t>
  </si>
  <si>
    <t>Лоток листовой неперфорированный, 110x100x3000 мм, S=0,7 мм, FS</t>
  </si>
  <si>
    <t>М</t>
  </si>
  <si>
    <t>Лоток листовой неперфорированный, 110x150x3000 мм, S=0,7 мм, FS</t>
  </si>
  <si>
    <t>Лоток листовой неперфорированный, 110x200x3000 мм, S=0,7 мм, FS</t>
  </si>
  <si>
    <t>Лоток листовой неперфорированный, 110x300x3000 мм, S=0,7 мм, FS</t>
  </si>
  <si>
    <t>Лоток листовой неперфорированный, 110x400x3000 мм, S=0,9 мм, FS</t>
  </si>
  <si>
    <t>Лоток листовой неперфорированный, 110x600x3000 мм, S=0,9 мм, FS</t>
  </si>
  <si>
    <t>Лоток листовой неперфорированный, 60х050х3000 мм, S=0,7 мм, FS</t>
  </si>
  <si>
    <t>LKSU 610 FS RU</t>
  </si>
  <si>
    <t>Лоток листовой неперфорированный, 60х100х3000 мм, S=0,7 мм, FS</t>
  </si>
  <si>
    <t>LKSU 615 FS RU</t>
  </si>
  <si>
    <t>Лоток листовой неперфорированный, 60х150х3000 мм, S=0,7 мм, FS</t>
  </si>
  <si>
    <t>LKSU 620 FS RU</t>
  </si>
  <si>
    <t>Лоток листовой неперфорированный, 60х200х3000 мм, S=0,7 мм, FS</t>
  </si>
  <si>
    <t>LKSU 630 FS RU</t>
  </si>
  <si>
    <t>Лоток листовой неперфорированный, 60х300х3000 мм, S=0,7 мм, FS</t>
  </si>
  <si>
    <t>LKSU 640 FS RU</t>
  </si>
  <si>
    <t>Лоток листовой неперфорированный, 60х400х3000 мм, S=0,9 мм, FS</t>
  </si>
  <si>
    <t>LKSU 650 FS RU</t>
  </si>
  <si>
    <t>Лоток листовой неперфорированный, 60х500х3000 мм, S=0,9 мм, FS</t>
  </si>
  <si>
    <t>LKSU 660 FS RU</t>
  </si>
  <si>
    <t>Лоток листовой неперфорированный, 60х600х3000 мм, S=0,9 мм, FS</t>
  </si>
  <si>
    <t>Лоток листовой неперфорированный, 85x100x3000 мм, S=0,7 мм, FS</t>
  </si>
  <si>
    <t>Лоток листовой неперфорированный, 85x150x3000 мм, S=0,7 мм, FS</t>
  </si>
  <si>
    <t>Лоток листовой неперфорированный, 85x200x3000 мм, S=0,7 мм, FS</t>
  </si>
  <si>
    <t>Лоток листовой неперфорированный, 85x300x3000 мм, S=0,7 мм, FS</t>
  </si>
  <si>
    <t>Лоток листовой неперфорированный, 85x400x3000 мм, S=0,9 мм, FS</t>
  </si>
  <si>
    <t>Лоток листовой неперфорированный, 85x500x3000 мм, S=0,9 мм, FS</t>
  </si>
  <si>
    <t>Лоток листовой неперфорированный, 85x600x3000 мм, S=0,9 мм, FS</t>
  </si>
  <si>
    <t>Лоток листовой неперфорированный, 110х100х3000 мм, S=0,7 мм, FT</t>
  </si>
  <si>
    <t>Лоток листовой неперфорированный, 110х200х3000 мм, S=0,7 мм, FT</t>
  </si>
  <si>
    <t>Лоток листовой неперфорированный, 110х400х3000 мм, S=0,9 мм, FT</t>
  </si>
  <si>
    <t>Лоток листовой неперфорированный, 60х050х3000 мм, S=0,7 мм, FT</t>
  </si>
  <si>
    <t>Лоток листовой неперфорированный, 60х100х3000 мм, S=0,7 мм, FT</t>
  </si>
  <si>
    <t>Лоток листовой неперфорированный, 60х200х3000 мм, S=0,7 мм, FT</t>
  </si>
  <si>
    <t>Лоток листовой неперфорированный, 85х100х3000 мм, S=0,7 мм, FT</t>
  </si>
  <si>
    <t>Лоток листовой неперфорированный, 85х150х3000 мм, S=0,7 мм, FT</t>
  </si>
  <si>
    <t>Лоток листовой неперфорированный, 85х200х3000 мм, S=0,7 мм, FT</t>
  </si>
  <si>
    <t>Лоток листовой перфорированный, 110x100x3000 мм, S=0,7 мм, FS</t>
  </si>
  <si>
    <t>Лоток листовой перфорированный, 110x150x3000 мм, S=0,7 мм, FS</t>
  </si>
  <si>
    <t>Лоток листовой перфорированный, 110x200x3000 мм, S=0,7 мм, FS</t>
  </si>
  <si>
    <t>Лоток листовой перфорированный, 110x300x3000 мм, S=0,7 мм, FS</t>
  </si>
  <si>
    <t>Лоток листовой перфорированный, 110x400x3000 мм, S=0,9 мм, FS</t>
  </si>
  <si>
    <t>Лоток листовой перфорированный, 110x500x3000 мм, S=0,9 мм, FS</t>
  </si>
  <si>
    <t>Лоток листовой перфорированный, 110x600x3000 мм, S=0,9 мм, FS</t>
  </si>
  <si>
    <t>LKS 610 FS RU</t>
  </si>
  <si>
    <t>Лоток листовой перфорированный, 60х100х3000 мм, S=0,7 мм, FS</t>
  </si>
  <si>
    <t>LKS 615 FS RU</t>
  </si>
  <si>
    <t>Лоток листовой перфорированный, 60х150х3000 мм, S=0,7 мм, FS</t>
  </si>
  <si>
    <t>LKS 620 FS RU</t>
  </si>
  <si>
    <t>Лоток листовой перфорированный, 60х200х3000 мм, S=0,7 мм, FS</t>
  </si>
  <si>
    <t>LKS 630 FS RU</t>
  </si>
  <si>
    <t>Лоток листовой перфорированный, 60х300х3000 мм, S=0,7 мм, FS</t>
  </si>
  <si>
    <t>LKS 640 FS RU</t>
  </si>
  <si>
    <t>Лоток листовой перфорированный, 60х400х3000 мм, S=0,9 мм, FS</t>
  </si>
  <si>
    <t>LKS 650 FS RU</t>
  </si>
  <si>
    <t>Лоток листовой перфорированный, 60х500х3000 мм, S=0,9 мм, FS</t>
  </si>
  <si>
    <t>Лоток листовой перфорированный, 60х50х3000 мм, S=0,7 мм, FS</t>
  </si>
  <si>
    <t>LKS 660 FS RU</t>
  </si>
  <si>
    <t>Лоток листовой перфорированный, 60х600х3000 мм, S=0,9 мм, FS</t>
  </si>
  <si>
    <t>Лоток листовой перфорированный, 85x100x3000 мм, S=0,7 мм, FS</t>
  </si>
  <si>
    <t>Лоток листовой перфорированный, 85x150x3000 мм, S=0,7 мм, FS</t>
  </si>
  <si>
    <t>Лоток листовой перфорированный, 85x200x3000 мм, S=0,7 мм, FS</t>
  </si>
  <si>
    <t>Лоток листовой перфорированный, 85x300x3000 мм, S=0,7 мм, FS</t>
  </si>
  <si>
    <t>Лоток листовой перфорированный, 85x400x3000 мм, S=0,9 мм, FS</t>
  </si>
  <si>
    <t>Лоток листовой перфорированный, 85x600x3000 мм, S=0,9 мм, FS</t>
  </si>
  <si>
    <t>Лоток листовой перфорированный, 110х100х3000 мм, S=0,7 мм, FT</t>
  </si>
  <si>
    <t>Лоток листовой перфорированный, 110х150х3000 мм, S=0,7 мм, FT</t>
  </si>
  <si>
    <t>Лоток листовой перфорированный, 110х200х3000 мм, S=0,7 мм, FT</t>
  </si>
  <si>
    <t>Лоток листовой перфорированный, 110х300х3000 мм, S=0,7 мм, FT</t>
  </si>
  <si>
    <t>Лоток листовой перфорированный, 60х100х3000 мм, S=0,7 мм, FT</t>
  </si>
  <si>
    <t>Лоток листовой перфорированный, 60х150х3000 мм, S=0,7 мм, FT</t>
  </si>
  <si>
    <t>Лоток листовой перфорированный, 60х200х3000 мм, S=0,7 мм, FT</t>
  </si>
  <si>
    <t>Лоток листовой перфорированный, 60х300х3000 мм, S=0,7 мм, FT</t>
  </si>
  <si>
    <t>Лоток листовой перфорированный, 60х50х3000 мм, S=0,7 мм, FT</t>
  </si>
  <si>
    <t>Лоток листовой перфорированный, 85х300х3000 мм, S=0,7 мм, FT</t>
  </si>
  <si>
    <t>MKSU 610 FS</t>
  </si>
  <si>
    <t>Лоток листовой неперфорированный, 60х100х3000 мм, S=1 мм, FS</t>
  </si>
  <si>
    <t>MKSU 620 FS</t>
  </si>
  <si>
    <t>Лоток листовой неперфорированный, 60х200х3000 мм, S=1 мм, FS</t>
  </si>
  <si>
    <t>MKSU 630 FS</t>
  </si>
  <si>
    <t>Лоток листовой неперфорированный, 60х300х3000 мм, S=1 мм, FS</t>
  </si>
  <si>
    <t>MKSU 640 FS</t>
  </si>
  <si>
    <t>Лоток листовой неперфорированный, 60х400х3000 мм, S=1 мм, FS</t>
  </si>
  <si>
    <t>MKSU 605</t>
  </si>
  <si>
    <t>Лоток листовой неперфорированный, 60х50х3000 мм, S=1 мм, FS</t>
  </si>
  <si>
    <t>MKSU 810 FS</t>
  </si>
  <si>
    <t>Лоток листовой неперфорированный, 85х100х3000 мм, S=1 мм, FS</t>
  </si>
  <si>
    <t>MKSU 820 FS</t>
  </si>
  <si>
    <t>Лоток листовой неперфорированный, 85х200х3000 мм, S=1 мм, FS</t>
  </si>
  <si>
    <t>MKSU 830 FS</t>
  </si>
  <si>
    <t>Лоток листовой неперфорированный, 85х300х3000 мм, S=1 мм, FS</t>
  </si>
  <si>
    <t>MKSU 840 FS</t>
  </si>
  <si>
    <t>Лоток листовой неперфорированный, 85х400х3000 мм, S=1 мм, FS</t>
  </si>
  <si>
    <t>MKSU 850 FS</t>
  </si>
  <si>
    <t>Лоток листовой неперфорированный, 85х500х3000 мм, S=1 мм, FS</t>
  </si>
  <si>
    <t>MKSU 110 FS</t>
  </si>
  <si>
    <t>Лоток листовой неперфорированный, 110х100х3000 мм, S=1 мм, FT</t>
  </si>
  <si>
    <t>MKSU 610 FT</t>
  </si>
  <si>
    <t>Лоток листовой неперфорированный, 60х100х3000 мм, S=1 мм, FT</t>
  </si>
  <si>
    <t>MKSU 615 FT</t>
  </si>
  <si>
    <t>Лоток листовой неперфорированный, 60х150х3000 мм, S=1 мм, FT</t>
  </si>
  <si>
    <t>MKSU 620 FT</t>
  </si>
  <si>
    <t>Лоток листовой неперфорированный, 60х200х3000 мм, S=1 мм, FT</t>
  </si>
  <si>
    <t>MKSU 630 FT</t>
  </si>
  <si>
    <t>Лоток листовой неперфорированный, 60х300х3000 мм, S=1 мм, FT</t>
  </si>
  <si>
    <t>MKSU 640 FT</t>
  </si>
  <si>
    <t>Лоток листовой неперфорированный, 60х400х3000 мм, S=1 мм, FT</t>
  </si>
  <si>
    <t>Лоток листовой неперфорированный, 60х50х3000 мм, S=1 мм, FT</t>
  </si>
  <si>
    <t>MKSU 810 FT</t>
  </si>
  <si>
    <t>Лоток листовой неперфорированный, 85х100х3000 мм, S=1 мм, FT</t>
  </si>
  <si>
    <t>MKSU 820 FT</t>
  </si>
  <si>
    <t>Лоток листовой неперфорированный, 85х200х3000 мм, S=1 мм, FT</t>
  </si>
  <si>
    <t>MKSU 830 FT</t>
  </si>
  <si>
    <t>Лоток листовой неперфорированный, 85х300х3000 мм, S=1 мм, FT</t>
  </si>
  <si>
    <t>MKSU 840 FT</t>
  </si>
  <si>
    <t>Лоток листовой неперфорированный, 85х400х3000 мм, S=1 мм, FT</t>
  </si>
  <si>
    <t>MKSU 850 FT</t>
  </si>
  <si>
    <t>Лоток листовой неперфорированный, 85х500х3000 мм, S=1 мм, FT</t>
  </si>
  <si>
    <t>MKS 110 FS</t>
  </si>
  <si>
    <t>Лоток листовой перфорированный, 110х100х3000 мм, S=1 мм, FS</t>
  </si>
  <si>
    <t>MKS 120 FS</t>
  </si>
  <si>
    <t>Лоток листовой перфорированный, 110х200х3000 мм, S=1 мм, FS</t>
  </si>
  <si>
    <t>MKS 130 FS</t>
  </si>
  <si>
    <t>Лоток листовой перфорированный, 110х300х3000 мм, S=1 мм, FS</t>
  </si>
  <si>
    <t>MKS 140 FS</t>
  </si>
  <si>
    <t>Лоток листовой перфорированный, 110х400х3000 мм, S=1 мм, FS</t>
  </si>
  <si>
    <t>MKS 150 FS</t>
  </si>
  <si>
    <t>Лоток листовой перфорированный, 110х500х3000 мм, S=1 мм, FS</t>
  </si>
  <si>
    <t>MKS 155 FS</t>
  </si>
  <si>
    <t>Лоток листовой перфорированный, 110х550х3000 мм, S=1 мм, FS</t>
  </si>
  <si>
    <t>MKS 310 FS</t>
  </si>
  <si>
    <t>Лоток листовой перфорированный, 35х100х3000 мм, S=1 мм, FS</t>
  </si>
  <si>
    <t>MKS 315 FS</t>
  </si>
  <si>
    <t>Лоток листовой перфорированный, 35х150х3000 мм, S=1 мм, FS</t>
  </si>
  <si>
    <t>MKS 320 FS</t>
  </si>
  <si>
    <t>Лоток листовой перфорированный, 35х200х3000 мм, S=1 мм, FS</t>
  </si>
  <si>
    <t>MKS 330 FS</t>
  </si>
  <si>
    <t>Лоток листовой перфорированный, 35х300х3000 мм, S=1 мм, FS</t>
  </si>
  <si>
    <t>MKS 605 FS</t>
  </si>
  <si>
    <t>Кабельный листовой лоток перфорированный 60x50x3000 мм</t>
  </si>
  <si>
    <t>MKS 610 FS</t>
  </si>
  <si>
    <t>Лоток листовой перфорированный, 60х100х3000 мм, S=1 мм, FS</t>
  </si>
  <si>
    <t>MKS 615 FS</t>
  </si>
  <si>
    <t>Лоток листовой перфорированный, 60х150х3000 мм, S=1 мм, FS</t>
  </si>
  <si>
    <t>MKS 620 FS</t>
  </si>
  <si>
    <t>Лоток листовой перфорированный, 60х200х3000 мм, S=1 мм, FS</t>
  </si>
  <si>
    <t>MKS 630 FS</t>
  </si>
  <si>
    <t>Лоток листовой перфорированный, 60х300х3000 мм, S=1 мм, FS</t>
  </si>
  <si>
    <t>MKS 640 FS</t>
  </si>
  <si>
    <t>Лоток листовой перфорированный, 60х400х3000 мм, S=1 мм, FS</t>
  </si>
  <si>
    <t>MKS 650 FS</t>
  </si>
  <si>
    <t>Лоток листовой перфорированный, 60х500х3000 мм, S=1 мм, FS</t>
  </si>
  <si>
    <t>MKS 660 FS</t>
  </si>
  <si>
    <t>Лоток листовой перфорированный, 60х600х3000 мм, S=1 мм, FS</t>
  </si>
  <si>
    <t>MKS 810 FS</t>
  </si>
  <si>
    <t>Лоток листовой перфорированный, 85х100х3000 мм, S=1 мм, FS</t>
  </si>
  <si>
    <t>MKS 820 FS</t>
  </si>
  <si>
    <t>Лоток листовой перфорированный, 85х200х3000 мм, S=1 мм, FS</t>
  </si>
  <si>
    <t>MKS 830 FS</t>
  </si>
  <si>
    <t>Лоток листовой перфорированный, 85х300х3000 мм, S=1 мм, FS</t>
  </si>
  <si>
    <t>MKS 840 FS</t>
  </si>
  <si>
    <t>Лоток листовой перфорированный, 85х400х3000 мм, S=1 мм, FS</t>
  </si>
  <si>
    <t>MKS 850 FS</t>
  </si>
  <si>
    <t>Лоток листовой перфорированный, 85х500х3000 мм, S=1 мм, FS</t>
  </si>
  <si>
    <t>MKS 860 FS</t>
  </si>
  <si>
    <t>Лоток листовой перфорированный, 85х600х3000 мм, S=1 мм, FS</t>
  </si>
  <si>
    <t>MKS 110 FT</t>
  </si>
  <si>
    <t>Лоток листовой перфорированный, 110х100х3000 мм, S=1 мм, FT</t>
  </si>
  <si>
    <t>MKS 120 FT</t>
  </si>
  <si>
    <t>Лоток листовой перфорированный, 110х200х3000 мм, S=1 мм, FT</t>
  </si>
  <si>
    <t>MKS 130 FT</t>
  </si>
  <si>
    <t>Лоток листовой перфорированный, 110х300х3000 мм, S=1 мм, FT</t>
  </si>
  <si>
    <t>MKS 140 FT</t>
  </si>
  <si>
    <t>Лоток листовой перфорированный, 110х400х3000 мм, S=1 мм, FT</t>
  </si>
  <si>
    <t>MKS 150 FT</t>
  </si>
  <si>
    <t>Лоток листовой перфорированный, 110х500х3000 мм, S=1 мм, FT</t>
  </si>
  <si>
    <t>MKS 160 FT</t>
  </si>
  <si>
    <t>Лоток листовой перфорированный, 110х600х3000 мм, S=1 мм, FT</t>
  </si>
  <si>
    <t>MKS 310 FT</t>
  </si>
  <si>
    <t>Лоток листовой перфорированный, 35х100х3000 мм, S=1 мм, FT</t>
  </si>
  <si>
    <t>MKS 315 FT</t>
  </si>
  <si>
    <t>Лоток листовой перфорированный, 35х150х3000 мм, S=1 мм, FT</t>
  </si>
  <si>
    <t>MKS 320 FT</t>
  </si>
  <si>
    <t>Лоток листовой перфорированный, 35х200х3000 мм, S=1 мм, FT</t>
  </si>
  <si>
    <t>MKS 605 FT</t>
  </si>
  <si>
    <t>MKS 610 FT</t>
  </si>
  <si>
    <t>Лоток листовой перфорированный, 60х100х3000 мм, S=1 мм, FT</t>
  </si>
  <si>
    <t>MKS 615 FT</t>
  </si>
  <si>
    <t>Лоток листовой перфорированный, 60х150х3000 мм, S=1 мм, FT</t>
  </si>
  <si>
    <t>MKS 620 FT</t>
  </si>
  <si>
    <t>Лоток листовой перфорированный, 60х200х3000 мм, S=1 мм, FT</t>
  </si>
  <si>
    <t>MKS 630 FT</t>
  </si>
  <si>
    <t>Лоток листовой перфорированный, 60х300х3000 мм, S=1 мм, FT</t>
  </si>
  <si>
    <t>MKS 640 FT</t>
  </si>
  <si>
    <t>Лоток листовой перфорированный, 60х400х3000 мм, S=1 мм, FT</t>
  </si>
  <si>
    <t>MKS 650 FT</t>
  </si>
  <si>
    <t>Лоток листовой перфорированный, 60х500х3000 мм, S=1 мм, FT</t>
  </si>
  <si>
    <t>MKS 660 FT</t>
  </si>
  <si>
    <t>Лоток листовой перфорированный, 60х600х3000 мм, S=1 мм, FT</t>
  </si>
  <si>
    <t>MKS 810 FT</t>
  </si>
  <si>
    <t>Лоток листовой перфорированный, 85х100х3000 мм, S=1 мм, FT</t>
  </si>
  <si>
    <t>MKS 820 FT</t>
  </si>
  <si>
    <t>Лоток листовой перфорированный, 85х200х3000 мм, S=1 мм, FT</t>
  </si>
  <si>
    <t>MKS 830 FT</t>
  </si>
  <si>
    <t>Лоток листовой перфорированный, 85х300х3000 мм, S=1 мм, FT</t>
  </si>
  <si>
    <t>MKS 840 FT</t>
  </si>
  <si>
    <t>Лоток листовой перфорированный, 85х400х3000 мм, S=1 мм, FT</t>
  </si>
  <si>
    <t>MKS 850 FT</t>
  </si>
  <si>
    <t>Лоток листовой перфорированный, 85х500х3000 мм, S=1 мм, FT</t>
  </si>
  <si>
    <t>MKS 860 FT</t>
  </si>
  <si>
    <t>Лоток листовой перфорированный, 85х600х3000 мм, S=1 мм, FT</t>
  </si>
  <si>
    <t>SKSU 110 FS</t>
  </si>
  <si>
    <t>Лоток листовой неперфорированный, 110х100х3000 мм, S=1,5 мм, FS</t>
  </si>
  <si>
    <t>SKSU 120 FS</t>
  </si>
  <si>
    <t>Лоток листовой неперфорированный, 110х200х3000 мм, S=1,5 мм, FS</t>
  </si>
  <si>
    <t>SKSU 130 FS</t>
  </si>
  <si>
    <t>Лоток листовой неперфорированный, 110х300х3000 мм, S=1,5 мм, FS</t>
  </si>
  <si>
    <t>SKSU 140 FS</t>
  </si>
  <si>
    <t>Лоток листовой неперфорированный, 110х400х3000 мм, S=1,5 мм, FS</t>
  </si>
  <si>
    <t>SKSU 150 FS</t>
  </si>
  <si>
    <t>Лоток листовой неперфорированный, 110х500х3000 мм, S=1,5 мм, FS</t>
  </si>
  <si>
    <t>SKSU 155 FS</t>
  </si>
  <si>
    <t>Лоток листовой неперфорированный, 110х550х3000 мм, S=1,5 мм, FS</t>
  </si>
  <si>
    <t>SKSU 610 FS</t>
  </si>
  <si>
    <t>Лоток листовой неперфорированный, 60х100х3000 мм, S=1,5 мм, FS</t>
  </si>
  <si>
    <t>SKSU 620 FS</t>
  </si>
  <si>
    <t>Лоток листовой неперфорированный, 60х200х3000 мм, S=1,5 мм, FS</t>
  </si>
  <si>
    <t>SKSU 630 FS</t>
  </si>
  <si>
    <t>Лоток листовой неперфорированный, 60х300х3000 мм, S=1,5 мм, FS</t>
  </si>
  <si>
    <t>SKSU 640 FS</t>
  </si>
  <si>
    <t>Лоток листовой неперфорированный, 60х400х3000 мм, S=1,5 мм, FS</t>
  </si>
  <si>
    <t>SKSU 650 FS</t>
  </si>
  <si>
    <t>Лоток листовой неперфорированный, 60х500х3000 мм, S=1,5 мм, FS</t>
  </si>
  <si>
    <t>SKSU 830 FS</t>
  </si>
  <si>
    <t>Лоток листовой неперфорированный, 85х300х3000 мм, S=1,5 мм, FS</t>
  </si>
  <si>
    <t>SKSU 840 FS</t>
  </si>
  <si>
    <t>Лоток листовой неперфорированный, 85х400х3000 мм, S=1,5 мм, FS</t>
  </si>
  <si>
    <t>SKSU 850 FS</t>
  </si>
  <si>
    <t>Лоток листовой неперфорированный, 85х500х3000 мм, S=1,5 мм, FS</t>
  </si>
  <si>
    <t>SKSU 860 FS</t>
  </si>
  <si>
    <t>Лоток листовой неперфорированный, 85х600х3000 мм, S=1,5 мм, FS</t>
  </si>
  <si>
    <t>SKSU 110 FT</t>
  </si>
  <si>
    <t>Лоток листовой неперфорированный, 110х100х3000 мм, S=1,5 мм, FT</t>
  </si>
  <si>
    <t>SKSU 120 FT</t>
  </si>
  <si>
    <t>Лоток листовой неперфорированный, 110х200х3000 мм, S=1,5 мм, FT</t>
  </si>
  <si>
    <t>SKSU 130 FT</t>
  </si>
  <si>
    <t>Лоток листовой неперфорированный, 110х300х3000 мм, S=1,5 мм, FT</t>
  </si>
  <si>
    <t>SKSU 140 FT</t>
  </si>
  <si>
    <t>Лоток листовой неперфорированный, 110х400х3000 мм, S=1,5 мм, FT</t>
  </si>
  <si>
    <t>SKSU 150 FT</t>
  </si>
  <si>
    <t>Лоток листовой неперфорированный, 110х500х3000 мм, S=1,5 мм, FT</t>
  </si>
  <si>
    <t>SKSU 155 FT</t>
  </si>
  <si>
    <t>Лоток листовой неперфорированный, 110х550х3000 мм, S=1,5 мм, FT</t>
  </si>
  <si>
    <t>SKSU 605 FT</t>
  </si>
  <si>
    <t>Кабельный листовой лоток неперфорированный 60x50x3000 мм, S=1.5 мм, FT</t>
  </si>
  <si>
    <t>SKSU 610 FT</t>
  </si>
  <si>
    <t>Лоток листовой неперфорированный, 60х100х3000 мм, S=1,5 мм, FT</t>
  </si>
  <si>
    <t>SKSU 620 FT</t>
  </si>
  <si>
    <t>Лоток листовой неперфорированный, 60х200х3000 мм, S=1,5 мм, FT</t>
  </si>
  <si>
    <t>SKSU 630 FT</t>
  </si>
  <si>
    <t>Лоток листовой неперфорированный, 60х300х3000 мм, S=1,5 мм, FT</t>
  </si>
  <si>
    <t>SKSU 640 FT</t>
  </si>
  <si>
    <t>Лоток листовой неперфорированный, 60х400х3000 мм, S=1,5 мм, FT</t>
  </si>
  <si>
    <t>SKSU 650 FT</t>
  </si>
  <si>
    <t>Лоток листовой неперфорированный, 60х500х3000 мм, S=1,5 мм, FT</t>
  </si>
  <si>
    <t>SKSU 660 FT</t>
  </si>
  <si>
    <t>Лоток листовой неперфорированный, 60х600х3000 мм, S=1,5 мм, FT</t>
  </si>
  <si>
    <t>SKSU 810 FT</t>
  </si>
  <si>
    <t>Лоток листовой неперфорированный, 85х100х3000 мм, S=1,5 мм, FT</t>
  </si>
  <si>
    <t>SKSU 820 FT</t>
  </si>
  <si>
    <t>Лоток листовой неперфорированный, 85х200х3000 мм, S=1,5 мм, FT</t>
  </si>
  <si>
    <t>SKSU 830 FT</t>
  </si>
  <si>
    <t>Лоток листовой неперфорированный, 85х300х3000 мм, S=1,5 мм, FT</t>
  </si>
  <si>
    <t>SKSU 840 FT</t>
  </si>
  <si>
    <t>Лоток листовой неперфорированный, 85х400х3000 мм, S=1,5 мм, FT</t>
  </si>
  <si>
    <t>SKSU 850 FT</t>
  </si>
  <si>
    <t>Лоток листовой неперфорированный, 85х500х3000 мм, S=1,5 мм, FT</t>
  </si>
  <si>
    <t>SKSU 860 FT</t>
  </si>
  <si>
    <t>Лоток листовой неперфорированный, 85х600х3000 мм, S=1,5 мм, FT</t>
  </si>
  <si>
    <t>SKS 160 6 FS</t>
  </si>
  <si>
    <t>Кабельный листовой лоток перфорированный 110x600x6000 мм, S=1,5 мм, FS</t>
  </si>
  <si>
    <t>SKS 110 FS</t>
  </si>
  <si>
    <t>Лоток листовой перфорированный, 110х100х3000 мм, S=1,5 мм, FS</t>
  </si>
  <si>
    <t>SKS 120 FS</t>
  </si>
  <si>
    <t>Лоток листовой перфорированный, 110х200х3000 мм, S=1,5 мм, FS</t>
  </si>
  <si>
    <t>SKS 130 FS</t>
  </si>
  <si>
    <t>Лоток листовой перфорированный, 110х300х3000 мм, S=1,5 мм, FS</t>
  </si>
  <si>
    <t>SKS 140 FS</t>
  </si>
  <si>
    <t>Лоток листовой перфорированный, 110х400х3000 мм, S=1,5 мм, FS</t>
  </si>
  <si>
    <t>SKS 150 FS</t>
  </si>
  <si>
    <t>Лоток листовой перфорированный, 110х500х3000 мм, S=1,5 мм, FS</t>
  </si>
  <si>
    <t>SKS 610 FS</t>
  </si>
  <si>
    <t>Лоток листовой перфорированный, 60х100х3000 мм, S=1,5 мм, FS</t>
  </si>
  <si>
    <t>SKS 615 FS</t>
  </si>
  <si>
    <t>Лоток листовой перфорированный, 60х150х3000 мм, S=1,5 мм, FS</t>
  </si>
  <si>
    <t>SKS 620 FS</t>
  </si>
  <si>
    <t>Лоток листовой перфорированный, 60х200х3000 мм, S=1,5 мм, FS</t>
  </si>
  <si>
    <t>SKS 630 FS</t>
  </si>
  <si>
    <t>Лоток листовой перфорированный, 60х300х3000 мм, S=1,5 мм, FS</t>
  </si>
  <si>
    <t>SKS 640 FS</t>
  </si>
  <si>
    <t>Лоток листовой перфорированный, 60х400х3000 мм, S=1,5 мм, FS</t>
  </si>
  <si>
    <t>SKS 650 FS</t>
  </si>
  <si>
    <t>Лоток листовой перфорированный, 60х500х3000 мм, S=1,5 мм, FS</t>
  </si>
  <si>
    <t>SKS 660 FS</t>
  </si>
  <si>
    <t>Лоток листовой перфорированный, 60х600х3000 мм, S=1,5 мм, FS</t>
  </si>
  <si>
    <t>SKS 810 FS</t>
  </si>
  <si>
    <t>Лоток листовой перфорированный, 85х100х3000 мм, S=1,5 мм, FS</t>
  </si>
  <si>
    <t>SKS 810 FT</t>
  </si>
  <si>
    <t>Лоток листовой перфорированный, 85х100х3000 мм, S=1,5 мм, FT</t>
  </si>
  <si>
    <t>SKS 820 FS</t>
  </si>
  <si>
    <t>Лоток листовой перфорированный, 85х200х3000 мм, S=1,5 мм, FS</t>
  </si>
  <si>
    <t>SKS 830 FS</t>
  </si>
  <si>
    <t>Лоток листовой перфорированный, 85х300х3000 мм, S=1,5 мм, FS</t>
  </si>
  <si>
    <t>SKS 840 FS</t>
  </si>
  <si>
    <t>Лоток листовой перфорированный, 85х400х3000 мм, S=1,5 мм, FS</t>
  </si>
  <si>
    <t>SKS 850 FS</t>
  </si>
  <si>
    <t>Лоток листовой перфорированный, 85х500х3000 мм, S=1,5 мм, FS</t>
  </si>
  <si>
    <t>SKS 160 FT</t>
  </si>
  <si>
    <t>Кабельный листовой лоток перфорированный 110x600x3000 мм</t>
  </si>
  <si>
    <t>SKS 110 FT</t>
  </si>
  <si>
    <t>Лоток листовой перфорированный, 110х100х3000 мм, S=1,5 мм, FT</t>
  </si>
  <si>
    <t>SKS 120 FT</t>
  </si>
  <si>
    <t>Лоток листовой перфорированный, 110х200х3000 мм, S=1,5 мм, FT</t>
  </si>
  <si>
    <t>SKS 130 FT</t>
  </si>
  <si>
    <t>Лоток листовой перфорированный, 110х300х3000 мм, S=1,5 мм, FT</t>
  </si>
  <si>
    <t>SKS 140 FT</t>
  </si>
  <si>
    <t>Лоток листовой перфорированный, 110х400х3000 мм, S=1,5 мм, FT</t>
  </si>
  <si>
    <t>SKS 150 FT</t>
  </si>
  <si>
    <t>Лоток листовой перфорированный, 110х500х3000 мм, S=1,5 мм, FT</t>
  </si>
  <si>
    <t>SKS 155 FT</t>
  </si>
  <si>
    <t>Лоток листовой перфорированный, 110х550х3000 мм, S=1,5 мм, FT</t>
  </si>
  <si>
    <t>SKS 610 FT</t>
  </si>
  <si>
    <t>Лоток листовой перфорированный, 60х100х3000 мм, S=1,5 мм, FT</t>
  </si>
  <si>
    <t>SKS 615 FT</t>
  </si>
  <si>
    <t>Лоток листовой перфорированный, 60х150х3000 мм, S=1,5 мм, FT</t>
  </si>
  <si>
    <t>SKS 620 FT</t>
  </si>
  <si>
    <t>Лоток листовой перфорированный, 60х200х3000 мм, S=1,5 мм, FT</t>
  </si>
  <si>
    <t>SKS 630 FT</t>
  </si>
  <si>
    <t>Лоток листовой перфорированный, 60х300х3000 мм, S=1,5 мм, FT</t>
  </si>
  <si>
    <t>SKS 640 FT</t>
  </si>
  <si>
    <t>Лоток листовой перфорированный, 60х400х3000 мм, S=1,5 мм, FT</t>
  </si>
  <si>
    <t>SKS 650 FT</t>
  </si>
  <si>
    <t>Лоток листовой перфорированный, 60х500х3000 мм, S=1,5 мм, FT</t>
  </si>
  <si>
    <t>SKS 605 FT</t>
  </si>
  <si>
    <t>Лоток листовой перфорированный, 60х50х3000 мм, S=1,5 мм, FT</t>
  </si>
  <si>
    <t>SKS 660 FT</t>
  </si>
  <si>
    <t>Лоток листовой перфорированный, 60х600х3000 мм, S=1,5 мм, FT</t>
  </si>
  <si>
    <t>SKS 820 FT</t>
  </si>
  <si>
    <t>Лоток листовой перфорированный, 85х200х3000 мм, S=1,5 мм, FT</t>
  </si>
  <si>
    <t>SKS 830 FT</t>
  </si>
  <si>
    <t>Лоток листовой перфорированный, 85х300х3000 мм, S=1,5 мм, FT</t>
  </si>
  <si>
    <t>SKS 840 FT</t>
  </si>
  <si>
    <t>Лоток листовой перфорированный, 85х400х3000 мм, S=1,5 мм, FT</t>
  </si>
  <si>
    <t>SKS 850 FT</t>
  </si>
  <si>
    <t>Лоток листовой перфорированный, 85х500х3000 мм, S=1,5 мм, FT</t>
  </si>
  <si>
    <t>SKS 860 FT</t>
  </si>
  <si>
    <t>Лоток листовой перфорированный, 85х600х3000 мм, S=1,5 мм, FT</t>
  </si>
  <si>
    <t>WKSG 120 FS</t>
  </si>
  <si>
    <t>Лоток листовой для больших расстояний, 110х200х6000 мм, S=2 мм, FS</t>
  </si>
  <si>
    <t>WKSG 130 FS</t>
  </si>
  <si>
    <t>Лоток листовой для больших расстояний, 110х300х6000 мм, S=2 мм, FS</t>
  </si>
  <si>
    <t>WKSG 140 FS</t>
  </si>
  <si>
    <t>Лоток листовой для больших расстояний, 110х400х6000 мм, S=2 мм, FS</t>
  </si>
  <si>
    <t>WKSG 150 FS</t>
  </si>
  <si>
    <t>Лоток листовой для больших расстояний, 110х500х6000 мм, S=2 мм, FS</t>
  </si>
  <si>
    <t>WKSG 160 FS</t>
  </si>
  <si>
    <t>Лоток листовой для больших расстояний, 110х600х6000 мм, S=2 мм, FS</t>
  </si>
  <si>
    <t>WKSG 162 FS</t>
  </si>
  <si>
    <t>Кабельный листовой лоток для больших расстояний 160x200x6000 мм</t>
  </si>
  <si>
    <t>WKSG 163 FS</t>
  </si>
  <si>
    <t>Кабельный листовой лоток для больших расстояний 160x300x6000 мм</t>
  </si>
  <si>
    <t>WKSG 164 FS</t>
  </si>
  <si>
    <t>Кабельный листовой лоток для больших расстояний 160x400x6000 мм</t>
  </si>
  <si>
    <t>WKSG 166 FS</t>
  </si>
  <si>
    <t>Кабельный листовой лоток для больших расстояний 160x600x6000 мм</t>
  </si>
  <si>
    <t>WKSG 120 FT</t>
  </si>
  <si>
    <t>Лоток листовой для больших расстояний, 110х200х6000 мм, S=2 мм, FT</t>
  </si>
  <si>
    <t>WKSG 130 FT</t>
  </si>
  <si>
    <t>Лоток листовой для больших расстояний, 110х300х6000 мм, S=2 мм, FT</t>
  </si>
  <si>
    <t>WKSG 140 FT</t>
  </si>
  <si>
    <t>Лоток листовой для больших расстояний, 110х400х6000 мм, S=2 мм, FT</t>
  </si>
  <si>
    <t>WKSG 150 FT</t>
  </si>
  <si>
    <t>Лоток листовой для больших расстояний, 110х500х6000 мм, S=2 мм, FT</t>
  </si>
  <si>
    <t>WKSG 160 FT</t>
  </si>
  <si>
    <t>Лоток листовой для больших расстояний, 110х600х6000 мм, S=2 мм, FT</t>
  </si>
  <si>
    <t>WKSG 162 FT</t>
  </si>
  <si>
    <t>WKSG 163 FT</t>
  </si>
  <si>
    <t>WKSG 164 FT</t>
  </si>
  <si>
    <t>WKSG 166 FT</t>
  </si>
  <si>
    <t>DBV 050 S FS</t>
  </si>
  <si>
    <t>Крышка вертикального внутреннего угла  90° 50 мм</t>
  </si>
  <si>
    <t>ШТ</t>
  </si>
  <si>
    <t>DBV 110 100 F FS</t>
  </si>
  <si>
    <t>Крышка вертикальной внешней секции 90°, B=100 мм, h=110 мм, FS</t>
  </si>
  <si>
    <t>DBV 35 100 F FS</t>
  </si>
  <si>
    <t>Крышка вертикальной внешней секции 90°, B=100 мм, h=35 мм, FS</t>
  </si>
  <si>
    <t>DBV 60 100 F FS</t>
  </si>
  <si>
    <t>Крышка вертикальной внешней секции 90°, B=100 мм, h=60 мм, FS</t>
  </si>
  <si>
    <t>DBV 35 150 F FS</t>
  </si>
  <si>
    <t>Крышка вертикальной внешней секции 90°, B=150 мм, h=35 мм, FS</t>
  </si>
  <si>
    <t>DBV 60 150 F FS</t>
  </si>
  <si>
    <t>Крышка вертикальной внешней секции 90°, B=150 мм, h=60 мм, FS</t>
  </si>
  <si>
    <t>DBV 110 200 F FS</t>
  </si>
  <si>
    <t>Крышка вертикальной внешней секции 90°, B=200 мм, h=110 мм, FS</t>
  </si>
  <si>
    <t>DBV 60 200 F FS</t>
  </si>
  <si>
    <t>Крышка вертикальной внешней секции 90°, B=200 мм, h=60 мм, FS</t>
  </si>
  <si>
    <t>DBV 85 200 F FS</t>
  </si>
  <si>
    <t>Крышка вертикальной внешней секции 90°, B=200 мм, h=85 мм, FS</t>
  </si>
  <si>
    <t>DBV 110 300 F FS</t>
  </si>
  <si>
    <t>Крышка вертикальной внешней секции 90°, B=300 мм, h=110 мм, FS</t>
  </si>
  <si>
    <t>DBV 60 300 F FS</t>
  </si>
  <si>
    <t>Крышка вертикальной внешней секции 90°, B=300 мм, h=60 мм, FS</t>
  </si>
  <si>
    <t>DBV 85 300 F FS</t>
  </si>
  <si>
    <t>Крышка вертикальной внешней секции 90°, B=300 мм, h=85 мм, FS</t>
  </si>
  <si>
    <t>DBV 110 400 F FS</t>
  </si>
  <si>
    <t>Крышка вертикальной внешней секции 90°, B=400 мм, h=110 мм, FS</t>
  </si>
  <si>
    <t>DBV 60 400 F FS</t>
  </si>
  <si>
    <t>Крышка вертикальной внешней секции 90°, B=400 мм, h=60 мм, FS</t>
  </si>
  <si>
    <t>DBV 85 400 F FS</t>
  </si>
  <si>
    <t>Крышка вертикальной внешней секции 90°, B=400 мм, h=85 мм, FS</t>
  </si>
  <si>
    <t>DBV 100 S FS</t>
  </si>
  <si>
    <t>Крышка вертикальной внутренней секции 90°, B=100 мм, FS</t>
  </si>
  <si>
    <t>DBV 200 S FS</t>
  </si>
  <si>
    <t>Крышка вертикальной внутренней секции 90°, B=200 мм, FS</t>
  </si>
  <si>
    <t>DBV 300 S FS</t>
  </si>
  <si>
    <t>Крышка вертикальной внутренней секции 90°, B=300 мм, FS</t>
  </si>
  <si>
    <t>DBV 400 S FS</t>
  </si>
  <si>
    <t>Крышка вертикальной внутренней секции 90°, B=400 мм, FS</t>
  </si>
  <si>
    <t>DBV 500 S FS</t>
  </si>
  <si>
    <t>Крышка вертикальной внутренней секции 90°, B=500 мм, FS</t>
  </si>
  <si>
    <t>DBV 110 150 F FS</t>
  </si>
  <si>
    <t>Крышка внешнего вертикального угла  90° 150 мм</t>
  </si>
  <si>
    <t>DBV 35 300 F FS</t>
  </si>
  <si>
    <t>Крышка внешнего вертикального угла  90° 300 мм</t>
  </si>
  <si>
    <t>DBV 110 600 F FS</t>
  </si>
  <si>
    <t>Крышка внешнего вертикального угла  90° 600 мм</t>
  </si>
  <si>
    <t>DBV 600 S FS</t>
  </si>
  <si>
    <t>Крышка внутреннего вертикального угла  90° 600 мм</t>
  </si>
  <si>
    <t>DFK 100 FS RU</t>
  </si>
  <si>
    <t>Крышка крестовой секции, B=100 мм, FS</t>
  </si>
  <si>
    <t>DFK 100 FS</t>
  </si>
  <si>
    <t>DFK 150 FS RU</t>
  </si>
  <si>
    <t>Крышка крестовой секции, B=150 мм, FS</t>
  </si>
  <si>
    <t>DFK 200 FS RU</t>
  </si>
  <si>
    <t>Крышка крестовой секции, B=200 мм, FS</t>
  </si>
  <si>
    <t>DFK 200 FS</t>
  </si>
  <si>
    <t>DFK 300 FS</t>
  </si>
  <si>
    <t>Крышка крестовой секции, B=300 мм, FS</t>
  </si>
  <si>
    <t>DFK 400 FS RU</t>
  </si>
  <si>
    <t>Крышка крестовой секции, B=400 мм, FS</t>
  </si>
  <si>
    <t>DFK 400 FS</t>
  </si>
  <si>
    <t>Крышка секции угловой 90° для LKS, B=50 мм, FS</t>
  </si>
  <si>
    <t>DFT 100 FS RU</t>
  </si>
  <si>
    <t>Крышка Т-образной секции, B=100 мм, FS</t>
  </si>
  <si>
    <t>DFT 100 FS</t>
  </si>
  <si>
    <t>DFT 150 FS RU</t>
  </si>
  <si>
    <t>Крышка Т-образной секции, B=150 мм, FS</t>
  </si>
  <si>
    <t>DFT 200 FS RU</t>
  </si>
  <si>
    <t>Крышка Т-образной секции, B=200 мм, FS</t>
  </si>
  <si>
    <t>DFT 200 FS</t>
  </si>
  <si>
    <t>DFT 300 FS</t>
  </si>
  <si>
    <t>Крышка Т-образной секции, B=300 мм, FS</t>
  </si>
  <si>
    <t>DFT 300 FS RU</t>
  </si>
  <si>
    <t>DFT 400 FS RU</t>
  </si>
  <si>
    <t>Крышка Т-образной секции, B=400 мм, FS</t>
  </si>
  <si>
    <t>DFT 400 FS</t>
  </si>
  <si>
    <t>DFT 500 FS</t>
  </si>
  <si>
    <t>Крышка Т-образной секции, B=500 мм, FS</t>
  </si>
  <si>
    <t>DFT 600 FS RU</t>
  </si>
  <si>
    <t>Крышка Т-образной секции, B=600 мм, FS</t>
  </si>
  <si>
    <t>DFAA 100 FS RU</t>
  </si>
  <si>
    <t>Крышка Т/Х-образной секции, B=100 мм, FS</t>
  </si>
  <si>
    <t>DFAA 100 FS</t>
  </si>
  <si>
    <t>DFAA 150 FS RU</t>
  </si>
  <si>
    <t>Крышка Т/Х-образной секции, B=150 мм, FS</t>
  </si>
  <si>
    <t>DFAA 150 FS</t>
  </si>
  <si>
    <t>DFAA 200 FS RU</t>
  </si>
  <si>
    <t>Крышка Т/Х-образной секции, B=200 мм, FS</t>
  </si>
  <si>
    <t>DFAA 200 FS</t>
  </si>
  <si>
    <t>DFAA 300 FS</t>
  </si>
  <si>
    <t>Крышка Т/Х-образной секции, B=300 мм, FS</t>
  </si>
  <si>
    <t>DFAA 300 FS RU</t>
  </si>
  <si>
    <t>DFAA 400 FS RU</t>
  </si>
  <si>
    <t>Крышка Т/Х-образной секции, B=400 мм, FS</t>
  </si>
  <si>
    <t>DFAA 400 FS</t>
  </si>
  <si>
    <t>DFAA 050 FS</t>
  </si>
  <si>
    <t>Крышка Т/Х-образной секции, B=50 мм, FS</t>
  </si>
  <si>
    <t>DFAA 500 FS</t>
  </si>
  <si>
    <t>Крышка Т/Х-образной секции, B=500 мм, FS</t>
  </si>
  <si>
    <t>DFAA 500 FS RU</t>
  </si>
  <si>
    <t>DFAA 550 FS</t>
  </si>
  <si>
    <t>Крышка Т/Х-образной секции, B=550 мм, FS</t>
  </si>
  <si>
    <t>DFAA 600 FS</t>
  </si>
  <si>
    <t>Крышка Т/Х-образной секции, B=600 мм, FS</t>
  </si>
  <si>
    <t>DFAA 600 FS RU</t>
  </si>
  <si>
    <t>DFB 45 100 FS</t>
  </si>
  <si>
    <t>Крышка угловой секции 45°, B=100 мм, FS</t>
  </si>
  <si>
    <t>DFB 45 100 FS RU</t>
  </si>
  <si>
    <t>DFB 45 150 FS RU</t>
  </si>
  <si>
    <t>Крышка угловой секции 45°, B=150 мм, FS</t>
  </si>
  <si>
    <t>DFB 45 200 FS RU</t>
  </si>
  <si>
    <t>Крышка угловой секции 45°, B=200 мм, FS</t>
  </si>
  <si>
    <t>DFB 45 200 FS</t>
  </si>
  <si>
    <t>DFB 45 300 FS RU</t>
  </si>
  <si>
    <t>Крышка угловой секции 45°, B=300 мм, FS</t>
  </si>
  <si>
    <t>DFB 45 300 FS</t>
  </si>
  <si>
    <t>DFB 45 400 FS RU</t>
  </si>
  <si>
    <t>Крышка угловой секции 45°, B=400 мм, FS</t>
  </si>
  <si>
    <t>DFB 45 400 FS</t>
  </si>
  <si>
    <t>DFB 45 500 FS RU</t>
  </si>
  <si>
    <t>Крышка угловой секции 45°, B=500 мм, FS</t>
  </si>
  <si>
    <t>DFB 45 500 FS</t>
  </si>
  <si>
    <t>DFB 90 100 FS</t>
  </si>
  <si>
    <t>Крышка угловой секции 90°, B=100 мм, FS</t>
  </si>
  <si>
    <t>DFB 90 100 FS RU</t>
  </si>
  <si>
    <t>DFB 90 150 FS</t>
  </si>
  <si>
    <t>Крышка угловой секции 90°, B=150 мм, FS</t>
  </si>
  <si>
    <t>DFB 90 150 FS RU</t>
  </si>
  <si>
    <t>DFB 90 200 FS</t>
  </si>
  <si>
    <t>Крышка угловой секции 90°, B=200 мм, FS</t>
  </si>
  <si>
    <t>DFB 90 200 FS RU</t>
  </si>
  <si>
    <t>DFB 90 300 FS</t>
  </si>
  <si>
    <t>Крышка угловой секции 90°, B=300 мм, FS</t>
  </si>
  <si>
    <t>DFB 90 400 FS</t>
  </si>
  <si>
    <t>Крышка угловой секции 90°, B=400 мм, FS</t>
  </si>
  <si>
    <t>DFB 90 400 FS RU</t>
  </si>
  <si>
    <t>DFB 90 500 FS</t>
  </si>
  <si>
    <t>Крышка угловой секции 90°, B=500 мм, FS</t>
  </si>
  <si>
    <t>DFB 90 500 FS RU</t>
  </si>
  <si>
    <t>DFB 90 550 FS</t>
  </si>
  <si>
    <t>Крышка угловой секции 90°, B=550 мм, FS</t>
  </si>
  <si>
    <t>DFB 90 600 FS RU</t>
  </si>
  <si>
    <t>Крышка угловой секции 90°, B=600 мм, FS</t>
  </si>
  <si>
    <t>DFB 90 600 FS</t>
  </si>
  <si>
    <t>DBV 110 100 F DD</t>
  </si>
  <si>
    <t>Крышка вертикальной внешней секции 90°, B=100 мм, h=110 мм, FT</t>
  </si>
  <si>
    <t>DBV 60 100 F DD</t>
  </si>
  <si>
    <t>Крышка вертикальной внешней секции 90°, B=100 мм, h=60 мм, FT</t>
  </si>
  <si>
    <t>DBV 85 100 F DD</t>
  </si>
  <si>
    <t>Крышка вертикальной внешней секции 90°, B=100 мм, h=85 мм, FT</t>
  </si>
  <si>
    <t>DBV 110 150 F DD</t>
  </si>
  <si>
    <t>Крышка вертикальной внешней секции 90°, B=150 мм, h=110 мм, FT</t>
  </si>
  <si>
    <t>DBV 60 150 F DD</t>
  </si>
  <si>
    <t>Крышка вертикальной внешней секции 90°, B=150 мм, h=60 мм, FT</t>
  </si>
  <si>
    <t>DBV 110 200 F DD</t>
  </si>
  <si>
    <t>Крышка вертикальной внешней секции 90°, B=200 мм, h=110 мм, FT</t>
  </si>
  <si>
    <t>DBV 60 200 F DD</t>
  </si>
  <si>
    <t>Крышка вертикальной внешней секции 90°, B=200 мм, h=60 мм, FT</t>
  </si>
  <si>
    <t>DBV 85 200 F DD</t>
  </si>
  <si>
    <t>Крышка вертикальной внешней секции 90°, B=200 мм, h=85 мм, FT</t>
  </si>
  <si>
    <t>DBV 110 300 F DD</t>
  </si>
  <si>
    <t>Крышка вертикальной внешней секции 90°, B=300 мм, h=110 мм, FT</t>
  </si>
  <si>
    <t>DBV 60 300 F DD</t>
  </si>
  <si>
    <t>Крышка вертикальной внешней секции 90°, B=300 мм, h=60 мм, FT</t>
  </si>
  <si>
    <t>DBV 85 300 F DD</t>
  </si>
  <si>
    <t>Крышка вертикальной внешней секции 90°, B=300 мм, h=85 мм, FT</t>
  </si>
  <si>
    <t>DBV 110 400 F DD</t>
  </si>
  <si>
    <t>Крышка вертикальной внешней секции 90°, B=400 мм, h=110 мм, FT</t>
  </si>
  <si>
    <t>DBV 60 400 F DD</t>
  </si>
  <si>
    <t>Крышка вертикальной внешней секции 90°, B=400 мм, h=60 мм, FT</t>
  </si>
  <si>
    <t>DBV 85 400 F DD</t>
  </si>
  <si>
    <t>Крышка вертикальной внешней секции 90°, B=400 мм, h=85 мм, FT</t>
  </si>
  <si>
    <t>DBV 110 500 F DD</t>
  </si>
  <si>
    <t>Крышка вертикальной внешней секции 90°, B=500 мм, h=110 мм, FT</t>
  </si>
  <si>
    <t>DBV 60 500 F DD</t>
  </si>
  <si>
    <t>Крышка вертикальной внешней секции 90°, B=500 мм, h=60 мм, FT</t>
  </si>
  <si>
    <t>DBV 85 500 F DD</t>
  </si>
  <si>
    <t>Крышка вертикальной внешней секции 90°, B=500 мм, h=85 мм, FT</t>
  </si>
  <si>
    <t>DBV 110 600 F DD</t>
  </si>
  <si>
    <t>Крышка вертикальной внешней секции 90°, B=600 мм, h=110 мм, FT</t>
  </si>
  <si>
    <t>DBV 60 600 F DD</t>
  </si>
  <si>
    <t>Крышка вертикальной внешней секции 90°, B=600 мм, h=60 мм, FT</t>
  </si>
  <si>
    <t>DBV 85 600 F DD</t>
  </si>
  <si>
    <t>Крышка вертикальной внешней секции 90°, B=600 мм, h=85 мм, FT</t>
  </si>
  <si>
    <t>DBV 100 S FT</t>
  </si>
  <si>
    <t>Крышка вертикальной внутренней секции 90°, B=100 мм, FT</t>
  </si>
  <si>
    <t>DBV 150 S DD</t>
  </si>
  <si>
    <t>Крышка вертикальной внутренней секции 90°, B=150 мм, FT</t>
  </si>
  <si>
    <t>DBV 200 S DD</t>
  </si>
  <si>
    <t>Крышка вертикальной внутренней секции 90°, B=200 мм, FT</t>
  </si>
  <si>
    <t>DBV 300 S DD</t>
  </si>
  <si>
    <t>Крышка вертикальной внутренней секции 90°, B=300 мм, FT</t>
  </si>
  <si>
    <t>DBV 400 S DD</t>
  </si>
  <si>
    <t>Крышка вертикальной внутренней секции 90°, B=400 мм, FT</t>
  </si>
  <si>
    <t>DBV 500 S DD</t>
  </si>
  <si>
    <t>Крышка вертикальной внутренней секции 90°, B=500 мм, FT</t>
  </si>
  <si>
    <t>DBV 600 S DD</t>
  </si>
  <si>
    <t>Крышка вертикальной внутренней секции 90°, B=600 мм, FT</t>
  </si>
  <si>
    <t>DBV 400 S FT</t>
  </si>
  <si>
    <t>Крышка внутреннего вертикального угла  90° 400мм</t>
  </si>
  <si>
    <t>DFK 100 DD</t>
  </si>
  <si>
    <t>Крышка крестовой секции, B=100 мм, FT</t>
  </si>
  <si>
    <t>DFK 200 DD</t>
  </si>
  <si>
    <t>Крышка крестовой секции, B=200 мм, FT</t>
  </si>
  <si>
    <t>DFK 400 DD</t>
  </si>
  <si>
    <t>Крышка крестовой секции, B=400 мм, FT</t>
  </si>
  <si>
    <t>DFK 500 DD</t>
  </si>
  <si>
    <t>Крышка крестовой секции, B=500 мм, FT</t>
  </si>
  <si>
    <t>Крышка секции угловой 90° для LKS, B=100 мм, FT</t>
  </si>
  <si>
    <t>Крышка секции угловой 90° для LKS, B=200 мм, FT</t>
  </si>
  <si>
    <t>DFT 100 DD</t>
  </si>
  <si>
    <t>Крышка Т-образной секции, B=100 мм, FT</t>
  </si>
  <si>
    <t>DFT 150 DD</t>
  </si>
  <si>
    <t>Крышка Т-образной секции, B=150 мм, FT</t>
  </si>
  <si>
    <t>DFT 200 DD</t>
  </si>
  <si>
    <t>Крышка Т-образной секции, B=200 мм, FT</t>
  </si>
  <si>
    <t>DFT 300 DD</t>
  </si>
  <si>
    <t>Крышка Т-образной секции, B=300 мм, FT</t>
  </si>
  <si>
    <t>DFT 400 DD</t>
  </si>
  <si>
    <t>Крышка Т-образной секции, B=400 мм, FT</t>
  </si>
  <si>
    <t>DFT 550 DD</t>
  </si>
  <si>
    <t>Крышка Т-образной секции, B=550 мм, FT</t>
  </si>
  <si>
    <t>DFT 600 DD</t>
  </si>
  <si>
    <t>Крышка Т-образной секции, B=600 мм, FT</t>
  </si>
  <si>
    <t>DFAA 100 DD</t>
  </si>
  <si>
    <t>Крышка Т/Х-образной секции, B=100 мм, FT</t>
  </si>
  <si>
    <t>DFAA 200 DD</t>
  </si>
  <si>
    <t>Крышка Т/Х-образной секции, B=200 мм, FT</t>
  </si>
  <si>
    <t>DFAA 300 DD</t>
  </si>
  <si>
    <t>Крышка Т/Х-образной секции, B=300 мм, FT</t>
  </si>
  <si>
    <t>DFAA 400 DD</t>
  </si>
  <si>
    <t>Крышка Т/Х-образной секции, B=400 мм, FT</t>
  </si>
  <si>
    <t>DFAA 050 FT</t>
  </si>
  <si>
    <t>Крышка Т/Х-образной секции, B=50 мм, FT</t>
  </si>
  <si>
    <t>DFAA 500 DD</t>
  </si>
  <si>
    <t>Крышка Т/Х-образной секции, B=500 мм, FT</t>
  </si>
  <si>
    <t>DFAA 600 DD</t>
  </si>
  <si>
    <t>Крышка Т/Х-образной секции, B=600 мм, FT</t>
  </si>
  <si>
    <t>DFB 45 100 FT</t>
  </si>
  <si>
    <t>Крышка угловой секции 45°, B=100 мм, FT</t>
  </si>
  <si>
    <t>DFB 45 150 DD</t>
  </si>
  <si>
    <t>Крышка угловой секции 45°, B=150 мм, FT</t>
  </si>
  <si>
    <t>DFB 45 200 FT</t>
  </si>
  <si>
    <t>Крышка угловой секции 45°, B=200 мм, FT</t>
  </si>
  <si>
    <t>DFB 45 300 FT</t>
  </si>
  <si>
    <t>Крышка угловой секции 45°, B=300 мм, FT</t>
  </si>
  <si>
    <t>DFB 45 400 DD</t>
  </si>
  <si>
    <t>Крышка угловой секции 45°, B=400 мм, FT</t>
  </si>
  <si>
    <t>DFB 45 500 DD</t>
  </si>
  <si>
    <t>Крышка угловой секции 45°, B=500 мм, FT</t>
  </si>
  <si>
    <t>DFB 45 600 DD</t>
  </si>
  <si>
    <t>Крышка угловой секции 45°, B=600 мм, FT</t>
  </si>
  <si>
    <t>DFB 90 150 FT</t>
  </si>
  <si>
    <t>Крышка угловой секции 90° 150мм</t>
  </si>
  <si>
    <t>DFB 90 100 FT</t>
  </si>
  <si>
    <t>Крышка угловой секции 90°, B=100 мм, FT</t>
  </si>
  <si>
    <t>DFB 90 100 DD</t>
  </si>
  <si>
    <t>DFB 90 150 DD</t>
  </si>
  <si>
    <t>Крышка угловой секции 90°, B=150 мм, FT</t>
  </si>
  <si>
    <t>DFB 90 200 FT</t>
  </si>
  <si>
    <t>Крышка угловой секции 90°, B=200 мм, FT</t>
  </si>
  <si>
    <t>DFB 90 300 FT</t>
  </si>
  <si>
    <t>Крышка угловой секции 90°, B=300 мм, FT</t>
  </si>
  <si>
    <t>DFB 90 400 DD</t>
  </si>
  <si>
    <t>Крышка угловой секции 90°, B=400 мм, FT</t>
  </si>
  <si>
    <t>DFB 90 050 FT</t>
  </si>
  <si>
    <t>Крышка угловой секции 90°, B=50 мм, FT</t>
  </si>
  <si>
    <t>DFB 90 500 DD</t>
  </si>
  <si>
    <t>Крышка угловой секции 90°, B=500 мм, FT</t>
  </si>
  <si>
    <t>DFB 90 600 DD</t>
  </si>
  <si>
    <t>Крышка угловой секции 90°, B=600 мм, FT</t>
  </si>
  <si>
    <t>RB 45 110 FS</t>
  </si>
  <si>
    <t>Секция угловая 45°, h=110 мм, B=100 мм, FS</t>
  </si>
  <si>
    <t>RB 45 120 FS</t>
  </si>
  <si>
    <t>Секция угловая 45°, h=110 мм, B=200 мм, FS</t>
  </si>
  <si>
    <t>RB 45 130 FS</t>
  </si>
  <si>
    <t>Секция угловая 45°, h=110 мм, B=300 мм, FS</t>
  </si>
  <si>
    <t>RB 45 140 FS</t>
  </si>
  <si>
    <t>Секция угловая 45°, h=110 мм, B=400 мм, FS</t>
  </si>
  <si>
    <t>RB 45 150 FS</t>
  </si>
  <si>
    <t>Секция угловая 45°, h=110 мм, B=500 мм, FS</t>
  </si>
  <si>
    <t>Секция угловая 90° для LKS, h=110 мм, B=150 мм, FS</t>
  </si>
  <si>
    <t>RB 45 310 FS</t>
  </si>
  <si>
    <t>Секция угловая 45°, h=35 мм, B=100 мм, FS</t>
  </si>
  <si>
    <t>RB 45 320 FS</t>
  </si>
  <si>
    <t>Секция угловая 45°, h=35 мм, B=200 мм, FS</t>
  </si>
  <si>
    <t>RB 45 615 FS</t>
  </si>
  <si>
    <t>Секция угловая 45° RB 45 615 FS, для листовых лотков, h=60 мм, B=150 мм, сталь, конвейерный цинк</t>
  </si>
  <si>
    <t>RBL 45 610 FS RU</t>
  </si>
  <si>
    <t>Секция угловая 45°, h=60 мм, B=100 мм, FS</t>
  </si>
  <si>
    <t>RB 45 610 FS</t>
  </si>
  <si>
    <t>RBL 45 615 FS RU</t>
  </si>
  <si>
    <t>Секция угловая 45°, h=60 мм, B=150 мм, FS</t>
  </si>
  <si>
    <t>RBL 45 620 FS RU</t>
  </si>
  <si>
    <t>Секция угловая 45°, h=60 мм, B=200 мм, FS</t>
  </si>
  <si>
    <t>RB 45 620 FS</t>
  </si>
  <si>
    <t>RBL 45 630 FS RU</t>
  </si>
  <si>
    <t>Секция угловая 45°, h=60 мм, B=300 мм, FS</t>
  </si>
  <si>
    <t>RB 45 630 FS</t>
  </si>
  <si>
    <t>RB 45 640 FS</t>
  </si>
  <si>
    <t>Секция угловая 45°, h=60 мм, B=400 мм, FS</t>
  </si>
  <si>
    <t>RBL 45 640 FS RU</t>
  </si>
  <si>
    <t>RB 45 650 FS</t>
  </si>
  <si>
    <t>Секция угловая 45°, h=60 мм, B=500 мм, FS</t>
  </si>
  <si>
    <t>RBL 45 650 FS RU</t>
  </si>
  <si>
    <t>RBL 45 660 FS RU</t>
  </si>
  <si>
    <t>Секция угловая 45°, h=60 мм, B=600 мм, FS</t>
  </si>
  <si>
    <t>RB 45 660 FS</t>
  </si>
  <si>
    <t>Секция угловая 45° для LKS, h=85 мм, B=300 мм, FS</t>
  </si>
  <si>
    <t>RB 45 810 FS</t>
  </si>
  <si>
    <t>Секция угловая 45°, h=85 мм, B=100 мм, FS</t>
  </si>
  <si>
    <t>RB 45 820 FS</t>
  </si>
  <si>
    <t>Секция угловая 45°, h=85 мм, B=200 мм, FS</t>
  </si>
  <si>
    <t>RB 45 830 FS</t>
  </si>
  <si>
    <t>Секция угловая 45°, h=85 мм, B=300 мм, FS</t>
  </si>
  <si>
    <t>RB 45 840 FS</t>
  </si>
  <si>
    <t>Секция угловая 45°, h=85 мм, B=400 мм, FS</t>
  </si>
  <si>
    <t>RB 45 850 FS</t>
  </si>
  <si>
    <t>Секция угловая 45°, h=85 мм, B=500 мм, FS</t>
  </si>
  <si>
    <t>RB 45 860 FS</t>
  </si>
  <si>
    <t>Секция угловая 45°, h=85 мм, B=600 мм, FS</t>
  </si>
  <si>
    <t>RB 45 110 FT</t>
  </si>
  <si>
    <t>Секция угловая 45°, h=110 мм, B=100 мм, FT</t>
  </si>
  <si>
    <t>RB 45 120 FT</t>
  </si>
  <si>
    <t>Секция угловая 45°, h=110 мм, B=200 мм, FT</t>
  </si>
  <si>
    <t>RB 45 130 FT</t>
  </si>
  <si>
    <t>Секция угловая 45°, h=110 мм, B=300 мм, FT</t>
  </si>
  <si>
    <t>RB 45 140 FT</t>
  </si>
  <si>
    <t>Секция угловая 45°, h=110 мм, B=400 мм, FT</t>
  </si>
  <si>
    <t>RB 45 150 FT</t>
  </si>
  <si>
    <t>Секция угловая 45°, h=110 мм, B=500 мм, FT</t>
  </si>
  <si>
    <t>Секция угловая 90° для LKS, h=110 мм, B=150 мм, FT</t>
  </si>
  <si>
    <t>RB 45 315 FT</t>
  </si>
  <si>
    <t>Секция угловая 45°, h=35 мм, B=150 мм, FT</t>
  </si>
  <si>
    <t>RB 45 610 FT</t>
  </si>
  <si>
    <t>Секция угловая 45°, h=60 мм, B=100 мм, FT</t>
  </si>
  <si>
    <t>RB 45 615 FT</t>
  </si>
  <si>
    <t>Секция угловая 45°, h=60 мм, B=150 мм, FT</t>
  </si>
  <si>
    <t>RB 45 620 FT</t>
  </si>
  <si>
    <t>Секция угловая 45°, h=60 мм, B=200 мм, FT</t>
  </si>
  <si>
    <t>RB 45 630 FT</t>
  </si>
  <si>
    <t>Секция угловая 45°, h=60 мм, B=300 мм, FT</t>
  </si>
  <si>
    <t>RB 45 640 FT</t>
  </si>
  <si>
    <t>Секция угловая 45°, h=60 мм, B=400 мм, FT</t>
  </si>
  <si>
    <t>RB 45 650 FT</t>
  </si>
  <si>
    <t>Секция угловая 45°, h=60 мм, B=500 мм, FT</t>
  </si>
  <si>
    <t>RB 45 660 FT</t>
  </si>
  <si>
    <t>Секция угловая 45°, h=60 мм, B=600 мм, FT</t>
  </si>
  <si>
    <t>RB 45 810 FT</t>
  </si>
  <si>
    <t>Секция угловая 45°, h=85 мм, B=100 мм, FT</t>
  </si>
  <si>
    <t>RB 45 820 FT</t>
  </si>
  <si>
    <t>Секция угловая 45°, h=85 мм, B=200 мм, FT</t>
  </si>
  <si>
    <t>RB 45 830 FT</t>
  </si>
  <si>
    <t>Секция угловая 45°, h=85 мм, B=300 мм, FT</t>
  </si>
  <si>
    <t>RB 45 840 FT</t>
  </si>
  <si>
    <t>Секция угловая 45°, h=85 мм, B=400 мм, FT</t>
  </si>
  <si>
    <t>RB 45 850 FT</t>
  </si>
  <si>
    <t>Секция угловая 45°, h=85 мм, B=500 мм, FT</t>
  </si>
  <si>
    <t>RB 45 860 FT</t>
  </si>
  <si>
    <t>Секция угловая 45°, h=85 мм, B=600 мм, FT</t>
  </si>
  <si>
    <t>RB 90 110 FS</t>
  </si>
  <si>
    <t>Секция угловая 90°, h=110 мм, B=100 мм, FS</t>
  </si>
  <si>
    <t>RB 90 120 FS</t>
  </si>
  <si>
    <t>Секция угловая 90°, h=110 мм, B=200 мм, FS</t>
  </si>
  <si>
    <t>RB 90 130 FS</t>
  </si>
  <si>
    <t>Секция угловая 90°, h=110 мм, B=300 мм, FS</t>
  </si>
  <si>
    <t>RB 90 140 FS</t>
  </si>
  <si>
    <t>Секция угловая 90°, h=110 мм, B=400 мм, FS</t>
  </si>
  <si>
    <t>RB 90 150 FS</t>
  </si>
  <si>
    <t>Секция угловая 90°, h=110 мм, B=500 мм, FS</t>
  </si>
  <si>
    <t>RB 90 155 FS</t>
  </si>
  <si>
    <t>Секция угловая 90°, h=110 мм, B=550 мм, FS</t>
  </si>
  <si>
    <t>RB 90 310 FS</t>
  </si>
  <si>
    <t>Секция угловая 90°, h=35 мм, B=100 мм, FS</t>
  </si>
  <si>
    <t>RB 90 320 FS</t>
  </si>
  <si>
    <t>Секция угловая 90°, h=35 мм, B=200 мм, FS</t>
  </si>
  <si>
    <t>RB 90 330 FS</t>
  </si>
  <si>
    <t>Секция угловая 90°, h=35 мм, B=300 мм, FS</t>
  </si>
  <si>
    <t>Секция угловая 90° для LKS, h=60 мм, B=050 мм, FS</t>
  </si>
  <si>
    <t>RBL 90 610 FS RU</t>
  </si>
  <si>
    <t>Секция угловая 90°, h=60 мм, B=100 мм, FS</t>
  </si>
  <si>
    <t>RB 90 610 FS</t>
  </si>
  <si>
    <t>RBL 90 615 FS RU</t>
  </si>
  <si>
    <t>Секция угловая 90°, h=60 мм, B=150 мм, FS</t>
  </si>
  <si>
    <t>RB 90 615 FS</t>
  </si>
  <si>
    <t>RBL 90 620 FS RU</t>
  </si>
  <si>
    <t>Секция угловая 90°, h=60 мм, B=200 мм, FS</t>
  </si>
  <si>
    <t>RB 90 620 FS</t>
  </si>
  <si>
    <t>RBL 90 630 FS RU</t>
  </si>
  <si>
    <t>Секция угловая 90°, h=60 мм, B=300 мм, FS</t>
  </si>
  <si>
    <t>RB 90 630 FS</t>
  </si>
  <si>
    <t>RB 90 640 FS</t>
  </si>
  <si>
    <t>Секция угловая 90°, h=60 мм, B=400 мм, FS</t>
  </si>
  <si>
    <t>RBL 90 640 FS RU</t>
  </si>
  <si>
    <t>RBL 90 650 FS RU</t>
  </si>
  <si>
    <t>Секция угловая 90°, h=60 мм, B=500 мм, FS</t>
  </si>
  <si>
    <t>RB 90 650 FS</t>
  </si>
  <si>
    <t>RBL 90 660 FS RU</t>
  </si>
  <si>
    <t>Секция угловая 90°, h=60 мм, B=600 мм, FS</t>
  </si>
  <si>
    <t>RB 90 660 FS</t>
  </si>
  <si>
    <t>Секция угловая 90° для LKS, h=85 мм, B=300 мм, FS</t>
  </si>
  <si>
    <t>RB 90 810 FS</t>
  </si>
  <si>
    <t>Секция угловая 90°, h=85 мм, B=100 мм, FS</t>
  </si>
  <si>
    <t>RB 90 820 FS</t>
  </si>
  <si>
    <t>Секция угловая 90°, h=85 мм, B=200 мм, FS</t>
  </si>
  <si>
    <t>RB 90 830 FS</t>
  </si>
  <si>
    <t>Секция угловая 90°, h=85 мм, B=300 мм, FS</t>
  </si>
  <si>
    <t>RB 90 840 FS</t>
  </si>
  <si>
    <t>Секция угловая 90°, h=85 мм, B=400 мм, FS</t>
  </si>
  <si>
    <t>RB 90 850 FS</t>
  </si>
  <si>
    <t>Секция угловая 90°, h=85 мм, B=500 мм, FS</t>
  </si>
  <si>
    <t>RB 90 860 FS</t>
  </si>
  <si>
    <t>Секция угловая 90°, h=85 мм, B=600 мм, FS</t>
  </si>
  <si>
    <t>RB 90 110 FT</t>
  </si>
  <si>
    <t>Секция угловая 90°, h=110 мм, B=100 мм, FT</t>
  </si>
  <si>
    <t>RB 90 120 FT</t>
  </si>
  <si>
    <t>Секция угловая 90°, h=110 мм, B=200 мм, FT</t>
  </si>
  <si>
    <t>RB 90 130 FT</t>
  </si>
  <si>
    <t>Секция угловая 90°, h=110 мм, B=300 мм, FT</t>
  </si>
  <si>
    <t>RB 90 140 FT</t>
  </si>
  <si>
    <t>Секция угловая 90°, h=110 мм, B=400 мм, FT</t>
  </si>
  <si>
    <t>RB 90 150 FT</t>
  </si>
  <si>
    <t>Секция угловая 90°, h=110 мм, B=500 мм, FT</t>
  </si>
  <si>
    <t>RB 90 160 FT</t>
  </si>
  <si>
    <t>Секция угловая 90°, h=110 мм, B=600 мм, FT</t>
  </si>
  <si>
    <t>RB 90 310 FT</t>
  </si>
  <si>
    <t>Секция угловая 90°, h=35 мм, B=100 мм, FT</t>
  </si>
  <si>
    <t>RB 90 320 FT</t>
  </si>
  <si>
    <t>Секция угловая 90°, h=35 мм, B=200 мм, FT</t>
  </si>
  <si>
    <t>RB 90 330 FT</t>
  </si>
  <si>
    <t>Секция угловая 90°, h=35 мм, B=300 мм, FT</t>
  </si>
  <si>
    <t>RB 90 610 FT</t>
  </si>
  <si>
    <t>Секция угловая 90°, h=60 мм, B=100 мм, FT</t>
  </si>
  <si>
    <t>RB 90 615 FT</t>
  </si>
  <si>
    <t>Секция угловая 90°, h=60 мм, B=150 мм, FT</t>
  </si>
  <si>
    <t>RB 90 620 FT</t>
  </si>
  <si>
    <t>Секция угловая 90°, h=60 мм, B=200 мм, FT</t>
  </si>
  <si>
    <t>RB 90 630 FT</t>
  </si>
  <si>
    <t>Секция угловая 90°, h=60 мм, B=300 мм, FT</t>
  </si>
  <si>
    <t>RB 90 640 FT</t>
  </si>
  <si>
    <t>Секция угловая 90°, h=60 мм, B=400 мм, FT</t>
  </si>
  <si>
    <t>RB 90 605 FT</t>
  </si>
  <si>
    <t>Секция угловая 90°, h=60 мм, B=50 мм, FT</t>
  </si>
  <si>
    <t>RB 90 650 FT</t>
  </si>
  <si>
    <t>Секция угловая 90°, h=60 мм, B=500 мм, FT</t>
  </si>
  <si>
    <t>RB 90 660 FT</t>
  </si>
  <si>
    <t>Секция угловая 90°, h=60 мм, B=600 мм, FT</t>
  </si>
  <si>
    <t>Секция угловая 90° для LKS, h=85 мм, B=100 мм, FT</t>
  </si>
  <si>
    <t>RB 90 810 FT</t>
  </si>
  <si>
    <t>Секция угловая 90°, h=85 мм, B=100 мм, FT</t>
  </si>
  <si>
    <t>RB 90 820 FT</t>
  </si>
  <si>
    <t>Секция угловая 90°, h=85 мм, B=200 мм, FT</t>
  </si>
  <si>
    <t>RB 90 830 FT</t>
  </si>
  <si>
    <t>Секция угловая 90°, h=85 мм, B=300 мм, FT</t>
  </si>
  <si>
    <t>RB 90 840 FT</t>
  </si>
  <si>
    <t>Секция угловая 90°, h=85 мм, B=400 мм, FT</t>
  </si>
  <si>
    <t>RB 90 850 FT</t>
  </si>
  <si>
    <t>Секция угловая 90°, h=85 мм, B=500 мм, FT</t>
  </si>
  <si>
    <t>RB 90 860 FT</t>
  </si>
  <si>
    <t>Секция угловая 90°, h=85 мм, B=600 мм, FT</t>
  </si>
  <si>
    <t>T-образная секция, h=110 мм, B=600 мм, FS</t>
  </si>
  <si>
    <t>RT 110 FS</t>
  </si>
  <si>
    <t>Секция Т-образная, h=110 мм, B=100 мм, FS</t>
  </si>
  <si>
    <t>RT 120 FS</t>
  </si>
  <si>
    <t>Секция Т-образная, h=110 мм, B=200 мм, FS</t>
  </si>
  <si>
    <t>RT 130 FS</t>
  </si>
  <si>
    <t>Секция Т-образная, h=110 мм, B=300 мм, FS</t>
  </si>
  <si>
    <t>RT 140 FS</t>
  </si>
  <si>
    <t>Секция Т-образная, h=110 мм, B=400 мм, FS</t>
  </si>
  <si>
    <t>RT 150 FS</t>
  </si>
  <si>
    <t>Секция Т-образная, h=110 мм, B=500 мм, FS</t>
  </si>
  <si>
    <t>RT 610 FS</t>
  </si>
  <si>
    <t>Секция Т-образная, h=60 мм, B=100 мм, FS</t>
  </si>
  <si>
    <t>RT 615 FS RU</t>
  </si>
  <si>
    <t>Секция Т-образная, h=60 мм, B=150 мм, FS</t>
  </si>
  <si>
    <t>RT 620 FS</t>
  </si>
  <si>
    <t>Секция Т-образная, h=60 мм, B=200 мм, FS</t>
  </si>
  <si>
    <t>RT 620 FS RU</t>
  </si>
  <si>
    <t>RT 630 FS</t>
  </si>
  <si>
    <t>Секция Т-образная, h=60 мм, B=300 мм, FS</t>
  </si>
  <si>
    <t>RT 630 FS RU</t>
  </si>
  <si>
    <t>RT 640 FS RU</t>
  </si>
  <si>
    <t>Секция Т-образная, h=60 мм, B=400 мм, FS</t>
  </si>
  <si>
    <t>RT 640 FS</t>
  </si>
  <si>
    <t>RT 650 FS RU</t>
  </si>
  <si>
    <t>Секция Т-образная, h=60 мм, B=500 мм, FS</t>
  </si>
  <si>
    <t>RT 660 FS</t>
  </si>
  <si>
    <t>Секция Т-образная, h=60 мм, B=600 мм, FS</t>
  </si>
  <si>
    <t>RT 660 FS RU</t>
  </si>
  <si>
    <t>RAAM 610 FS</t>
  </si>
  <si>
    <t>Т-образное/крестовое соединение 60x100 мм</t>
  </si>
  <si>
    <t>RT 110 FT</t>
  </si>
  <si>
    <t>Секция Т-образная, h=110 мм, B=100 мм, FT</t>
  </si>
  <si>
    <t>RT 120 FT</t>
  </si>
  <si>
    <t>Секция Т-образная, h=110 мм, B=200 мм, FT</t>
  </si>
  <si>
    <t>RT 130 FT</t>
  </si>
  <si>
    <t>Секция Т-образная, h=110 мм, B=300 мм, FT</t>
  </si>
  <si>
    <t>RT 140 FT</t>
  </si>
  <si>
    <t>Секция Т-образная, h=110 мм, B=400 мм, FT</t>
  </si>
  <si>
    <t>RT 150 FT</t>
  </si>
  <si>
    <t>Секция Т-образная, h=110 мм, B=500 мм, FT</t>
  </si>
  <si>
    <t>RT 155 FT</t>
  </si>
  <si>
    <t>Секция Т-образная, h=110 мм, B=550 мм, FT</t>
  </si>
  <si>
    <t>RT 610 FT</t>
  </si>
  <si>
    <t>Секция Т-образная, h=60 мм, B=100 мм, FT</t>
  </si>
  <si>
    <t>RT 615 FT</t>
  </si>
  <si>
    <t>Секция Т-образная, h=60 мм, B=150 мм, FT</t>
  </si>
  <si>
    <t>RT 620 FT</t>
  </si>
  <si>
    <t>Секция Т-образная, h=60 мм, B=200 мм, FT</t>
  </si>
  <si>
    <t>RT 630 FT</t>
  </si>
  <si>
    <t>Секция Т-образная, h=60 мм, B=300 мм, FT</t>
  </si>
  <si>
    <t>RT 640 FT</t>
  </si>
  <si>
    <t>Секция Т-образная, h=60 мм, B=400 мм, FT</t>
  </si>
  <si>
    <t>RT 650 FT</t>
  </si>
  <si>
    <t>Секция Т-образная, h=60 мм, B=500 мм, FT</t>
  </si>
  <si>
    <t>RT 660 FT</t>
  </si>
  <si>
    <t>Секция Т-образная, h=60 мм, B=600 мм, FT</t>
  </si>
  <si>
    <t>Секция Т/Х-образная для LKS, h=110 мм, B=300 мм, FS</t>
  </si>
  <si>
    <t>Секция Т/Х-образная для LKS, h=110 мм, B=400 мм, FS</t>
  </si>
  <si>
    <t>RAA 110 FS</t>
  </si>
  <si>
    <t>Секция Т/Х-образная, h=110 мм, B=100 мм, FS</t>
  </si>
  <si>
    <t>RAA 120 FS</t>
  </si>
  <si>
    <t>Секция Т/Х-образная, h=110 мм, B=200 мм, FS</t>
  </si>
  <si>
    <t>RAA 130 FS</t>
  </si>
  <si>
    <t>Секция Т/Х-образная, h=110 мм, B=300 мм, FS</t>
  </si>
  <si>
    <t>RAA 140 FS</t>
  </si>
  <si>
    <t>Секция Т/Х-образная, h=110 мм, B=400 мм, FS</t>
  </si>
  <si>
    <t>RAA 150 FS</t>
  </si>
  <si>
    <t>Секция Т/Х-образная, h=110 мм, B=500 мм, FS</t>
  </si>
  <si>
    <t>RAA 155 FS</t>
  </si>
  <si>
    <t>Секция Т/Х-образная, h=110 мм, B=550 мм, FS</t>
  </si>
  <si>
    <t>Секция Т/Х-образная, h=110 мм, B=600 мм, FS</t>
  </si>
  <si>
    <t>RAA 310 FS</t>
  </si>
  <si>
    <t>Секция Т/Х-образная, h=35 мм, B=100 мм, FS</t>
  </si>
  <si>
    <t>RAA 320 FS</t>
  </si>
  <si>
    <t>Секция Т/Х-образная, h=35 мм, B=150 мм, FS</t>
  </si>
  <si>
    <t>RAA 330 FS</t>
  </si>
  <si>
    <t>Секция Т/Х-образная, h=35 мм, B=200 мм, FS</t>
  </si>
  <si>
    <t>Секция Т/Х-образная для LKS, h=60 мм, B=050 мм, FS</t>
  </si>
  <si>
    <t>RAA 610 FS</t>
  </si>
  <si>
    <t>Секция Т/Х-образная, h=60 мм, B=100 мм, FS</t>
  </si>
  <si>
    <t>RAA 610 FS RU</t>
  </si>
  <si>
    <t>RAA 615 FS</t>
  </si>
  <si>
    <t>Секция Т/Х-образная, h=60 мм, B=150 мм, FS</t>
  </si>
  <si>
    <t>RAA 615 FS RU</t>
  </si>
  <si>
    <t>RAA 620 FS RU</t>
  </si>
  <si>
    <t>Секция Т/Х-образная, h=60 мм, B=200 мм, FS</t>
  </si>
  <si>
    <t>RAA 620 FS</t>
  </si>
  <si>
    <t>RAA 630 FS RU</t>
  </si>
  <si>
    <t>Секция Т/Х-образная, h=60 мм, B=300 мм, FS</t>
  </si>
  <si>
    <t>RAA 630 FS</t>
  </si>
  <si>
    <t>RAA 640 FS RU</t>
  </si>
  <si>
    <t>Секция Т/Х-образная, h=60 мм, B=400 мм, FS</t>
  </si>
  <si>
    <t>RAA 640 FS</t>
  </si>
  <si>
    <t>RAA 650 FS RU</t>
  </si>
  <si>
    <t>Секция Т/Х-образная, h=60 мм, B=500 мм, FS</t>
  </si>
  <si>
    <t>RAA 660 FS</t>
  </si>
  <si>
    <t>Секция Т/Х-образная, h=60 мм, B=600 мм, FS</t>
  </si>
  <si>
    <t>RAA 650 FS</t>
  </si>
  <si>
    <t>Т-образное/крестовое соединение 60x500 мм</t>
  </si>
  <si>
    <t>Секция Т/Х-образная для LKS, h=85 мм, B=100 мм, FS</t>
  </si>
  <si>
    <t>Секция Т/Х-образная для LKS, h=85 мм, B=200 мм, FS</t>
  </si>
  <si>
    <t>Секция Т/Х-образная для LKS, h=85 мм, B=300 мм, FS</t>
  </si>
  <si>
    <t>Секция Т/Х-образная для LKS, h=85 мм, B=500 мм, FS</t>
  </si>
  <si>
    <t>RAA 810 FS</t>
  </si>
  <si>
    <t>Секция Т/Х-образная, h=85 мм, B=100 мм, FS</t>
  </si>
  <si>
    <t>RAA 820 FS</t>
  </si>
  <si>
    <t>Секция Т/Х-образная, h=85 мм, B=200 мм, FS</t>
  </si>
  <si>
    <t>RAA 830 FS</t>
  </si>
  <si>
    <t>Секция Т/Х-образная, h=85 мм, B=300 мм, FS</t>
  </si>
  <si>
    <t>RAA 840 FS</t>
  </si>
  <si>
    <t>Секция Т/Х-образная, h=85 мм, B=400 мм, FS</t>
  </si>
  <si>
    <t>RAA 850 FS</t>
  </si>
  <si>
    <t>Секция Т/Х-образная, h=85 мм, B=500 мм, FS</t>
  </si>
  <si>
    <t>RAA 860 FS</t>
  </si>
  <si>
    <t>Секция Т/Х-образная, h=85 мм, B=600 мм, FS</t>
  </si>
  <si>
    <t>Секция Т/Х-образная для LKS, h=110 мм, B=150 мм, FT</t>
  </si>
  <si>
    <t>RAA 110 FT</t>
  </si>
  <si>
    <t>Секция Т/Х-образная, h=110 мм, B=100 мм, FT</t>
  </si>
  <si>
    <t>RAA 120 FT</t>
  </si>
  <si>
    <t>Секция Т/Х-образная, h=110 мм, B=200 мм, FT</t>
  </si>
  <si>
    <t>RAA 130 FT</t>
  </si>
  <si>
    <t>Секция Т/Х-образная, h=110 мм, B=300 мм, FT</t>
  </si>
  <si>
    <t>RAA 140 FT</t>
  </si>
  <si>
    <t>Секция Т/Х-образная, h=110 мм, B=400 мм, FT</t>
  </si>
  <si>
    <t>RAA 150 FT</t>
  </si>
  <si>
    <t>Секция Т/Х-образная, h=110 мм, B=500 мм, FT</t>
  </si>
  <si>
    <t>RAA 155 FT</t>
  </si>
  <si>
    <t>Секция Т/Х-образная, h=110 мм, B=550 мм, FT</t>
  </si>
  <si>
    <t>Секция Т/Х-образная, h=110 мм, B=600 мм, FT</t>
  </si>
  <si>
    <t>RAA 160 FT SO</t>
  </si>
  <si>
    <t>Т-образное/крестовое соединение 110x600 Zn=85 мкм</t>
  </si>
  <si>
    <t>RAA 310 FT</t>
  </si>
  <si>
    <t>Секция Т/Х-образная, h=35 мм, B=100 мм, FT</t>
  </si>
  <si>
    <t>RAA 315 FT</t>
  </si>
  <si>
    <t>Секция Т/Х-образная, h=35 мм, B=150 мм, FT</t>
  </si>
  <si>
    <t>RAA 320 FT</t>
  </si>
  <si>
    <t>Секция Т/Х-образная, h=35 мм, B=200 мм, FT</t>
  </si>
  <si>
    <t>RAA 330 FT</t>
  </si>
  <si>
    <t>Секция Т/Х-образная, h=35 мм, B=300 мм, FT</t>
  </si>
  <si>
    <t>Секция Т/Х-образная для LKS, h=60 мм, B=100 мм, FT</t>
  </si>
  <si>
    <t>Секция Т/Х-образная для LKS, h=60 мм, B=200 мм, FT</t>
  </si>
  <si>
    <t>RAA 610 FT</t>
  </si>
  <si>
    <t>Секция Т/Х-образная, h=60 мм, B=100 мм, FT</t>
  </si>
  <si>
    <t>RAA 615 FT</t>
  </si>
  <si>
    <t>Секция Т/Х-образная, h=60 мм, B=150 мм, FT</t>
  </si>
  <si>
    <t>RAA 620 FT</t>
  </si>
  <si>
    <t>Секция Т/Х-образная, h=60 мм, B=200 мм, FT</t>
  </si>
  <si>
    <t>RAA 630 FT</t>
  </si>
  <si>
    <t>Секция Т/Х-образная, h=60 мм, B=300 мм, FT</t>
  </si>
  <si>
    <t>RAA 640 FT</t>
  </si>
  <si>
    <t>Секция Т/Х-образная, h=60 мм, B=400 мм, FT</t>
  </si>
  <si>
    <t>RAA 605 FT</t>
  </si>
  <si>
    <t>Секция Т/Х-образная, h=60 мм, B=50 мм, FT</t>
  </si>
  <si>
    <t>RAA 650 FT</t>
  </si>
  <si>
    <t>Секция Т/Х-образная, h=60 мм, B=500 мм, FT</t>
  </si>
  <si>
    <t>RAA 660 FT</t>
  </si>
  <si>
    <t>Секция Т/Х-образная, h=60 мм, B=600 мм, FT</t>
  </si>
  <si>
    <t>RAA 810 FT</t>
  </si>
  <si>
    <t>Секция Т/Х-образная, h=85 мм, B=100 мм, FT</t>
  </si>
  <si>
    <t>RAA 820 FT</t>
  </si>
  <si>
    <t>Секция Т/Х-образная, h=85 мм, B=200 мм, FT</t>
  </si>
  <si>
    <t>RAA 830 FT</t>
  </si>
  <si>
    <t>Секция Т/Х-образная, h=85 мм, B=300 мм, FT</t>
  </si>
  <si>
    <t>RAA 840 FT</t>
  </si>
  <si>
    <t>Секция Т/Х-образная, h=85 мм, B=400 мм, FT</t>
  </si>
  <si>
    <t>RAA 850 FT</t>
  </si>
  <si>
    <t>Секция Т/Х-образная, h=85 мм, B=500 мм, FT</t>
  </si>
  <si>
    <t>RAA 860 FT</t>
  </si>
  <si>
    <t>Секция Т/Х-образная, h=85 мм, B=600 мм, FT</t>
  </si>
  <si>
    <t>RK 110 FS</t>
  </si>
  <si>
    <t>Секция Х-образная, h=110 мм, B=100 мм, FS</t>
  </si>
  <si>
    <t>RK 120 FS</t>
  </si>
  <si>
    <t>Секция Х-образная, h=110 мм, B=200 мм, FS</t>
  </si>
  <si>
    <t>RK 130 FS</t>
  </si>
  <si>
    <t>Секция Х-образная, h=110 мм, B=300 мм, FS</t>
  </si>
  <si>
    <t>RK 140 FS</t>
  </si>
  <si>
    <t>Секция Х-образная, h=110 мм, B=400 мм, FS</t>
  </si>
  <si>
    <t>RK 150 FS</t>
  </si>
  <si>
    <t>Секция Х-образная, h=110 мм, B=500 мм, FS</t>
  </si>
  <si>
    <t>Секция Х-образная, h=110 мм, B=600 мм, FS</t>
  </si>
  <si>
    <t>RK 610 FS RU</t>
  </si>
  <si>
    <t>Секция Х-образная, h=60 мм, B=100 мм, FS</t>
  </si>
  <si>
    <t>RK 610 FS</t>
  </si>
  <si>
    <t>RK 615 FS RU</t>
  </si>
  <si>
    <t>Секция Х-образная, h=60 мм, B=150 мм, FS</t>
  </si>
  <si>
    <t>RK 620 FS RU</t>
  </si>
  <si>
    <t>Секция Х-образная, h=60 мм, B=200 мм, FS</t>
  </si>
  <si>
    <t>RK 620 FS</t>
  </si>
  <si>
    <t>RK 630 FS RU</t>
  </si>
  <si>
    <t>Секция Х-образная, h=60 мм, B=300 мм, FS</t>
  </si>
  <si>
    <t>RK 630 FS</t>
  </si>
  <si>
    <t>RK 640 FS RU</t>
  </si>
  <si>
    <t>Секция Х-образная, h=60 мм, B=400 мм, FS</t>
  </si>
  <si>
    <t>RK 640 FS</t>
  </si>
  <si>
    <t>RK 660 FS</t>
  </si>
  <si>
    <t>Секция Х-образная, h=60 мм, B=600 мм, FS</t>
  </si>
  <si>
    <t>Секция Х-образная для LKS, h=85 мм, B=300 мм, FS</t>
  </si>
  <si>
    <t>RK 110 FT</t>
  </si>
  <si>
    <t>Секция Х-образная, h=110 мм, B=100 мм, FT</t>
  </si>
  <si>
    <t>RK 120 FT</t>
  </si>
  <si>
    <t>Секция Х-образная, h=110 мм, B=200 мм, FT</t>
  </si>
  <si>
    <t>RK 140 FT</t>
  </si>
  <si>
    <t>Секция Х-образная, h=110 мм, B=400 мм, FT</t>
  </si>
  <si>
    <t>RK 150 FT</t>
  </si>
  <si>
    <t>Секция Х-образная, h=110 мм, B=500 мм, FT</t>
  </si>
  <si>
    <t>RK 160 FT</t>
  </si>
  <si>
    <t>Секция Х-образная, h=110 мм, B=600 мм, FT</t>
  </si>
  <si>
    <t>RK 610 FT</t>
  </si>
  <si>
    <t>Секция Х-образная, h=60 мм, B=100 мм, FT</t>
  </si>
  <si>
    <t>RK 620 FT</t>
  </si>
  <si>
    <t>Секция Х-образная, h=60 мм, B=200 мм, FT</t>
  </si>
  <si>
    <t>RK 640 FT</t>
  </si>
  <si>
    <t>Секция Х-образная, h=60 мм, B=400 мм, FT</t>
  </si>
  <si>
    <t>RBV 160 S FS</t>
  </si>
  <si>
    <t>Вертикальный угол  90° внутренний 110x600 мм</t>
  </si>
  <si>
    <t>RBV 110 S FS</t>
  </si>
  <si>
    <t>Секция угловая 90° внутренняя, h=110 мм, B=100 мм, FS</t>
  </si>
  <si>
    <t>RBV 115 S FS</t>
  </si>
  <si>
    <t>Секция угловая 90° внутренняя, h=110 мм, B=150 мм, FS</t>
  </si>
  <si>
    <t>RBV 120 S FS</t>
  </si>
  <si>
    <t>Секция угловая 90° внутренняя, h=110 мм, B=200 мм, FS</t>
  </si>
  <si>
    <t>RBV 130 S FS</t>
  </si>
  <si>
    <t>Секция угловая 90° внутренняя, h=110 мм, B=300 мм, FS</t>
  </si>
  <si>
    <t>RBV 150 S FS</t>
  </si>
  <si>
    <t>Секция угловая 90° внутренняя, h=110 мм, B=500 мм, FS</t>
  </si>
  <si>
    <t>RBV 155 S FS</t>
  </si>
  <si>
    <t>Секция угловая 90° внутренняя, h=110 мм, B=550 мм, FS</t>
  </si>
  <si>
    <t>RBV 310 S FS</t>
  </si>
  <si>
    <t>Секция угловая 90° внутренняя, h=35 мм, B=100 мм, FS</t>
  </si>
  <si>
    <t>RBV 610 S FS</t>
  </si>
  <si>
    <t>Секция угловая 90° внутренняя, h=60 мм, B=100 мм, FS</t>
  </si>
  <si>
    <t>RBV 615 S FS</t>
  </si>
  <si>
    <t>Секция угловая 90° внутренняя, h=60 мм, B=150 мм, FS</t>
  </si>
  <si>
    <t>RBV 620 S FS</t>
  </si>
  <si>
    <t>Секция угловая 90° внутренняя, h=60 мм, B=200 мм, FS</t>
  </si>
  <si>
    <t>RBV 630 S FS</t>
  </si>
  <si>
    <t>Секция угловая 90° внутренняя, h=60 мм, B=300 мм, FS</t>
  </si>
  <si>
    <t>RBV 640 S FS</t>
  </si>
  <si>
    <t>Секция угловая 90° внутренняя, h=60 мм, B=400 мм, FS</t>
  </si>
  <si>
    <t>RBV 650 S FS</t>
  </si>
  <si>
    <t>Секция угловая 90° внутренняя, h=60 мм, B=500 мм, FS</t>
  </si>
  <si>
    <t>RBV 660 S FS</t>
  </si>
  <si>
    <t>Секция угловая 90° внутренняя, h=60 мм, B=600 мм, FS</t>
  </si>
  <si>
    <t>RBV 810 S FS</t>
  </si>
  <si>
    <t>Секция угловая 90° внутренняя, h=85 мм, B=100 мм, FS</t>
  </si>
  <si>
    <t>RBV 820 S FS</t>
  </si>
  <si>
    <t>Секция угловая 90° внутренняя, h=85 мм, B=200 мм, FS</t>
  </si>
  <si>
    <t>RBV 830 S FS</t>
  </si>
  <si>
    <t>Секция угловая 90° внутренняя, h=85 мм, B=300 мм, FS</t>
  </si>
  <si>
    <t>RBV 840 S FS</t>
  </si>
  <si>
    <t>Секция угловая 90° внутренняя, h=85 мм, B=400 мм, FS</t>
  </si>
  <si>
    <t>RBV 850 S FS</t>
  </si>
  <si>
    <t>Секция угловая 90° внутренняя, h=85 мм, B=500 мм, FS</t>
  </si>
  <si>
    <t>RGBEV 610 FS RU</t>
  </si>
  <si>
    <t>Элемент вертик регулир угла для лотка LKS 100 мм</t>
  </si>
  <si>
    <t>RGBEV 620 FS RU</t>
  </si>
  <si>
    <t>Элемент вертик регулир угла для лотка LKS 200 мм</t>
  </si>
  <si>
    <t>RGBEV 630 FS RU</t>
  </si>
  <si>
    <t>Элемент вертик регулир угла для лотка LKS 300 мм</t>
  </si>
  <si>
    <t>RGBEV 640 FS RU</t>
  </si>
  <si>
    <t>Элемент вертик регулир угла для лотка LKS 400 мм</t>
  </si>
  <si>
    <t>RGBEV 650 FS RU</t>
  </si>
  <si>
    <t>Элемент вертик регулир угла для лотка LKS 500 мм</t>
  </si>
  <si>
    <t>RBV 160 S FT</t>
  </si>
  <si>
    <t>RBV 110 S FT</t>
  </si>
  <si>
    <t>Секция угловая 90° внутренняя, h=110 мм, B=100 мм, FT</t>
  </si>
  <si>
    <t>RBV 115 S FT</t>
  </si>
  <si>
    <t>Секция угловая 90° внутренняя, h=110 мм, B=150 мм, FT</t>
  </si>
  <si>
    <t>RBV 120 S FT</t>
  </si>
  <si>
    <t>Секция угловая 90° внутренняя, h=110 мм, B=200 мм, FT</t>
  </si>
  <si>
    <t>RBV 130 S FT</t>
  </si>
  <si>
    <t>Секция угловая 90° внутренняя, h=110 мм, B=300 мм, FT</t>
  </si>
  <si>
    <t>RBV 140 S FT</t>
  </si>
  <si>
    <t>Секция угловая 90° внутренняя, h=110 мм, B=400 мм, FT</t>
  </si>
  <si>
    <t>RBV 150 S FT</t>
  </si>
  <si>
    <t>Секция угловая 90° внутренняя, h=110 мм, B=500 мм, FT</t>
  </si>
  <si>
    <t>RBV 155 S FT</t>
  </si>
  <si>
    <t>Секция угловая 90° внутренняя, h=110 мм, B=550 мм, FT</t>
  </si>
  <si>
    <t>RBV 310 S FT</t>
  </si>
  <si>
    <t>Секция угловая 90° внутренняя, h=35 мм, B=100 мм, FT</t>
  </si>
  <si>
    <t>RBV 330 S FT</t>
  </si>
  <si>
    <t>Секция угловая 90° внутренняя, h=35 мм, B=300 мм, FT</t>
  </si>
  <si>
    <t>RBV 610 S FT</t>
  </si>
  <si>
    <t>Секция угловая 90° внутренняя, h=60 мм, B=100 мм, FT</t>
  </si>
  <si>
    <t>RBV 615 S FT</t>
  </si>
  <si>
    <t>Секция угловая 90° внутренняя, h=60 мм, B=150 мм, FT</t>
  </si>
  <si>
    <t>RBV 620 S FT</t>
  </si>
  <si>
    <t>Секция угловая 90° внутренняя, h=60 мм, B=200 мм, FT</t>
  </si>
  <si>
    <t>RBV 630 S FT</t>
  </si>
  <si>
    <t>Секция угловая 90° внутренняя, h=60 мм, B=300 мм, FT</t>
  </si>
  <si>
    <t>RBV 640 S FT</t>
  </si>
  <si>
    <t>Секция угловая 90° внутренняя, h=60 мм, B=400 мм, FT</t>
  </si>
  <si>
    <t>RBV 650 S FT</t>
  </si>
  <si>
    <t>Секция угловая 90° внутренняя, h=60 мм, B=500 мм, FT</t>
  </si>
  <si>
    <t>RBV 660 S FT</t>
  </si>
  <si>
    <t>Секция угловая 90° внутренняя, h=60 мм, B=600 мм, FT</t>
  </si>
  <si>
    <t>RBV 810 S FT</t>
  </si>
  <si>
    <t>Секция угловая 90° внутренняя, h=85 мм, B=100 мм, FT</t>
  </si>
  <si>
    <t>RBV 820 S FT</t>
  </si>
  <si>
    <t>Секция угловая 90° внутренняя, h=85 мм, B=200 мм, FT</t>
  </si>
  <si>
    <t>RBV 830 S FT</t>
  </si>
  <si>
    <t>Секция угловая 90° внутренняя, h=85 мм, B=300 мм, FT</t>
  </si>
  <si>
    <t>RBV 840 S FT</t>
  </si>
  <si>
    <t>Секция угловая 90° внутренняя, h=85 мм, B=400 мм, FT</t>
  </si>
  <si>
    <t>RBV 850 S FT</t>
  </si>
  <si>
    <t>Секция угловая 90° внутренняя, h=85 мм, B=500 мм, FT</t>
  </si>
  <si>
    <t>RBV 860 S FT</t>
  </si>
  <si>
    <t>Секция угловая 90° внутренняя, h=85 мм, B=600 мм, FT</t>
  </si>
  <si>
    <t>RBV 160 F FS</t>
  </si>
  <si>
    <t>Вертикальный угол  90° внешний 110x600 мм</t>
  </si>
  <si>
    <t>RBV 110 F FS</t>
  </si>
  <si>
    <t>Секция угловая 90° внешняя, h=110 мм, B=100 мм, FS</t>
  </si>
  <si>
    <t>RBV 115 F FS</t>
  </si>
  <si>
    <t>Секция угловая 90° внешняя, h=110 мм, B=150 мм, FS</t>
  </si>
  <si>
    <t>RBV 120 F FS</t>
  </si>
  <si>
    <t>Секция угловая 90° внешняя, h=110 мм, B=200 мм, FS</t>
  </si>
  <si>
    <t>RBV 130 F FS</t>
  </si>
  <si>
    <t>Секция угловая 90° внешняя, h=110 мм, B=300 мм, FS</t>
  </si>
  <si>
    <t>RBV 140 F FS</t>
  </si>
  <si>
    <t>Секция угловая 90° внешняя, h=110 мм, B=400 мм, FS</t>
  </si>
  <si>
    <t>RBV 150 F FS</t>
  </si>
  <si>
    <t>Секция угловая 90° внешняя, h=110 мм, B=500 мм, FS</t>
  </si>
  <si>
    <t>RBV 155 F FS</t>
  </si>
  <si>
    <t>Секция угловая 90° внешняя, h=110 мм, B=550 мм, FS</t>
  </si>
  <si>
    <t>RBV 140 S FS</t>
  </si>
  <si>
    <t>Секция угловая 90° внутренняя, h=110 мм, B=400 мм, FS</t>
  </si>
  <si>
    <t>RBV 310 F FS</t>
  </si>
  <si>
    <t>Секция угловая 90° внешняя, h=35 мм, B=100 мм, FS</t>
  </si>
  <si>
    <t>RBV 315 F FS</t>
  </si>
  <si>
    <t>Секция угловая 90° внешняя, h=35 мм, B=150 мм, FS</t>
  </si>
  <si>
    <t>RBV 610 F FS</t>
  </si>
  <si>
    <t>Секция угловая 90° внешняя, h=60 мм, B=100 мм, FS</t>
  </si>
  <si>
    <t>RBV 615 F FS</t>
  </si>
  <si>
    <t>Секция угловая 90° внешняя, h=60 мм, B=150 мм, FS</t>
  </si>
  <si>
    <t>RBV 620 F FS</t>
  </si>
  <si>
    <t>Секция угловая 90° внешняя, h=60 мм, B=200 мм, FS</t>
  </si>
  <si>
    <t>RBV 630 F FS</t>
  </si>
  <si>
    <t>Секция угловая 90° внешняя, h=60 мм, B=300 мм, FS</t>
  </si>
  <si>
    <t>RBV 640 F FS</t>
  </si>
  <si>
    <t>Секция угловая 90° внешняя, h=60 мм, B=400 мм, FS</t>
  </si>
  <si>
    <t>RBV 650 F FS</t>
  </si>
  <si>
    <t>Секция угловая 90° внешняя, h=60 мм, B=500 мм, FS</t>
  </si>
  <si>
    <t>RBV 660 F FS</t>
  </si>
  <si>
    <t>Секция угловая 90° внешняя, h=60 мм, B=600 мм, FS</t>
  </si>
  <si>
    <t>RBV 810 F FS</t>
  </si>
  <si>
    <t>Секция угловая 90° внешняя, h=85 мм, B=100 мм, FS</t>
  </si>
  <si>
    <t>RBV 820 F FS</t>
  </si>
  <si>
    <t>Секция угловая 90° внешняя, h=85 мм, B=200 мм, FS</t>
  </si>
  <si>
    <t>RBV 830 F FS</t>
  </si>
  <si>
    <t>Секция угловая 90° внешняя, h=85 мм, B=300 мм, FS</t>
  </si>
  <si>
    <t>RBV 840 F FS</t>
  </si>
  <si>
    <t>Секция угловая 90° внешняя, h=85 мм, B=400 мм, FS</t>
  </si>
  <si>
    <t>RBV 860 F FS</t>
  </si>
  <si>
    <t>Секция угловая 90° внешняя, h=85 мм, B=600 мм, FS</t>
  </si>
  <si>
    <t>RBV 160 F FT</t>
  </si>
  <si>
    <t>RBV 110 F FT</t>
  </si>
  <si>
    <t>Секция угловая 90° внешняя, h=110 мм, B=100 мм, FT</t>
  </si>
  <si>
    <t>RBV 115 F FT</t>
  </si>
  <si>
    <t>Секция угловая 90° внешняя, h=110 мм, B=150 мм, FT</t>
  </si>
  <si>
    <t>RBV 120 F FT</t>
  </si>
  <si>
    <t>Секция угловая 90° внешняя, h=110 мм, B=200 мм, FT</t>
  </si>
  <si>
    <t>RBV 130 F FT</t>
  </si>
  <si>
    <t>Секция угловая 90° внешняя, h=110 мм, B=300 мм, FT</t>
  </si>
  <si>
    <t>RBV 140 F FT</t>
  </si>
  <si>
    <t>Секция угловая 90° внешняя, h=110 мм, B=400 мм, FT</t>
  </si>
  <si>
    <t>RBV 150 F FT</t>
  </si>
  <si>
    <t>Секция угловая 90° внешняя, h=110 мм, B=500 мм, FT</t>
  </si>
  <si>
    <t>RBV 155 F FT</t>
  </si>
  <si>
    <t>Секция угловая 90° внешняя, h=110 мм, B=550 мм, FT</t>
  </si>
  <si>
    <t>RBV 320 F FT</t>
  </si>
  <si>
    <t>Секция угловая 90° внешняя, h=35 мм, B=200 мм, FT</t>
  </si>
  <si>
    <t>RBV 330 F FT</t>
  </si>
  <si>
    <t>Секция угловая 90° внешняя, h=35 мм, B=300 мм, FT</t>
  </si>
  <si>
    <t>RBV 610 F FT</t>
  </si>
  <si>
    <t>Секция угловая 90° внешняя, h=60 мм, B=100 мм, FT</t>
  </si>
  <si>
    <t>RBV 615 F FT</t>
  </si>
  <si>
    <t>Секция угловая 90° внешняя, h=60 мм, B=150 мм, FT</t>
  </si>
  <si>
    <t>RBV 620 F FT</t>
  </si>
  <si>
    <t>Секция угловая 90° внешняя, h=60 мм, B=200 мм, FT</t>
  </si>
  <si>
    <t>RBV 630 F FT</t>
  </si>
  <si>
    <t>Секция угловая 90° внешняя, h=60 мм, B=300 мм, FT</t>
  </si>
  <si>
    <t>RBV 640 F FT</t>
  </si>
  <si>
    <t>Секция угловая 90° внешняя, h=60 мм, B=400 мм, FT</t>
  </si>
  <si>
    <t>RBV 650 F FT</t>
  </si>
  <si>
    <t>Секция угловая 90° внешняя, h=60 мм, B=500 мм, FT</t>
  </si>
  <si>
    <t>RBV 660 F FT</t>
  </si>
  <si>
    <t>Секция угловая 90° внешняя, h=60 мм, B=600 мм, FT</t>
  </si>
  <si>
    <t>RBV 810 F FT</t>
  </si>
  <si>
    <t>Секция угловая 90° внешняя, h=85 мм, B=100 мм, FT</t>
  </si>
  <si>
    <t>RBV 820 F FT</t>
  </si>
  <si>
    <t>Секция угловая 90° внешняя, h=85 мм, B=200 мм, FT</t>
  </si>
  <si>
    <t>RBV 830 F FT</t>
  </si>
  <si>
    <t>Секция угловая 90° внешняя, h=85 мм, B=300 мм, FT</t>
  </si>
  <si>
    <t>RBV 840 F FT</t>
  </si>
  <si>
    <t>Секция угловая 90° внешняя, h=85 мм, B=400 мм, FT</t>
  </si>
  <si>
    <t>RBV 850 F FT</t>
  </si>
  <si>
    <t>Секция угловая 90° внешняя, h=85 мм, B=500 мм, FT</t>
  </si>
  <si>
    <t>RBV 860 F FT</t>
  </si>
  <si>
    <t>Секция угловая 90° внешняя, h=85 мм, B=600 мм, FT</t>
  </si>
  <si>
    <t>RWEB 110 FS</t>
  </si>
  <si>
    <t>Переходник/концевик B=100 мм, h=110 мм, FS</t>
  </si>
  <si>
    <t>RWEB 115 FS</t>
  </si>
  <si>
    <t>Переходник/концевик B=150 мм, h=110 мм, FS</t>
  </si>
  <si>
    <t>RWEB 120 FS</t>
  </si>
  <si>
    <t>Переходник/концевик B=200 мм, h=110 мм, FS</t>
  </si>
  <si>
    <t>RWEB 130 FS</t>
  </si>
  <si>
    <t>Переходник/концевик B=300 мм, h=110 мм, FS</t>
  </si>
  <si>
    <t>RWEB 140 FS</t>
  </si>
  <si>
    <t>Переходник/концевик B=400 мм, h=110 мм, FS</t>
  </si>
  <si>
    <t>RWEB 150 FS</t>
  </si>
  <si>
    <t>Переходник/концевик B=500 мм, h=110 мм, FS</t>
  </si>
  <si>
    <t>RWEB 160 FS</t>
  </si>
  <si>
    <t>Переходник/концевик B=600 мм, h=110 мм, FS</t>
  </si>
  <si>
    <t>RWEB 310 FS</t>
  </si>
  <si>
    <t>Переходник/концевик B=100 мм, h=35 мм, FS</t>
  </si>
  <si>
    <t>RWEB 320 FS</t>
  </si>
  <si>
    <t>Переходник/концевик B=200 мм, h=35 мм, FS</t>
  </si>
  <si>
    <t>RWEB 330 FS</t>
  </si>
  <si>
    <t>Переходник/концевик B=300 мм, h=35 мм, FS</t>
  </si>
  <si>
    <t>RWEB 305 FS</t>
  </si>
  <si>
    <t>Переходник/концевик B=50 мм, h=35 мм, FS</t>
  </si>
  <si>
    <t>Переходник/концевик для LKS, B=100 мм, h=35 мм, FS</t>
  </si>
  <si>
    <t>RWEB 610 FS</t>
  </si>
  <si>
    <t>Переходник/концевик B=100 мм, h=60 мм, FS</t>
  </si>
  <si>
    <t>RWEB 610 FS RU</t>
  </si>
  <si>
    <t>RWEB 615 FS RU</t>
  </si>
  <si>
    <t>Переходник/концевик B=150 мм, h=60 мм, FS</t>
  </si>
  <si>
    <t>RWEB 615 FS</t>
  </si>
  <si>
    <t>RWEB 620 FS</t>
  </si>
  <si>
    <t>Переходник/концевик B=200 мм, h=60 мм, FS</t>
  </si>
  <si>
    <t>RWEB 620 FS RU</t>
  </si>
  <si>
    <t>RWEB 630 FS</t>
  </si>
  <si>
    <t>Переходник/концевик B=300 мм, h=60 мм, FS</t>
  </si>
  <si>
    <t>RWEB 630 FS RU</t>
  </si>
  <si>
    <t>RWEB 640 FS</t>
  </si>
  <si>
    <t>Переходник/концевик B=400 мм, h=60 мм, FS</t>
  </si>
  <si>
    <t>RWEB 640 FS RU</t>
  </si>
  <si>
    <t>RWEB 650 FS</t>
  </si>
  <si>
    <t>Переходник/концевик B=500 мм, h=60 мм, FS</t>
  </si>
  <si>
    <t>RWEB 660 FS</t>
  </si>
  <si>
    <t>Переходник/концевик B=600 мм, h=60 мм, FS</t>
  </si>
  <si>
    <t>Переходник/концевик для LKS, B=050 мм, h=60 мм, FS</t>
  </si>
  <si>
    <t>RWEB 810 FS</t>
  </si>
  <si>
    <t>Переходник/концевик B=100 мм, h=85 мм, FS</t>
  </si>
  <si>
    <t>RWEB 820 FS</t>
  </si>
  <si>
    <t>Переходник/концевик B=200 мм, h=85 мм, FS</t>
  </si>
  <si>
    <t>RWEB 830 FS</t>
  </si>
  <si>
    <t>Переходник/концевик B=300 мм, h=85 мм, FS</t>
  </si>
  <si>
    <t>RWEB 840 FS</t>
  </si>
  <si>
    <t>Переходник/концевик B=400 мм, h=85 мм, FS</t>
  </si>
  <si>
    <t>RWEB 850 FS</t>
  </si>
  <si>
    <t>Переходник/концевик B=500 мм, h=85 мм, FS</t>
  </si>
  <si>
    <t>RWEB 110 DD</t>
  </si>
  <si>
    <t>Переходник/концевик B=100 мм, h=110 мм, FT</t>
  </si>
  <si>
    <t>RWEB 120 DD</t>
  </si>
  <si>
    <t>Переходник/концевик B=200 мм, h=110 мм, FT</t>
  </si>
  <si>
    <t>RWEB 130 DD</t>
  </si>
  <si>
    <t>Переходник/концевик B=300 мм, h=110 мм, FT</t>
  </si>
  <si>
    <t>RWEB 140 DD</t>
  </si>
  <si>
    <t>Переходник/концевик B=400 мм, h=110 мм, FT</t>
  </si>
  <si>
    <t>RWEB 150 DD</t>
  </si>
  <si>
    <t>Переходник/концевик B=500 мм, h=110 мм, FT</t>
  </si>
  <si>
    <t>RWEB 160 DD</t>
  </si>
  <si>
    <t>Переходник/концевик B=600 мм, h=110 мм, FT</t>
  </si>
  <si>
    <t>RWEB 610 DD</t>
  </si>
  <si>
    <t>Переходник/концевик B=100 мм, h=60 мм, FT</t>
  </si>
  <si>
    <t>RWEB 615 DD</t>
  </si>
  <si>
    <t>Переходник/концевик B=150 мм, h=60 мм, FT</t>
  </si>
  <si>
    <t>RWEB 620 DD</t>
  </si>
  <si>
    <t>Переходник/концевик B=200 мм, h=60 мм, FT</t>
  </si>
  <si>
    <t>RWEB 630 DD</t>
  </si>
  <si>
    <t>Переходник/концевик B=300 мм, h=60 мм, FT</t>
  </si>
  <si>
    <t>RWEB 640 DD</t>
  </si>
  <si>
    <t>Переходник/концевик B=400 мм, h=60 мм, FT</t>
  </si>
  <si>
    <t>RWEB 605 DD</t>
  </si>
  <si>
    <t>Переходник/концевик B=50 мм, h=60 мм, FT</t>
  </si>
  <si>
    <t>RWEB 650 DD</t>
  </si>
  <si>
    <t>Переходник/концевик B=500 мм, h=60 мм, FT</t>
  </si>
  <si>
    <t>RWEB 810 DD</t>
  </si>
  <si>
    <t>Переходник/концевик B=100 мм, h=85 мм, FT</t>
  </si>
  <si>
    <t>RWEB 820 DD</t>
  </si>
  <si>
    <t>Переходник/концевик B=200 мм, h=85 мм, FT</t>
  </si>
  <si>
    <t>RWEB 830 DD</t>
  </si>
  <si>
    <t>Переходник/концевик B=300 мм, h=85 мм, FT</t>
  </si>
  <si>
    <t>RWEB 840 DD</t>
  </si>
  <si>
    <t>Переходник/концевик B=400 мм, h=85 мм, FT</t>
  </si>
  <si>
    <t>RWEB 850 DD</t>
  </si>
  <si>
    <t>Переходник/концевик B=500 мм, h=85 мм, FT</t>
  </si>
  <si>
    <t>RWEB 860 DD</t>
  </si>
  <si>
    <t>Переходник/концевик B=600 мм, h=85 мм, FT</t>
  </si>
  <si>
    <t>SSLB 100 FS</t>
  </si>
  <si>
    <t>Пластина донная, B=100 мм, сталь, FS</t>
  </si>
  <si>
    <t>SSLB 150 FS</t>
  </si>
  <si>
    <t>Пластина донная, B=150 мм, сталь, FS</t>
  </si>
  <si>
    <t>SSLB 200 FS</t>
  </si>
  <si>
    <t>Пластина донная, B=200 мм, сталь, FS</t>
  </si>
  <si>
    <t>SSLB 300 FS</t>
  </si>
  <si>
    <t>Пластина донная, B=300 мм, сталь, FS</t>
  </si>
  <si>
    <t>SSLB 400 FS</t>
  </si>
  <si>
    <t>Пластина донная, B=400 мм, сталь, FS</t>
  </si>
  <si>
    <t>SSLB 500 FS</t>
  </si>
  <si>
    <t>Пластина донная, B=500 мм, сталь, FS</t>
  </si>
  <si>
    <t>SSLB 550 FS</t>
  </si>
  <si>
    <t>Пластина донная, B=550 мм, сталь, FS</t>
  </si>
  <si>
    <t>SSLB 600 FS</t>
  </si>
  <si>
    <t>Пластина донная, B=600 мм, сталь, FS</t>
  </si>
  <si>
    <t>SSLB 100 DD</t>
  </si>
  <si>
    <t>Пластина донная, B=100 мм, сталь, FT</t>
  </si>
  <si>
    <t>SSLB 150 DD</t>
  </si>
  <si>
    <t>Пластина донная, B=150 мм, сталь, FT</t>
  </si>
  <si>
    <t>SSLB 200 DD</t>
  </si>
  <si>
    <t>Пластина донная, B=200 мм, сталь, FT</t>
  </si>
  <si>
    <t>SSLB 300 DD</t>
  </si>
  <si>
    <t>Пластина донная, B=300 мм, сталь, FT</t>
  </si>
  <si>
    <t>SSLB 400 DD</t>
  </si>
  <si>
    <t>Пластина донная, B=400 мм, сталь, FT</t>
  </si>
  <si>
    <t>SSLB 500 DD</t>
  </si>
  <si>
    <t>Пластина донная, B=500 мм, сталь, FT</t>
  </si>
  <si>
    <t>SSLB 550 DD</t>
  </si>
  <si>
    <t>Пластина донная, B=550 мм, сталь, FT</t>
  </si>
  <si>
    <t>SSLB 600 DD</t>
  </si>
  <si>
    <t>Пластина донная, B=600 мм, сталь, FT</t>
  </si>
  <si>
    <t>RLVL 110 FS</t>
  </si>
  <si>
    <t>Соединитель продольный RLVL 110 FS для лотка MKS,SKS 110 мм</t>
  </si>
  <si>
    <t>RLVK 35 FS</t>
  </si>
  <si>
    <t>Соединитель, продольный, L=100, сталь, FS</t>
  </si>
  <si>
    <t>RV 607 FS</t>
  </si>
  <si>
    <t>Комплект соединителей, безвинтовой, сталь, FS</t>
  </si>
  <si>
    <t>RV 615 FS</t>
  </si>
  <si>
    <t>RV 620 FS</t>
  </si>
  <si>
    <t>RV 650 FS</t>
  </si>
  <si>
    <t>RV 630 FS</t>
  </si>
  <si>
    <t>RV 640 FS</t>
  </si>
  <si>
    <t>RV 610 FS</t>
  </si>
  <si>
    <t>RLVK 60 FS</t>
  </si>
  <si>
    <t>Соединитель продольный RLVK 60 FS для лотка MKS,SKS 60 мм</t>
  </si>
  <si>
    <t>RLVL 85 FS</t>
  </si>
  <si>
    <t>Соединитель продольный RLVL 85 FS для лотка MKS,SKS 85 мм</t>
  </si>
  <si>
    <t>Соединитель продольный для лотка LKS 110 мм, FT</t>
  </si>
  <si>
    <t>RLVL 110 FT</t>
  </si>
  <si>
    <t>Соединитель, продольный/угловой, L=200, сталь, FT</t>
  </si>
  <si>
    <t>RLVK 35 FT</t>
  </si>
  <si>
    <t>Соединитель кабельного листового лотка 35x100 мм</t>
  </si>
  <si>
    <t>Соединитель продольный для лотка LKS 60 мм, FT</t>
  </si>
  <si>
    <t>RLVK 60 FT</t>
  </si>
  <si>
    <t>Соединитель, продольный, L=100, сталь, FT</t>
  </si>
  <si>
    <t>RLVL 85 FT</t>
  </si>
  <si>
    <t>RWVL 35 FS</t>
  </si>
  <si>
    <t>Соединитель, продольный/угловой, L=200, сталь, FS</t>
  </si>
  <si>
    <t>RWVL 60 FS RU</t>
  </si>
  <si>
    <t>RWVL 60 FS</t>
  </si>
  <si>
    <t>REV 60 FS RU</t>
  </si>
  <si>
    <t>Соединитель, угловой, L=400, сталь, FS</t>
  </si>
  <si>
    <t>WKV 60 FS</t>
  </si>
  <si>
    <t>Угловой соединитель 60 мм</t>
  </si>
  <si>
    <t>RWVL 60 FT</t>
  </si>
  <si>
    <t>WKV 60 FT</t>
  </si>
  <si>
    <t>RGV 110 FS</t>
  </si>
  <si>
    <t>Соединитель, шарнирный, L=300, сталь, FS</t>
  </si>
  <si>
    <t>RGV 35 FS</t>
  </si>
  <si>
    <t>Соединитель, шарнирный, L=234, сталь, FS</t>
  </si>
  <si>
    <t>RGV 60 FS</t>
  </si>
  <si>
    <t>Соединитель, шарнирный, L=254, сталь, FS</t>
  </si>
  <si>
    <t>RGV 60 FS RU</t>
  </si>
  <si>
    <t>Шарнирный соединитель кабельного листового лотка LKS 60x260 мм</t>
  </si>
  <si>
    <t>RGV 85 FS</t>
  </si>
  <si>
    <t>Соединитель, шарнирный, L=272, сталь, FS</t>
  </si>
  <si>
    <t>RGV 110 FT</t>
  </si>
  <si>
    <t>Соединитель, шарнирный, L=300, сталь, FT</t>
  </si>
  <si>
    <t>RGV 35 FT</t>
  </si>
  <si>
    <t>Соединитель, шарнирный, L=234, сталь, FT</t>
  </si>
  <si>
    <t>RGV 60 FT</t>
  </si>
  <si>
    <t>Шарнирный соединитель кабельного листового лотка 60x260 мм</t>
  </si>
  <si>
    <t>RGV 85 FT</t>
  </si>
  <si>
    <t>Соединитель, шарнирный, L=272, сталь, FT</t>
  </si>
  <si>
    <t>WAAD 200 FS</t>
  </si>
  <si>
    <t>WAAD 300 FS</t>
  </si>
  <si>
    <t>WDBRL 90 20 FS</t>
  </si>
  <si>
    <t>WDBRL 90 30 FS</t>
  </si>
  <si>
    <t>WDBRL 90 40 FS</t>
  </si>
  <si>
    <t>WDBRL 90 50 FS</t>
  </si>
  <si>
    <t>WDTRL 200 DD</t>
  </si>
  <si>
    <t>WDTRL 300 DD</t>
  </si>
  <si>
    <t>WDTRL 400 DD</t>
  </si>
  <si>
    <t>WDTRL 500 DD</t>
  </si>
  <si>
    <t>Крышка Т-образной секции, B=500 мм, FT</t>
  </si>
  <si>
    <t>WDTRL 600 DD</t>
  </si>
  <si>
    <t>WAAD 200 DD</t>
  </si>
  <si>
    <t>WAAD 300 DD</t>
  </si>
  <si>
    <t>WAAD 400 DD</t>
  </si>
  <si>
    <t>WAAD 500 DD</t>
  </si>
  <si>
    <t>WAAD 600 DD</t>
  </si>
  <si>
    <t>WDBRL 90 20 DD</t>
  </si>
  <si>
    <t>WDBRL 90 30 DD</t>
  </si>
  <si>
    <t>WDBRL 90 40 DD</t>
  </si>
  <si>
    <t>WDBRL 90 50 DD</t>
  </si>
  <si>
    <t>WDBRL 90 60 DD</t>
  </si>
  <si>
    <t>WRB 90 120 FS</t>
  </si>
  <si>
    <t>WLB 90 112 FS</t>
  </si>
  <si>
    <t>WRB 90 130 FS</t>
  </si>
  <si>
    <t>WLB 90 113 FS</t>
  </si>
  <si>
    <t>WRB 90 140 FS</t>
  </si>
  <si>
    <t>WLB 90 114 FS</t>
  </si>
  <si>
    <t>WLB 90 115 FS</t>
  </si>
  <si>
    <t>WRB 90 150 FS</t>
  </si>
  <si>
    <t>WLB 90 116 FS</t>
  </si>
  <si>
    <t>Секция угловая 90°, h=110 мм, B=600 мм, FS</t>
  </si>
  <si>
    <t>WRB 90 160 FS</t>
  </si>
  <si>
    <t>WLB 90 163 FS</t>
  </si>
  <si>
    <t>Угловая секция 90° 160x300 мм</t>
  </si>
  <si>
    <t>WLB 90 164 FS</t>
  </si>
  <si>
    <t>Угловая секция 90° 160x400 мм</t>
  </si>
  <si>
    <t>WLB 90 165 FS</t>
  </si>
  <si>
    <t>Угловая секция 90° 160x500 мм</t>
  </si>
  <si>
    <t>WLB 90 166 FS</t>
  </si>
  <si>
    <t>Угловая секция 90° 160x600 мм</t>
  </si>
  <si>
    <t>WLB 90 112 FT</t>
  </si>
  <si>
    <t>WRB 90 120 FT</t>
  </si>
  <si>
    <t>WLB 90 113 FT</t>
  </si>
  <si>
    <t>WRB 90 130 FT</t>
  </si>
  <si>
    <t>WLB 90 114 FT</t>
  </si>
  <si>
    <t>WRB 90 140 FT</t>
  </si>
  <si>
    <t>WRB 90 150 FT</t>
  </si>
  <si>
    <t>WLB 90 115 FT</t>
  </si>
  <si>
    <t>WLB 90 116 FT</t>
  </si>
  <si>
    <t>WRB 90 160 FT</t>
  </si>
  <si>
    <t>WLB 90 162 FT</t>
  </si>
  <si>
    <t>Угловая секция 90° 160x200 мм</t>
  </si>
  <si>
    <t>WLB 90 163 FT</t>
  </si>
  <si>
    <t>WLB 90 164 FT</t>
  </si>
  <si>
    <t>WLB 90 165 FT</t>
  </si>
  <si>
    <t>WLT 1120 FS</t>
  </si>
  <si>
    <t>WLT 1130 FS</t>
  </si>
  <si>
    <t>WLT 1140 FS</t>
  </si>
  <si>
    <t>WLT 1150 FS</t>
  </si>
  <si>
    <t>WLT 1160 FS</t>
  </si>
  <si>
    <t>Секция Т-образная, h=110 мм, B=600 мм, FS</t>
  </si>
  <si>
    <t>WRAA 120 FS</t>
  </si>
  <si>
    <t>WRAA 130 FS</t>
  </si>
  <si>
    <t>WRAA 140 FS</t>
  </si>
  <si>
    <t>WRAA 150 FS</t>
  </si>
  <si>
    <t>WRAA 160 FS</t>
  </si>
  <si>
    <t>WRAA 162 FS</t>
  </si>
  <si>
    <t>Секция Т/Х-образная, h=160 мм, B=200 мм, FS</t>
  </si>
  <si>
    <t>WLT 1120 FT</t>
  </si>
  <si>
    <t>WLT 1130 FT</t>
  </si>
  <si>
    <t>WLT 1140 FT</t>
  </si>
  <si>
    <t>WLT 1150 FT</t>
  </si>
  <si>
    <t>WLT 1160 FT</t>
  </si>
  <si>
    <t>Секция Т-образная, h=110 мм, B=600 мм, FT</t>
  </si>
  <si>
    <t>WRAA 120 FT</t>
  </si>
  <si>
    <t>WRAA 130 FT</t>
  </si>
  <si>
    <t>WRAA 140 FT</t>
  </si>
  <si>
    <t>WRAA 150 FT</t>
  </si>
  <si>
    <t>WRAA 160 FT</t>
  </si>
  <si>
    <t>WLK 1120 FT</t>
  </si>
  <si>
    <t>WLK 1140 FT</t>
  </si>
  <si>
    <t>WLK 1150 FT</t>
  </si>
  <si>
    <t>WLT 1630 FT</t>
  </si>
  <si>
    <t>T-образная секция 160x300 мм</t>
  </si>
  <si>
    <t>WLT 1640 FT</t>
  </si>
  <si>
    <t>T-образная секция 160x400 мм</t>
  </si>
  <si>
    <t>WLT 1650 FT</t>
  </si>
  <si>
    <t>T-образная секция 160x500 мм</t>
  </si>
  <si>
    <t>WRAA 165 FT</t>
  </si>
  <si>
    <t>Секция Т/Х-образная, h=160 мм, B=500 мм, FT</t>
  </si>
  <si>
    <t>WRAA 166 FT</t>
  </si>
  <si>
    <t>Секция Т/Х-образная, h=160 мм, B=600 мм, FT</t>
  </si>
  <si>
    <t>TR M10 1M G</t>
  </si>
  <si>
    <t>Шпилька резьбовая М10x1000 мм, класс прочности 5.8, DIN 976-1 (совм. DIN 975), G</t>
  </si>
  <si>
    <t>TR M10 2M G</t>
  </si>
  <si>
    <t>Шпилька резьбовая М10x2000 мм, класс прочности 5.8, DIN 976-1 (совм. DIN 975), G</t>
  </si>
  <si>
    <t>TR M12 1M G</t>
  </si>
  <si>
    <t>Шпилька резьбовая М12x1000 мм, класс прочности 5.8, DIN 976-1 (совм. DIN 975), G</t>
  </si>
  <si>
    <t>TR M12 2M G</t>
  </si>
  <si>
    <t>Шпилька резьбовая М12x2000 мм, класс прочности 5.8, DIN 976-1 (совм. DIN 975), G</t>
  </si>
  <si>
    <t>TR M6 1M G</t>
  </si>
  <si>
    <t>Шпилька резьбовая М6x1000 мм, класс прочности 5.8, DIN 976-1 (совм. DIN 975), G</t>
  </si>
  <si>
    <t>TR M6 2M G</t>
  </si>
  <si>
    <t>Шпилька резьбовая М6x2000 мм, класс прочности 5.8, DIN 976-1 (совм. DIN 975), G</t>
  </si>
  <si>
    <t>TR M8 1M G</t>
  </si>
  <si>
    <t>Шпилька резьбовая М8x1000 мм, класс прочности 5.8, DIN 976-1 (совм. DIN 975), G</t>
  </si>
  <si>
    <t>TR M8 2M G</t>
  </si>
  <si>
    <t>Шпилька резьбовая М8x2000 мм, класс прочности 5.8, DIN 976-1 (совм. DIN 975), G</t>
  </si>
  <si>
    <t>SKS M10x110 ZL</t>
  </si>
  <si>
    <t>Болт с шестигранной головкой DIN 933 SKS M10x110 ZL</t>
  </si>
  <si>
    <t>SKS M10x30 ZL</t>
  </si>
  <si>
    <t>Болт с шестигранной головкой DIN 933 SKS M10x30 ZL</t>
  </si>
  <si>
    <t>SKS M10x40 ZL</t>
  </si>
  <si>
    <t>Болт с шестигранной головкой DIN 933 SKS M10x40 ZL</t>
  </si>
  <si>
    <t>Болт с шестигранной головкой DIN 933 SKS M10x50 G RU</t>
  </si>
  <si>
    <t>SKS M10x60 ZL</t>
  </si>
  <si>
    <t>Болт с шестигранной головкой DIN 933 SKS M10x60 ZL</t>
  </si>
  <si>
    <t>SKS M10x80 ZL</t>
  </si>
  <si>
    <t>Болт с шестигранной головкой DIN 933 SKS M10x80 ZL</t>
  </si>
  <si>
    <t>SKS M10x90 ZL</t>
  </si>
  <si>
    <t>Болт с шестигранной головкой DIN 933 SKS M10x90 ZL</t>
  </si>
  <si>
    <t>SKS M10x50 ZL</t>
  </si>
  <si>
    <t>Болт с шестигранной головкой DIN 933 SKS M10х50 ZL</t>
  </si>
  <si>
    <t>SKS M12x110 ZL</t>
  </si>
  <si>
    <t>Болт с шестигранной головкой DIN 933 SKS M12x110 ZL</t>
  </si>
  <si>
    <t>SKS M12x130 ZL</t>
  </si>
  <si>
    <t>Болт с шестигранной головкой DIN 933 SKS M12x130 ZL</t>
  </si>
  <si>
    <t>SKS M12x30 ZL</t>
  </si>
  <si>
    <t>Болт с шестигранной головкой DIN 933 SKS M12x30 ZL</t>
  </si>
  <si>
    <t>SKS M12x40 ZL</t>
  </si>
  <si>
    <t>Болт с шестигранной головкой DIN 933 SKS M12x40 ZL</t>
  </si>
  <si>
    <t>SKS M12x60 ZL</t>
  </si>
  <si>
    <t>Болт с шестигранной головкой DIN 933 SKS M12x60 ZL</t>
  </si>
  <si>
    <t>SKS M12x80 ZL</t>
  </si>
  <si>
    <t>Болт с шестигранной головкой DIN 933 SKS M12x80 ZL</t>
  </si>
  <si>
    <t>Болт с шестигранной головкой DIN 933 SKS M6x20 G RU</t>
  </si>
  <si>
    <t>SKS M6x20 ZL</t>
  </si>
  <si>
    <t>Болт с шестигранной головкой DIN 933 SKS M6x20 ZL</t>
  </si>
  <si>
    <t>Болт с шестигранной головкой DIN 933 SKS M6x30 G RU</t>
  </si>
  <si>
    <t>SKS M6x30 ZL</t>
  </si>
  <si>
    <t>Болт с шестигранной головкой DIN 933 SKS M6x30 ZL</t>
  </si>
  <si>
    <t>Болт с шестигранной головкой DIN 933 SKS M8x20 G RU</t>
  </si>
  <si>
    <t>SKS M8x20 ZL</t>
  </si>
  <si>
    <t>Болт с шестигранной головкой DIN 933 SKS M8x20 ZL</t>
  </si>
  <si>
    <t>SKS M8x30 ZL RU</t>
  </si>
  <si>
    <t>Болт с шестигранной головкой DIN 933 SKS M8x30 G RU</t>
  </si>
  <si>
    <t>SKS M8x30 ZL</t>
  </si>
  <si>
    <t>Болт с шестигранной головкой DIN 933 SKS M8x30 ZL</t>
  </si>
  <si>
    <t>KM M6 F</t>
  </si>
  <si>
    <t>Гайка комбинированная М6х14, сталь, F</t>
  </si>
  <si>
    <t>KM M6 G</t>
  </si>
  <si>
    <t>Гайка комбинированная М6х14, сталь, G</t>
  </si>
  <si>
    <t>CSTR M10 G</t>
  </si>
  <si>
    <t>Гайка соединительная M10, DIN 6334, G</t>
  </si>
  <si>
    <t>CSTR M12 G</t>
  </si>
  <si>
    <t>Гайка соединительная M12, DIN 6334, G</t>
  </si>
  <si>
    <t>CSTR M8 G</t>
  </si>
  <si>
    <t>Гайка соединительная M8, DIN 6334, G</t>
  </si>
  <si>
    <t>KM M10 A2</t>
  </si>
  <si>
    <t>Гайка шестигранная  со стопорной шайбой  M10</t>
  </si>
  <si>
    <t>HN M10 G</t>
  </si>
  <si>
    <t>Гайка шестигранная М10, DIN 934, G</t>
  </si>
  <si>
    <t>DIN934 M10 F</t>
  </si>
  <si>
    <t>Гайка шестигранная М10х8, сталь, F</t>
  </si>
  <si>
    <t>HN M12 G</t>
  </si>
  <si>
    <t>Гайка шестигранная М12, DIN 934, G</t>
  </si>
  <si>
    <t>DIN934 M12 F</t>
  </si>
  <si>
    <t>Гайка шестигранная М12х10, сталь, F</t>
  </si>
  <si>
    <t>HN M6 G</t>
  </si>
  <si>
    <t>Гайка шестигранная М6, DIN 934, G</t>
  </si>
  <si>
    <t>DIN934 M6 F</t>
  </si>
  <si>
    <t>Гайка шестигранная М6х5, сталь, F</t>
  </si>
  <si>
    <t>HN M8 G</t>
  </si>
  <si>
    <t>Гайка шестигранная М8, DIN 934, G</t>
  </si>
  <si>
    <t>DIN934 M8 F</t>
  </si>
  <si>
    <t>Гайка шестигранная М8х7, сталь, F</t>
  </si>
  <si>
    <t>WS M10 D20 G</t>
  </si>
  <si>
    <t>Шайба с узкими полями M10, DIN 125, G</t>
  </si>
  <si>
    <t>WS M12 D24 G</t>
  </si>
  <si>
    <t>Шайба с узкими полями M12, DIN 125, G</t>
  </si>
  <si>
    <t>WS M6 D12 G</t>
  </si>
  <si>
    <t>Шайба с узкими полями M6, DIN 125, G</t>
  </si>
  <si>
    <t>WS M8 D16 G</t>
  </si>
  <si>
    <t>Шайба с узкими полями M8, DIN 125, G</t>
  </si>
  <si>
    <t>966 M10 F</t>
  </si>
  <si>
    <t>Шайба с узкими полями М10, D=20 мм, сталь, F</t>
  </si>
  <si>
    <t>966 M12 F</t>
  </si>
  <si>
    <t>Шайба с узкими полями М12, D=24 мм, сталь, F</t>
  </si>
  <si>
    <t>966 M6 F</t>
  </si>
  <si>
    <t>Шайба с узкими полями М6, D=12 мм, сталь, F</t>
  </si>
  <si>
    <t>966 M8 F</t>
  </si>
  <si>
    <t>Шайба с узкими полями М8, D=16 мм, сталь, F</t>
  </si>
  <si>
    <t>WS M8 D28 G</t>
  </si>
  <si>
    <t>Шайба с широкими полями M8, D=28 мм, сталь, G</t>
  </si>
  <si>
    <t>DIN440 11 F</t>
  </si>
  <si>
    <t>Шайба с широкими полями М10, D=34 мм, сталь, F</t>
  </si>
  <si>
    <t>DIN440 14 F</t>
  </si>
  <si>
    <t>Шайба с широкими полями М12, D=44 мм, сталь, F</t>
  </si>
  <si>
    <t>DIN440 7 F</t>
  </si>
  <si>
    <t>Шайба с широкими полями М6, D=22 мм, сталь, F</t>
  </si>
  <si>
    <t>DIN440 9 F</t>
  </si>
  <si>
    <t>Шайба с широкими полями М8, D=28 мм, сталь, F</t>
  </si>
  <si>
    <t>ES M 10x40</t>
  </si>
  <si>
    <t>Анкер забивной M10, сталь, G</t>
  </si>
  <si>
    <t>ES M 12x50</t>
  </si>
  <si>
    <t>Анкер забивной M12, сталь, G</t>
  </si>
  <si>
    <t>ES M 6x25</t>
  </si>
  <si>
    <t>Анкер забивной M6, сталь, G</t>
  </si>
  <si>
    <t>ES M 8x30</t>
  </si>
  <si>
    <t>Анкер забивной M8, сталь, G</t>
  </si>
  <si>
    <t>BZ3 M10x115/0-45</t>
  </si>
  <si>
    <t>Анкерный болт BZ3, M10x115 мм, сталь, G</t>
  </si>
  <si>
    <t>BZ3 M10x90/0-30</t>
  </si>
  <si>
    <t>Анкерный болт BZ3, M10x90 мм, сталь, G</t>
  </si>
  <si>
    <t>BZ3 12x110/0-35</t>
  </si>
  <si>
    <t>Анкерный болт BZ3, M12x110 мм, сталь, G</t>
  </si>
  <si>
    <t>BZ3 M8x75/0-20</t>
  </si>
  <si>
    <t>Анкерный болт BZ3, M8x75 мм, сталь, G</t>
  </si>
  <si>
    <t>N 6-5-10/49</t>
  </si>
  <si>
    <t>Анкерный гвоздь N, 6x49 мм, сталь, G</t>
  </si>
  <si>
    <t>SKS 10X110 G</t>
  </si>
  <si>
    <t>Комплект Болт+Шайба+Гайка M10x110 мм</t>
  </si>
  <si>
    <t>SKS 12X100 F</t>
  </si>
  <si>
    <t>Комплект Болт+Шайба+Гайка M12x100 мм</t>
  </si>
  <si>
    <t>FRS 10X30 F</t>
  </si>
  <si>
    <t>Комплект крепежный FRS 10X30 F, сталь, F</t>
  </si>
  <si>
    <t>FRS 12X25 F</t>
  </si>
  <si>
    <t>Комплект крепежный FRS 12X25 F, сталь, F</t>
  </si>
  <si>
    <t>FRS 12X30 F</t>
  </si>
  <si>
    <t>Комплект крепежный FRS 12X30 F, сталь, F</t>
  </si>
  <si>
    <t>FRS 8X16 F 8.8</t>
  </si>
  <si>
    <t>Комплект крепежный FRS 8X16 F, сталь 8.8, F</t>
  </si>
  <si>
    <t>FRS 8X25 F</t>
  </si>
  <si>
    <t>Комплект крепежный FRS 8X25 F, сталь 8.8, F</t>
  </si>
  <si>
    <t>FRS 8X35 F</t>
  </si>
  <si>
    <t>Комплект крепежный FRS 8X35 F, сталь 5.6, F</t>
  </si>
  <si>
    <t>FRS 10X25 F 8.8</t>
  </si>
  <si>
    <t>Комплект крепежный FRS M10x25 мм, сталь 8.8, F</t>
  </si>
  <si>
    <t>FRSB 6X12 F</t>
  </si>
  <si>
    <t>Комплект крепежный FRSB 6X12 F, сталь, F</t>
  </si>
  <si>
    <t>FRSB 6X12 G</t>
  </si>
  <si>
    <t>Комплект крепежный FRSB 6X12 G, сталь, G</t>
  </si>
  <si>
    <t>FRSB 6x16 F</t>
  </si>
  <si>
    <t>Комплект крепежный FRSB 6x16 F, сталь, F</t>
  </si>
  <si>
    <t>FRSB 6X20 F</t>
  </si>
  <si>
    <t>Комплект крепежный FRSB 6X20 F, сталь, F</t>
  </si>
  <si>
    <t>FRSB 6X20 G</t>
  </si>
  <si>
    <t>Комплект крепежный FRSB 6X20 G, сталь, G</t>
  </si>
  <si>
    <t>FRSB 6X30 F</t>
  </si>
  <si>
    <t>Комплект крепежный FRSB 6X30 F, сталь, F</t>
  </si>
  <si>
    <t>SKS 10X30 F</t>
  </si>
  <si>
    <t>Комплект крепежный SKS 10X30 F, сталь, F</t>
  </si>
  <si>
    <t>SKS 10X40 F</t>
  </si>
  <si>
    <t>Комплект крепежный SKS 10X40 F, сталь, F</t>
  </si>
  <si>
    <t>SKS 10X60 F</t>
  </si>
  <si>
    <t>Комплект крепежный SKS 10X60 F, сталь, F</t>
  </si>
  <si>
    <t>SKS 10X80 F</t>
  </si>
  <si>
    <t>Комплект крепежный SKS 10X80 F, сталь, F</t>
  </si>
  <si>
    <t>SKS 10X90 F</t>
  </si>
  <si>
    <t>Комплект крепежный SKS 10X90 F, сталь, F</t>
  </si>
  <si>
    <t>SKS 12X110 F</t>
  </si>
  <si>
    <t>Комплект крепежный SKS 12X110 F, сталь, F</t>
  </si>
  <si>
    <t>SKS 12X130 F</t>
  </si>
  <si>
    <t>Комплект крепежный SKS 12X130 F, сталь, F</t>
  </si>
  <si>
    <t>SKS 12X30 F</t>
  </si>
  <si>
    <t>Комплект крепежный SKS 12X30 F, сталь, F</t>
  </si>
  <si>
    <t>SKS 12X60 F</t>
  </si>
  <si>
    <t>Комплект крепежный SKS 12X60 F, сталь, F</t>
  </si>
  <si>
    <t>SKS 12X80 F</t>
  </si>
  <si>
    <t>Комплект крепежный SKS 12X80 F, сталь, F</t>
  </si>
  <si>
    <t>SKS 6X20 F</t>
  </si>
  <si>
    <t>Комплект крепежный SKS 6X20 F, сталь, F</t>
  </si>
  <si>
    <t>SKS 6X30 F</t>
  </si>
  <si>
    <t>Комплект крепежный SKS 6х30 F, сталь, F</t>
  </si>
  <si>
    <t>SKS 8X20 F</t>
  </si>
  <si>
    <t>Комплект крепежный SKS 8X20 F, сталь, F</t>
  </si>
  <si>
    <t>SKS 8X30 F</t>
  </si>
  <si>
    <t>Комплект крепежный SKS 8X30 F, сталь, F</t>
  </si>
  <si>
    <t>TKH-L-25 FT</t>
  </si>
  <si>
    <t>Комплект крепежный, 2 штуки , сталь, FT</t>
  </si>
  <si>
    <t>TKS-L-25 FT</t>
  </si>
  <si>
    <t>TKS-S-30 ZL</t>
  </si>
  <si>
    <t>Комплект крепежный, 2 штуки , сталь, ZL</t>
  </si>
  <si>
    <t>LG 112 VS 3 FS</t>
  </si>
  <si>
    <t>Лоток лестничный складной, 110х200х3000 мм, S=1,5 мм, FS</t>
  </si>
  <si>
    <t>LG 112 VS 6 FS</t>
  </si>
  <si>
    <t>Лоток лестничный складной, 110х200х6000 мм, S=1,5 мм, FS</t>
  </si>
  <si>
    <t>LG 113 VS 3 FS</t>
  </si>
  <si>
    <t>Лоток лестничный складной, 110х300х3000 мм, S=1,5 мм, FS</t>
  </si>
  <si>
    <t>LG 113 VS 6 FS</t>
  </si>
  <si>
    <t>Лоток лестничный складной, 110х300х6000 мм, S=1,5 мм, FS</t>
  </si>
  <si>
    <t>LG 114 VS 3 FS</t>
  </si>
  <si>
    <t>Лоток лестничный складной, 110х400х3000 мм, S=1,5 мм, FS</t>
  </si>
  <si>
    <t>LG 114 VS 6 FS</t>
  </si>
  <si>
    <t>Лоток лестничный складной, 110х400х6000 мм, S=1,5 мм, FS</t>
  </si>
  <si>
    <t>LG 115 VS 3 FS</t>
  </si>
  <si>
    <t>Лоток лестничный складной, 110х500х3000 мм, S=1,5 мм, FS</t>
  </si>
  <si>
    <t>LG 115 VS 6 FS</t>
  </si>
  <si>
    <t>Лоток лестничный складной, 110х500х6000 мм, S=1,5 мм, FS</t>
  </si>
  <si>
    <t>LG 116 VS 3 FS</t>
  </si>
  <si>
    <t>Лоток лестничный складной, 110х600х3000 мм, S=1,5 мм, FS</t>
  </si>
  <si>
    <t>LG 116 VS 6 FS</t>
  </si>
  <si>
    <t>Лоток лестничный складной, 110х600х6000 мм, S=1,5 мм, FS</t>
  </si>
  <si>
    <t>LG 630 NS 3 FS</t>
  </si>
  <si>
    <t>Кабельный лестничный лоток 60x300x3000 мм</t>
  </si>
  <si>
    <t>LG 620 VS 3 FS</t>
  </si>
  <si>
    <t>Лоток лестничный складной, 60х200х3000 мм, S=1,5 мм, FS</t>
  </si>
  <si>
    <t>LG 620 VS 6 FS</t>
  </si>
  <si>
    <t>Лоток лестничный складной, 60х200х6000 мм, S=1,5 мм, FS</t>
  </si>
  <si>
    <t>LG 630 VS 3 FS</t>
  </si>
  <si>
    <t>Лоток лестничный складной, 60х300х3000 мм, S=1,5 мм, FS</t>
  </si>
  <si>
    <t>LG 630 VS 6 FS</t>
  </si>
  <si>
    <t>Лоток лестничный складной, 60х300х6000 мм, S=1,5 мм, FS</t>
  </si>
  <si>
    <t>LG 640 NS 3 FS</t>
  </si>
  <si>
    <t>Лоток лестничный складной, 60х400х3000 мм, S=1,5 мм, FS</t>
  </si>
  <si>
    <t>LG 640 VS 3 FS</t>
  </si>
  <si>
    <t>LG 640 VS 6 FS</t>
  </si>
  <si>
    <t>Лоток лестничный складной, 60х400х6000 мм, S=1,5 мм, FS</t>
  </si>
  <si>
    <t>LG 640 NS 6 FS</t>
  </si>
  <si>
    <t>LG 650 VS 3 FS</t>
  </si>
  <si>
    <t>Лоток лестничный складной, 60х500х3000 мм, S=1,5 мм, FS</t>
  </si>
  <si>
    <t>LG 650 VS 6 FS</t>
  </si>
  <si>
    <t>Лоток лестничный складной, 60х500х6000 мм, S=1,5 мм, FS</t>
  </si>
  <si>
    <t>LG 660 VS 3 FS</t>
  </si>
  <si>
    <t>Лоток лестничный складной, 60х600х3000 мм, S=1,5 мм, FS</t>
  </si>
  <si>
    <t>LG 660 VS 6 FS</t>
  </si>
  <si>
    <t>Лоток лестничный складной, 60х600х6000 мм, S=1,5 мм, FS</t>
  </si>
  <si>
    <t>LG 112 VS 3 FT</t>
  </si>
  <si>
    <t>Лоток лестничный складной, 110х200х3000 мм, S=1,5 мм, FT</t>
  </si>
  <si>
    <t>LG 112 VS 6 FT</t>
  </si>
  <si>
    <t>Лоток лестничный складной, 110х200х6000 мм, S=1,5 мм, FT</t>
  </si>
  <si>
    <t>LG 113 VS 3 FT</t>
  </si>
  <si>
    <t>Лоток лестничный складной, 110х300х3000 мм, S=1,5 мм, FT</t>
  </si>
  <si>
    <t>LG 113 VS 6 FT</t>
  </si>
  <si>
    <t>Лоток лестничный складной, 110х300х6000 мм, S=1,5 мм, FT</t>
  </si>
  <si>
    <t>LG 114 VS 3 FT</t>
  </si>
  <si>
    <t>Лоток лестничный складной, 110х400х3000 мм, S=1,5 мм, FT</t>
  </si>
  <si>
    <t>LG 114 VS 6 FT</t>
  </si>
  <si>
    <t>Лоток лестничный складной, 110х400х6000 мм, S=1,5 мм, FT</t>
  </si>
  <si>
    <t>LG 115 VS 3 FT</t>
  </si>
  <si>
    <t>Лоток лестничный складной, 110х500х3000 мм, S=1,5 мм, FT</t>
  </si>
  <si>
    <t>LG 115 VS 6 FT</t>
  </si>
  <si>
    <t>Лоток лестничный складной, 110х500х6000 мм, S=1,5 мм, FT</t>
  </si>
  <si>
    <t>LG 116 VS 3 FT</t>
  </si>
  <si>
    <t>Лоток лестничный складной, 110х600х3000 мм, S=1,5 мм, FT</t>
  </si>
  <si>
    <t>LG 116 VS 6 FT</t>
  </si>
  <si>
    <t>Лоток лестничный складной, 110х600х6000 мм, S=1,5 мм, FT</t>
  </si>
  <si>
    <t>LG 630 NS 6 FT</t>
  </si>
  <si>
    <t>Кабельный лестничный лоток 60x300x6000 мм</t>
  </si>
  <si>
    <t>LG 650 NS 6 FT</t>
  </si>
  <si>
    <t>Кабельный лестничный лоток 60x500x6000 мм</t>
  </si>
  <si>
    <t>LG 660 NS 6 FT</t>
  </si>
  <si>
    <t>Кабельный лестничный лоток 60x600x6000 мм</t>
  </si>
  <si>
    <t>LG 620 VS 3 FT</t>
  </si>
  <si>
    <t>Лоток лестничный складной, 60х200х3000 мм, S=1,5 мм, FT</t>
  </si>
  <si>
    <t>LG 620 VS 6 FT</t>
  </si>
  <si>
    <t>Лоток лестничный складной, 60х200х6000 мм, S=1,5 мм, FT</t>
  </si>
  <si>
    <t>LG 630 VS 3 FT</t>
  </si>
  <si>
    <t>Лоток лестничный складной, 60х300х3000 мм, S=1,5 мм, FT</t>
  </si>
  <si>
    <t>LG 630 VS 6 FT</t>
  </si>
  <si>
    <t>Лоток лестничный складной, 60х300х6000 мм, S=1,5 мм, FT</t>
  </si>
  <si>
    <t>LG 640 VS 3 FT</t>
  </si>
  <si>
    <t>Лоток лестничный складной, 60х400х3000 мм, S=1,5 мм, FT</t>
  </si>
  <si>
    <t>LG 640 VS 6 FT</t>
  </si>
  <si>
    <t>Лоток лестничный складной, 60х400х6000 мм, S=1,5 мм, FT</t>
  </si>
  <si>
    <t>LG 650 VS 3 FT</t>
  </si>
  <si>
    <t>Лоток лестничный складной, 60х500х3000 мм, S=1,5 мм, FT</t>
  </si>
  <si>
    <t>LG 650 VS 6 FT</t>
  </si>
  <si>
    <t>Лоток лестничный складной, 60х500х6000 мм, S=1,5 мм, FT</t>
  </si>
  <si>
    <t>LG 660 VS 3 FT</t>
  </si>
  <si>
    <t>Лоток лестничный складной, 60х600х3000 мм, S=1,5 мм, FT</t>
  </si>
  <si>
    <t>LG 660 VS 6 FT</t>
  </si>
  <si>
    <t>Лоток лестничный складной, 60х600х6000 мм, S=1,5 мм, FT</t>
  </si>
  <si>
    <t>WKLG 1120 FS</t>
  </si>
  <si>
    <t>Лоток лестничный для больших расстояний, 110х200х6000 мм, S=2 мм, FS</t>
  </si>
  <si>
    <t>WKLG 1130 FS</t>
  </si>
  <si>
    <t>Лоток лестничный для больших расстояний, 110х300х6000 мм, S=2 мм, FS</t>
  </si>
  <si>
    <t>WKLG 1140 FS</t>
  </si>
  <si>
    <t>Лоток лестничный для больших расстояний, 110х400х6000 мм, S=2 мм, FS</t>
  </si>
  <si>
    <t>WKLG 1150 FS</t>
  </si>
  <si>
    <t>Лоток лестничный для больших расстояний, 110х500х6000 мм, S=2 мм, FS</t>
  </si>
  <si>
    <t>WKLG 1160 FS</t>
  </si>
  <si>
    <t>Лоток лестничный для больших расстояний, 110х600х6000 мм, S=2 мм, FS</t>
  </si>
  <si>
    <t>WKLG 1620 FS</t>
  </si>
  <si>
    <t>Лоток лестничный для больших расстояний, 160х200х6000 мм, S=2 мм, FS</t>
  </si>
  <si>
    <t>WKLG 1630 FS</t>
  </si>
  <si>
    <t>Лоток лестничный для больших расстояний, 160х300х6000 мм, S=2 мм, FS</t>
  </si>
  <si>
    <t>WKLG 1640 FS</t>
  </si>
  <si>
    <t>Лоток лестничный для больших расстояний, 160х400х6000 мм, S=2 мм, FS</t>
  </si>
  <si>
    <t>WKLG 1650 FS</t>
  </si>
  <si>
    <t>Лоток лестничный для больших расстояний, 160х500х6000 мм, S=2 мм, FS</t>
  </si>
  <si>
    <t>WKLG 1660 FS</t>
  </si>
  <si>
    <t>Лоток лестничный для больших расстояний, 160х600х6000 мм, S=2 мм, FS</t>
  </si>
  <si>
    <t>WKLG 1120 FT</t>
  </si>
  <si>
    <t>Лоток лестничный для больших расстояний, 110х200х6000 мм, S=2 мм, FT</t>
  </si>
  <si>
    <t>WKLG 1130 FT</t>
  </si>
  <si>
    <t>Лоток лестничный для больших расстояний, 110х300х6000 мм, S=2 мм, FT</t>
  </si>
  <si>
    <t>WKLG 1140 FT</t>
  </si>
  <si>
    <t>Лоток лестничный для больших расстояний, 110х400х6000 мм, S=2 мм, FT</t>
  </si>
  <si>
    <t>WKLG 1150 FT</t>
  </si>
  <si>
    <t>Лоток лестничный для больших расстояний, 110х500х6000 мм, S=2 мм, FT</t>
  </si>
  <si>
    <t>WKLG 1160 FT</t>
  </si>
  <si>
    <t>Лоток лестничный для больших расстояний, 110х600х6000 мм, S=2 мм, FT</t>
  </si>
  <si>
    <t>WKLG 1620 FT</t>
  </si>
  <si>
    <t>Лоток лестничный для больших расстояний, 160х200х6000 мм, S=2 мм, FT</t>
  </si>
  <si>
    <t>WKLG 1630 FT</t>
  </si>
  <si>
    <t>Лоток лестничный для больших расстояний, 160х300х6000 мм, S=2 мм, FT</t>
  </si>
  <si>
    <t>WKLG 1640 FT</t>
  </si>
  <si>
    <t>Лоток лестничный для больших расстояний, 160х400х6000 мм, S=2 мм, FT</t>
  </si>
  <si>
    <t>WKLG 1650 FT</t>
  </si>
  <si>
    <t>Лоток лестничный для больших расстояний, 160х500х6000 мм, S=2 мм, FT</t>
  </si>
  <si>
    <t>WKLG 1660 FT</t>
  </si>
  <si>
    <t>Лоток лестничный для больших расстояний, 160х600х6000 мм, S=2 мм, FT</t>
  </si>
  <si>
    <t>TD 300 R5 FT</t>
  </si>
  <si>
    <t>TD 400 R5 FT</t>
  </si>
  <si>
    <t>TD 500 R5 FT</t>
  </si>
  <si>
    <t>TD 600 R5 FT</t>
  </si>
  <si>
    <t>BD 90 200 R5 FT</t>
  </si>
  <si>
    <t>BD 90 300 R5 FT</t>
  </si>
  <si>
    <t>BD 90 400 R5 FT</t>
  </si>
  <si>
    <t>BD 90 500 R5 FT</t>
  </si>
  <si>
    <t>BD 90 600 R5 FT</t>
  </si>
  <si>
    <t>LB 90 1120 R5 FS</t>
  </si>
  <si>
    <t>LB 90 1130 R5 FS</t>
  </si>
  <si>
    <t>LB 90 1140 R5 FS</t>
  </si>
  <si>
    <t>LB 90 1150 R5 FS</t>
  </si>
  <si>
    <t>LB 90 1160 R5 FS</t>
  </si>
  <si>
    <t>LB 90 620 R5 FS</t>
  </si>
  <si>
    <t>LB 90 630 R5 FS</t>
  </si>
  <si>
    <t>LB 90 640 R5 FS</t>
  </si>
  <si>
    <t>LB 90 650 R5 FS</t>
  </si>
  <si>
    <t>LB 90 660 R5 FS</t>
  </si>
  <si>
    <t>LB 90 1120 R5 FT</t>
  </si>
  <si>
    <t>LB 90 1130 R5 FT</t>
  </si>
  <si>
    <t>LB 90 1140 R5 FT</t>
  </si>
  <si>
    <t>LB 90 1150 R5 FT</t>
  </si>
  <si>
    <t>LB 90 1160 R5 FT</t>
  </si>
  <si>
    <t>LB 90 620 R5 FT</t>
  </si>
  <si>
    <t>LB 90 630 R5 FT</t>
  </si>
  <si>
    <t>LB 90 640 R5 FT</t>
  </si>
  <si>
    <t>LB 90 650 R5 FT</t>
  </si>
  <si>
    <t>LB 90 660 R5 FT</t>
  </si>
  <si>
    <t>LT 1120 R5 FS</t>
  </si>
  <si>
    <t>LT 1130 R5 FS</t>
  </si>
  <si>
    <t>LT 1140 R5 FS</t>
  </si>
  <si>
    <t>LT 1150 R5 FS</t>
  </si>
  <si>
    <t>LT 1160 R5 FS</t>
  </si>
  <si>
    <t>LT 620 R5 FS</t>
  </si>
  <si>
    <t>LT 630 R5 FS</t>
  </si>
  <si>
    <t>LT 640 R5 FS</t>
  </si>
  <si>
    <t>LT 650 R5 FS</t>
  </si>
  <si>
    <t>LT 1120 R5 FT</t>
  </si>
  <si>
    <t>LT 1130 R5 FT</t>
  </si>
  <si>
    <t>LT 1140 R5 FT</t>
  </si>
  <si>
    <t>LT 1150 R5 FT</t>
  </si>
  <si>
    <t>LT 1160 R5 FT</t>
  </si>
  <si>
    <t>LT 620 R5 FT</t>
  </si>
  <si>
    <t>LT 630 R5 FT</t>
  </si>
  <si>
    <t>LT 640 R5 FT</t>
  </si>
  <si>
    <t>LT 650 R5 FT</t>
  </si>
  <si>
    <t>LT 660 R5 FT</t>
  </si>
  <si>
    <t>LK 1120 R5 FS</t>
  </si>
  <si>
    <t>LK 1130 R5 FS</t>
  </si>
  <si>
    <t>LK 1140 R5 FS</t>
  </si>
  <si>
    <t>LK 1150 R5 FT</t>
  </si>
  <si>
    <t>LK 1160 R5 FT</t>
  </si>
  <si>
    <t>LK 640 R5 FT</t>
  </si>
  <si>
    <t>LK 650 R5 FT</t>
  </si>
  <si>
    <t>Секция Х-образная, h=60 мм, B=500 мм, FT</t>
  </si>
  <si>
    <t>LK 660 R5 FT</t>
  </si>
  <si>
    <t>Секция Х-образная, h=60 мм, B=600 мм, FT</t>
  </si>
  <si>
    <t>LKS 40 FS</t>
  </si>
  <si>
    <t>Фиксатор зажимной 40х20 мм, сталь, FS</t>
  </si>
  <si>
    <t>LKS 40 FT</t>
  </si>
  <si>
    <t>Фиксатор зажимной 40х20 мм, сталь, FT</t>
  </si>
  <si>
    <t>LKS 60 4 FT</t>
  </si>
  <si>
    <t>Фиксатор зажимной 60х30 мм, сталь, FT</t>
  </si>
  <si>
    <t>ELB-L 20 FS</t>
  </si>
  <si>
    <t>Пластина донная, 200х3000 мм, сталь, FS</t>
  </si>
  <si>
    <t>ELB-L 30 FS</t>
  </si>
  <si>
    <t>Пластина донная, 300х3000 мм, сталь, FS</t>
  </si>
  <si>
    <t>ELB-L 40 FS</t>
  </si>
  <si>
    <t>Пластина донная, 400х3000 мм, сталь, FS</t>
  </si>
  <si>
    <t>ELB-L 50 FS</t>
  </si>
  <si>
    <t>Пластина донная, 500х3000 мм, сталь, FS</t>
  </si>
  <si>
    <t>ELB-L 60 FS</t>
  </si>
  <si>
    <t>Пластина донная, 600х3000 мм, сталь, FS</t>
  </si>
  <si>
    <t>ELB-L 20 DD</t>
  </si>
  <si>
    <t>Пластина донная, 200х3000 мм, сталь, FT</t>
  </si>
  <si>
    <t>ELB-L 30 DD</t>
  </si>
  <si>
    <t>Пластина донная, 300х3000 мм, сталь, FT</t>
  </si>
  <si>
    <t>ELB-L 40 DD</t>
  </si>
  <si>
    <t>Пластина донная, 400х3000 мм, сталь, FT</t>
  </si>
  <si>
    <t>ELB-L 50 FT</t>
  </si>
  <si>
    <t>Пластина донная, 485х3000 мм, сталь, FT</t>
  </si>
  <si>
    <t>ELB-L 50 DD</t>
  </si>
  <si>
    <t>Пластина донная, 500х3000 мм, сталь, FT</t>
  </si>
  <si>
    <t>ELB-L 60 DD</t>
  </si>
  <si>
    <t>Пластина донная, 600х3000 мм, сталь, FT</t>
  </si>
  <si>
    <t>LVG 110 FS</t>
  </si>
  <si>
    <t>Соединитель, продольный, L=250, сталь, FS</t>
  </si>
  <si>
    <t>LVG 60 FS</t>
  </si>
  <si>
    <t>Соединитель, продольный, L=150, сталь, FS</t>
  </si>
  <si>
    <t>LVG 110 FT</t>
  </si>
  <si>
    <t>Соединитель, продольный, L=250, сталь, FT</t>
  </si>
  <si>
    <t>LVG 60 FT</t>
  </si>
  <si>
    <t>Соединитель, продольный, L=150, сталь, FT</t>
  </si>
  <si>
    <t>LWVG 110 FS</t>
  </si>
  <si>
    <t>Соединитель, продольный/угловой, L=300, сталь, FS</t>
  </si>
  <si>
    <t>LWVG 60 FS</t>
  </si>
  <si>
    <t>LWVG 110 A2</t>
  </si>
  <si>
    <t>Соединитель, продольный/угловой, L=300, нержавеющая сталь</t>
  </si>
  <si>
    <t>LWVG 60 A2</t>
  </si>
  <si>
    <t>Соединитель, продольный/угловой, L=200, нержавеющая сталь, A2</t>
  </si>
  <si>
    <t>LGVG 110 FS</t>
  </si>
  <si>
    <t>Соединитель, шарнирный, L=360, сталь, FS</t>
  </si>
  <si>
    <t>LGVG 60 FS</t>
  </si>
  <si>
    <t>Соединитель, шарнирный, L=210, сталь, FS</t>
  </si>
  <si>
    <t>LGVG 110 FT</t>
  </si>
  <si>
    <t>Соединитель, шарнирный, L=360, сталь, FT</t>
  </si>
  <si>
    <t>LGVG 60 FT</t>
  </si>
  <si>
    <t>Соединитель, шарнирный, L=210, сталь, FT</t>
  </si>
  <si>
    <t>WRVL 160 FS</t>
  </si>
  <si>
    <t>Соединитель, продольный, L=500, сталь, FS</t>
  </si>
  <si>
    <t>WRVL 110 FS</t>
  </si>
  <si>
    <t>WRVL 160 FT</t>
  </si>
  <si>
    <t>Соединитель, продольный, L=500, сталь, FT</t>
  </si>
  <si>
    <t>WRVL 110 FT</t>
  </si>
  <si>
    <t>WRWVK 110 FS</t>
  </si>
  <si>
    <t>Соединитель, продольный/угловой, L=250, сталь, FS</t>
  </si>
  <si>
    <t>WRWVK 160 FS</t>
  </si>
  <si>
    <t>Соединитель, продольный/угловой, L=500, сталь, FS</t>
  </si>
  <si>
    <t>WRWVK 110 A2</t>
  </si>
  <si>
    <t>Соединитель, продольный/угловой, L=250, нержавеющая сталь</t>
  </si>
  <si>
    <t>WRWVK 160 A2</t>
  </si>
  <si>
    <t>Соединитель, продольный/угловой, L=500, нержавеющая сталь</t>
  </si>
  <si>
    <t>WRGV 110 FS</t>
  </si>
  <si>
    <t>Соединитель, шарнирный, L=380, сталь, FS</t>
  </si>
  <si>
    <t>WRGV 110 FT</t>
  </si>
  <si>
    <t>Соединитель, шарнирный, L=380, сталь, FT</t>
  </si>
  <si>
    <t>WRGV 160 FT</t>
  </si>
  <si>
    <t>Соединитель, шарнирный, L=680, сталь, FT</t>
  </si>
  <si>
    <t>DLKS 100 FS</t>
  </si>
  <si>
    <t>Крышка B=100 мм, L=2000 мм, FS</t>
  </si>
  <si>
    <t>DRLU 100 FS</t>
  </si>
  <si>
    <t>Крышка B=100 мм, L=3000 мм, FS</t>
  </si>
  <si>
    <t>DRLU 100 FS RU</t>
  </si>
  <si>
    <t>DRLU 150 FS RU</t>
  </si>
  <si>
    <t>Крышка B=150 мм, L=3000 мм, FS</t>
  </si>
  <si>
    <t>DRLU 150 FS</t>
  </si>
  <si>
    <t>DRLU 200 FS RU</t>
  </si>
  <si>
    <t>Крышка B=200 мм, L=3000 мм, FS</t>
  </si>
  <si>
    <t>DRLU 200 FS</t>
  </si>
  <si>
    <t>DRLU 300 FS RU</t>
  </si>
  <si>
    <t>Крышка B=300 мм, L=3000 мм, FS</t>
  </si>
  <si>
    <t>DRLU 300 FS</t>
  </si>
  <si>
    <t>DLKS 400 FS</t>
  </si>
  <si>
    <t>Крышка B=400 мм, L=2000 мм, FS</t>
  </si>
  <si>
    <t>DRLU 400 FS RU</t>
  </si>
  <si>
    <t>Крышка B=400 мм, L=3000 мм, FS</t>
  </si>
  <si>
    <t>DRLU 400 FS</t>
  </si>
  <si>
    <t>DRLU 050 FS</t>
  </si>
  <si>
    <t>Крышка B=50 мм, L=3000 мм, FS</t>
  </si>
  <si>
    <t>DRLU 500 FS</t>
  </si>
  <si>
    <t>Крышка B=500 мм, L=3000 мм, FS</t>
  </si>
  <si>
    <t>DRLU 500 FS RU</t>
  </si>
  <si>
    <t>DRLU 550 FS</t>
  </si>
  <si>
    <t>Крышка B=550 мм, L=3000 мм, FS</t>
  </si>
  <si>
    <t>DRLU 600 FS RU</t>
  </si>
  <si>
    <t>Крышка B=600 мм, L=3000 мм, FS</t>
  </si>
  <si>
    <t>DRLU 600 FS</t>
  </si>
  <si>
    <t>Крышка лотка LKS, B=50 мм, FS</t>
  </si>
  <si>
    <t>DRLU 100 FT</t>
  </si>
  <si>
    <t>Крышка B=100 мм, L=3000 мм, FT</t>
  </si>
  <si>
    <t>DRLU 100 DD</t>
  </si>
  <si>
    <t>DRLU 200 FT</t>
  </si>
  <si>
    <t>Крышка B=200 мм, L=3000 мм, FT</t>
  </si>
  <si>
    <t>DRLU 200 DD</t>
  </si>
  <si>
    <t>DRLU 300 FT</t>
  </si>
  <si>
    <t>Крышка B=300 мм, L=3000 мм, FT</t>
  </si>
  <si>
    <t>DRLU 300 DD</t>
  </si>
  <si>
    <t>DRLU 400 FT</t>
  </si>
  <si>
    <t>Крышка B=400 мм, L=3000 мм, FT</t>
  </si>
  <si>
    <t>DRLU 050 FT</t>
  </si>
  <si>
    <t>Крышка B=50 мм, L=3000 мм, FT</t>
  </si>
  <si>
    <t>DRLU 500 FT</t>
  </si>
  <si>
    <t>Крышка B=500 мм, L=3000 мм, FT</t>
  </si>
  <si>
    <t>DRLU 600 FT</t>
  </si>
  <si>
    <t>Крышка B=600 мм, L=3000 мм, FT</t>
  </si>
  <si>
    <t>Крышка лотка LKS, B=100 мм, FT</t>
  </si>
  <si>
    <t>Крышка лотка LKS, B=150 мм, FT</t>
  </si>
  <si>
    <t>Крышка лотка LKS, B=200 мм, FT</t>
  </si>
  <si>
    <t>Крышка лотка LKS, B=300 мм, FT</t>
  </si>
  <si>
    <t>Крышка лотка LKS, B=50 мм, FT</t>
  </si>
  <si>
    <t>DRL 550 FS</t>
  </si>
  <si>
    <t>Крышка кабельного листового лотка  550x3000 мм</t>
  </si>
  <si>
    <t>DRL 100 FS</t>
  </si>
  <si>
    <t>Крышка с фиксаторами, B=100 мм, L=3000 мм, FS</t>
  </si>
  <si>
    <t>DRL 150 FS</t>
  </si>
  <si>
    <t>Крышка с фиксаторами, B=150 мм, L=3000 мм, FS</t>
  </si>
  <si>
    <t>DRL 200 FS</t>
  </si>
  <si>
    <t>Крышка с фиксаторами, B=200 мм, L=3000 мм, FS</t>
  </si>
  <si>
    <t>DRL 300 FS</t>
  </si>
  <si>
    <t>Крышка с фиксаторами, B=300 мм, L=3000 мм, FS</t>
  </si>
  <si>
    <t>DRL 400 FS</t>
  </si>
  <si>
    <t>Крышка с фиксаторами, B=400 мм, L=3000 мм, FS</t>
  </si>
  <si>
    <t>DRL 050 FS</t>
  </si>
  <si>
    <t>Крышка с фиксаторами, B=50 мм, L=3000 мм, FS</t>
  </si>
  <si>
    <t>DRL 500 FS</t>
  </si>
  <si>
    <t>Крышка с фиксаторами, B=500 мм, L=3000 мм, FS</t>
  </si>
  <si>
    <t>DRL 600 FS</t>
  </si>
  <si>
    <t>Крышка с фиксаторами, B=600 мм, L=3000 мм, FS</t>
  </si>
  <si>
    <t>DRL 075 FS</t>
  </si>
  <si>
    <t>Крышка с фиксаторами, B=75 мм, L=3000 мм, FS</t>
  </si>
  <si>
    <t>DRL 400 DD</t>
  </si>
  <si>
    <t>Крышка кабельного листового лотка  400x3000 мм</t>
  </si>
  <si>
    <t>DRL 050 FT</t>
  </si>
  <si>
    <t>Крышка кабельного листового лотка  50x3000 мм</t>
  </si>
  <si>
    <t>DRL 1,5 100 FT</t>
  </si>
  <si>
    <t>Крышка с фиксаторами, B=100 мм, L=3000 мм, FT</t>
  </si>
  <si>
    <t>DRL 100 FT</t>
  </si>
  <si>
    <t>DRL 150 FT</t>
  </si>
  <si>
    <t>Крышка с фиксаторами, B=150 мм, L=3000 мм, FT</t>
  </si>
  <si>
    <t>DRL 200 DD</t>
  </si>
  <si>
    <t>Крышка с фиксаторами, B=200 мм, L=3000 мм, FT</t>
  </si>
  <si>
    <t>DRL 1,5 200 FT</t>
  </si>
  <si>
    <t>DRL 200 FT</t>
  </si>
  <si>
    <t>DRL 300 FT</t>
  </si>
  <si>
    <t>Крышка с фиксаторами, B=300 мм, L=3000 мм, FT</t>
  </si>
  <si>
    <t>DRL 300 DD</t>
  </si>
  <si>
    <t>DRL 400 FT</t>
  </si>
  <si>
    <t>Крышка с фиксаторами, B=400 мм, L=3000 мм, FT</t>
  </si>
  <si>
    <t>DRL 500 FT</t>
  </si>
  <si>
    <t>Крышка с фиксаторами, B=500 мм, L=3000 мм, FT</t>
  </si>
  <si>
    <t>DRL 600 FT</t>
  </si>
  <si>
    <t>Крышка с фиксаторами, B=600 мм, L=3000 мм, FT</t>
  </si>
  <si>
    <t>WDRL 1116 20 FS</t>
  </si>
  <si>
    <t>WDRL 1116 30 FS</t>
  </si>
  <si>
    <t>WDRL 1116 40 FS</t>
  </si>
  <si>
    <t>WDRL 1116 50 FS</t>
  </si>
  <si>
    <t>WDRL 1116 60 FS</t>
  </si>
  <si>
    <t>WDRL 1116 20 DD</t>
  </si>
  <si>
    <t>WDRL 1116 30 DD</t>
  </si>
  <si>
    <t>WDRL 1116 40 DD</t>
  </si>
  <si>
    <t>WDRL 1116 50 DD</t>
  </si>
  <si>
    <t>WDRL 1116 60 DD</t>
  </si>
  <si>
    <t>WDR 317 A2</t>
  </si>
  <si>
    <t>Фиксатор крышки</t>
  </si>
  <si>
    <t>Перегородка для лотка LKS, h=60 мм, сталь, FS</t>
  </si>
  <si>
    <t>TSG 110 FS</t>
  </si>
  <si>
    <t>Перегородка разделительная, h=110 мм, сталь, FS</t>
  </si>
  <si>
    <t>TSG 30 FS</t>
  </si>
  <si>
    <t>Перегородка разделительная, h=30 мм, сталь, FS</t>
  </si>
  <si>
    <t>TSG 45 FS</t>
  </si>
  <si>
    <t>Перегородка разделительная, h=45 мм, сталь, FS</t>
  </si>
  <si>
    <t>TSG 60 FS</t>
  </si>
  <si>
    <t>Перегородка разделительная, h=60 мм, сталь, FS</t>
  </si>
  <si>
    <t>TSG 85 FS</t>
  </si>
  <si>
    <t>Перегородка разделительная, h=85 мм, сталь, FS</t>
  </si>
  <si>
    <t>Перегородка для лотка LKS, h=110 мм, сталь, FT</t>
  </si>
  <si>
    <t>Перегородка для лотка LKS, h=60 мм, сталь, FT</t>
  </si>
  <si>
    <t>Перегородка для лотка LKS, h=85 мм, сталь, FT</t>
  </si>
  <si>
    <t>TSG 110 DD</t>
  </si>
  <si>
    <t>Перегородка разделительная, h=110 мм, сталь, FT</t>
  </si>
  <si>
    <t>TSG 30 DD</t>
  </si>
  <si>
    <t>Перегородка разделительная, h=30 мм, сталь, FT</t>
  </si>
  <si>
    <t>TSG 45 DD</t>
  </si>
  <si>
    <t>Перегородка разделительная, h=45 мм, сталь, FT</t>
  </si>
  <si>
    <t>TSG 60 DD</t>
  </si>
  <si>
    <t>Перегородка разделительная, h=60 мм, сталь, FT</t>
  </si>
  <si>
    <t>TSG 85 DD</t>
  </si>
  <si>
    <t>Перегородка разделительная, h=85 мм, сталь, FT</t>
  </si>
  <si>
    <t>DK DRLU A2</t>
  </si>
  <si>
    <t>Фиксатор безвинтовой универсальный, нержавеющая сталь</t>
  </si>
  <si>
    <t>KLAS 15 30 FT</t>
  </si>
  <si>
    <t>Зажимной наконечник для кронштейнов типа AS 15-30</t>
  </si>
  <si>
    <t>AS 15 11 FT</t>
  </si>
  <si>
    <t>Кронштейн с зажимной скобой, основание 100 мм, сталь, FT</t>
  </si>
  <si>
    <t>AS 15 16 FT</t>
  </si>
  <si>
    <t>Кронштейн с зажимной скобой, основание 150 мм, сталь, FT</t>
  </si>
  <si>
    <t>AS 15 21 FT</t>
  </si>
  <si>
    <t>Кронштейн с зажимной скобой, основание 200 мм, сталь, FT</t>
  </si>
  <si>
    <t>AS 15 31 FT</t>
  </si>
  <si>
    <t>Кронштейн с зажимной скобой, основание 300 мм, сталь, FT</t>
  </si>
  <si>
    <t>AS 15 41 FT</t>
  </si>
  <si>
    <t>Кронштейн с зажимной скобой, основание 400 мм, сталь, FT</t>
  </si>
  <si>
    <t>AS 15 51 FT</t>
  </si>
  <si>
    <t>Кронштейн с зажимной скобой, основание 500 мм, сталь, FT</t>
  </si>
  <si>
    <t>AS 15 61 FT</t>
  </si>
  <si>
    <t>Кронштейн с зажимной скобой, основание 600 мм, сталь, FT</t>
  </si>
  <si>
    <t>AS 30 11 FT</t>
  </si>
  <si>
    <t>AS 55 101 FT</t>
  </si>
  <si>
    <t>Кронштейн с зажимной скобой, основание 1000 мм, сталь, FT</t>
  </si>
  <si>
    <t>AS 30 16 FT</t>
  </si>
  <si>
    <t>AS 30 21 FT</t>
  </si>
  <si>
    <t>AS 30 31 FT</t>
  </si>
  <si>
    <t>AS 30 41 FT</t>
  </si>
  <si>
    <t>AS 30 51 FT</t>
  </si>
  <si>
    <t>AS 30 56 FT</t>
  </si>
  <si>
    <t>Кронштейн с зажимной скобой, основание 550 мм, сталь, FT</t>
  </si>
  <si>
    <t>AS 30 61 FT</t>
  </si>
  <si>
    <t>AS 30 71 FT</t>
  </si>
  <si>
    <t>Кронштейн с зажимной скобой, основание 700 мм, сталь, FT</t>
  </si>
  <si>
    <t>AS 55 21 FT</t>
  </si>
  <si>
    <t>AS 55 31 FT</t>
  </si>
  <si>
    <t>AS 55 41 FT</t>
  </si>
  <si>
    <t>AS 55 51 FT</t>
  </si>
  <si>
    <t>AS 55 56 FT</t>
  </si>
  <si>
    <t>AS 55 61 FT</t>
  </si>
  <si>
    <t>AS 55 71 FT</t>
  </si>
  <si>
    <t>AS 55 81 FT</t>
  </si>
  <si>
    <t>Кронштейн с зажимной скобой, основание 800 мм, сталь, FT</t>
  </si>
  <si>
    <t>AS 55 91 FT</t>
  </si>
  <si>
    <t>Кронштейн с зажимной скобой, основание 900 мм, сталь, FT</t>
  </si>
  <si>
    <t>AW 15 11 FT 2L</t>
  </si>
  <si>
    <t>Кронштейн с опорной траверсой, два отверстия крепления, основание 100 мм, сталь, FT</t>
  </si>
  <si>
    <t>AW 15 16 FT 2L</t>
  </si>
  <si>
    <t>Кронштейн с опорной траверсой, два отверстия крепления, основание 150 мм, сталь, FT</t>
  </si>
  <si>
    <t>AW 15 21 FT 2L</t>
  </si>
  <si>
    <t>Кронштейн с опорной траверсой, два отверстия крепления, основание 200 мм, сталь, FT</t>
  </si>
  <si>
    <t>AW 15 31 FT 2L</t>
  </si>
  <si>
    <t>Кронштейн с опорной траверсой, два отверстия крепления, основание 300 мм, сталь, FT</t>
  </si>
  <si>
    <t>AW 15 41 FT 2L</t>
  </si>
  <si>
    <t>Кронштейн с опорной траверсой, два отверстия крепления, основание 400 мм, сталь, FT</t>
  </si>
  <si>
    <t>AW 15 51 FT 2L</t>
  </si>
  <si>
    <t>Кронштейн с опорной траверсой, два отверстия крепления, основание 500 мм, сталь, FT</t>
  </si>
  <si>
    <t>AW 15 61 FT 2L</t>
  </si>
  <si>
    <t>Кронштейн с опорной траверсой, два отверстия крепления, основание 600 мм, сталь, FT</t>
  </si>
  <si>
    <t>AW 15 11 FT</t>
  </si>
  <si>
    <t>Кронштейн с опорной траверсой, основание 100 мм, сталь, FT</t>
  </si>
  <si>
    <t>AW 15 16 FT</t>
  </si>
  <si>
    <t>Кронштейн с опорной траверсой, основание 150 мм, сталь, FT</t>
  </si>
  <si>
    <t>AW 15 21 FT</t>
  </si>
  <si>
    <t>Кронштейн с опорной траверсой, основание 200 мм, сталь, FT</t>
  </si>
  <si>
    <t>AW 15 31 FT</t>
  </si>
  <si>
    <t>Кронштейн с опорной траверсой, основание 300 мм, сталь, FT</t>
  </si>
  <si>
    <t>AW 15 41 FT</t>
  </si>
  <si>
    <t>Кронштейн с опорной траверсой, основание 400 мм, сталь, FT</t>
  </si>
  <si>
    <t>AW 15 51 FT</t>
  </si>
  <si>
    <t>Кронштейн с опорной траверсой, основание 500 мм, сталь, FT</t>
  </si>
  <si>
    <t>AW 15 61 FT</t>
  </si>
  <si>
    <t>Кронштейн с опорной траверсой, основание 600 мм, сталь, FT</t>
  </si>
  <si>
    <t>AW 30 11 FT</t>
  </si>
  <si>
    <t>AW 30 16 FT</t>
  </si>
  <si>
    <t>AW 30 21 FT</t>
  </si>
  <si>
    <t>AW 30 31 FT</t>
  </si>
  <si>
    <t>AW 30 41 FT</t>
  </si>
  <si>
    <t>AW 30 51 FT</t>
  </si>
  <si>
    <t>AW 30 56 FT</t>
  </si>
  <si>
    <t>Кронштейн с опорной траверсой, основание 550 мм, сталь, FT</t>
  </si>
  <si>
    <t>AW 30 61 FT</t>
  </si>
  <si>
    <t>AW 30 71 FT</t>
  </si>
  <si>
    <t>Кронштейн с опорной траверсой, основание 700 мм, сталь, FT</t>
  </si>
  <si>
    <t>AW 55 101 FT</t>
  </si>
  <si>
    <t>Кронштейн с опорной траверсой, основание 1000 мм, сталь, FT</t>
  </si>
  <si>
    <t>AW 55 21 FT</t>
  </si>
  <si>
    <t>AW 55 31 FT</t>
  </si>
  <si>
    <t>AW 55 41 FT</t>
  </si>
  <si>
    <t>AW 55 51 FT</t>
  </si>
  <si>
    <t>AW 55 56 FT</t>
  </si>
  <si>
    <t>AW 55 61 FT</t>
  </si>
  <si>
    <t>AW 55 71 FT</t>
  </si>
  <si>
    <t>AW 55 81 FT</t>
  </si>
  <si>
    <t>Кронштейн с опорной траверсой, основание 800 мм, сталь, FT</t>
  </si>
  <si>
    <t>AW 55 91 FT</t>
  </si>
  <si>
    <t>Кронштейн с опорной траверсой, основание 900 мм, сталь, FT</t>
  </si>
  <si>
    <t>AW 80 21 FT</t>
  </si>
  <si>
    <t>AW 80 31 FT</t>
  </si>
  <si>
    <t>AW 80 41 FT</t>
  </si>
  <si>
    <t>AW 80 61 FT</t>
  </si>
  <si>
    <t>MWA 12 11S FS RU</t>
  </si>
  <si>
    <t>Кронштейн с опорной траверсой, основание 100 мм, сталь, FS</t>
  </si>
  <si>
    <t>MWA 12 21S FS RU</t>
  </si>
  <si>
    <t>Кронштейн с опорной траверсой, основание 200 мм, сталь, FS</t>
  </si>
  <si>
    <t>MWA 12 31S FS RU</t>
  </si>
  <si>
    <t>Кронштейн с опорной траверсой, основание 300 мм, сталь, FS</t>
  </si>
  <si>
    <t>MWA 12 41S FS RU</t>
  </si>
  <si>
    <t>Кронштейн с опорной траверсой, основание 400 мм, сталь, FS</t>
  </si>
  <si>
    <t>MWA 12 51S FS RU</t>
  </si>
  <si>
    <t>Кронштейн с опорной траверсой, основание 500 мм, сталь, FS</t>
  </si>
  <si>
    <t>MWA 12 61S FS RU</t>
  </si>
  <si>
    <t>Кронштейн с опорной траверсой, основание 600 мм, сталь, FS</t>
  </si>
  <si>
    <t>DBL 50 100 FS</t>
  </si>
  <si>
    <t>Кронштейн напольный/настенный, основание 100 мм, сталь, FS</t>
  </si>
  <si>
    <t>DBL 50 100 FT</t>
  </si>
  <si>
    <t>Кронштейн напольный/настенный, основание 100 мм, сталь, FT</t>
  </si>
  <si>
    <t>DBL 50 150 FS</t>
  </si>
  <si>
    <t>Кронштейн напольный/настенный, основание 150 мм, сталь, FS</t>
  </si>
  <si>
    <t>DBL 50 150 FT</t>
  </si>
  <si>
    <t>Кронштейн напольный/настенный, основание 150 мм, сталь, FT</t>
  </si>
  <si>
    <t>DBL 50 200 FS</t>
  </si>
  <si>
    <t>Кронштейн напольный/настенный, основание 200 мм, сталь, FS</t>
  </si>
  <si>
    <t>DBL 50 200 FT</t>
  </si>
  <si>
    <t>Кронштейн напольный/настенный, основание 200 мм, сталь, FT</t>
  </si>
  <si>
    <t>DBL 50 300 FS</t>
  </si>
  <si>
    <t>Кронштейн напольный/настенный, основание 300 мм, сталь, FS</t>
  </si>
  <si>
    <t>DBL 50 300 FT</t>
  </si>
  <si>
    <t>Кронштейн напольный/настенный, основание 300 мм, сталь, FT</t>
  </si>
  <si>
    <t>DBL 50 400 FS</t>
  </si>
  <si>
    <t>Кронштейн напольный/настенный, основание 400 мм, сталь, FS</t>
  </si>
  <si>
    <t>DBL 50 400 FT</t>
  </si>
  <si>
    <t>Кронштейн напольный/настенный, основание 400 мм, сталь, FT</t>
  </si>
  <si>
    <t>DBL 50 500 FT</t>
  </si>
  <si>
    <t>Кронштейн напольный/настенный, основание 500 мм, сталь, FT</t>
  </si>
  <si>
    <t>DBL 50 600 FS</t>
  </si>
  <si>
    <t>Кронштейн напольный/настенный, основание 600 мм, сталь, FS</t>
  </si>
  <si>
    <t>DBL 50 600 FT</t>
  </si>
  <si>
    <t>Кронштейн напольный/настенный, основание 600 мм, сталь, FT</t>
  </si>
  <si>
    <t>US 3 100 FS</t>
  </si>
  <si>
    <t>Рейка, U-профиль, L=1000 мм, сталь, FS</t>
  </si>
  <si>
    <t>US 3 20 FS</t>
  </si>
  <si>
    <t>Рейка, U-профиль, L=200 мм, сталь, FS</t>
  </si>
  <si>
    <t>US 3 200 FS</t>
  </si>
  <si>
    <t>Рейка, U-профиль, L=2000 мм, сталь, FS</t>
  </si>
  <si>
    <t>US 3 30 FS</t>
  </si>
  <si>
    <t>Рейка, U-профиль, L=300 мм, сталь, FS</t>
  </si>
  <si>
    <t>US 3 300 FS</t>
  </si>
  <si>
    <t>Рейка, U-профиль, L=3000 мм, сталь, FS</t>
  </si>
  <si>
    <t>US 3 40 FS</t>
  </si>
  <si>
    <t>Рейка, U-профиль, L=400 мм, сталь, FS</t>
  </si>
  <si>
    <t>US 3 50 FS</t>
  </si>
  <si>
    <t>Рейка, U-профиль, L=500 мм, сталь, FS</t>
  </si>
  <si>
    <t>US 3 60 FS</t>
  </si>
  <si>
    <t>Рейка, U-профиль, L=600 мм, сталь, FS</t>
  </si>
  <si>
    <t>US 3 600 FT</t>
  </si>
  <si>
    <t>Рейка, U-профиль, L=6000 мм, сталь, FT</t>
  </si>
  <si>
    <t>US 3 70 FS</t>
  </si>
  <si>
    <t>Рейка, U-профиль, L=700 мм, сталь, FS</t>
  </si>
  <si>
    <t>US 3 80 FS</t>
  </si>
  <si>
    <t>Рейка, U-профиль, L=800 мм, сталь, FS</t>
  </si>
  <si>
    <t>US 3 90 FS</t>
  </si>
  <si>
    <t>Рейка, U-профиль, L=900 мм, сталь, FS</t>
  </si>
  <si>
    <t>US 3 K 100 FT</t>
  </si>
  <si>
    <t>Стойка с траверсой, U-профиль, L=1000, сталь, FT</t>
  </si>
  <si>
    <t>US 3 K 110 FT</t>
  </si>
  <si>
    <t>Стойка с траверсой, U-профиль, L=1100, сталь, FT</t>
  </si>
  <si>
    <t>US 3 K 120 FT</t>
  </si>
  <si>
    <t>Стойка с траверсой, U-профиль, L=1200, сталь, FT</t>
  </si>
  <si>
    <t>US 3 K 20 FT</t>
  </si>
  <si>
    <t>Стойка с траверсой, U-профиль, L=200, сталь, FT</t>
  </si>
  <si>
    <t>US 3 K 30 FT</t>
  </si>
  <si>
    <t>Стойка с траверсой, U-профиль, L=300, сталь, FT</t>
  </si>
  <si>
    <t>US 3 K 40 FT</t>
  </si>
  <si>
    <t>Стойка с траверсой, U-профиль, L=400, сталь, FT</t>
  </si>
  <si>
    <t>US 3 K 50 FT</t>
  </si>
  <si>
    <t>Стойка с траверсой, U-профиль, L=500, сталь, FT</t>
  </si>
  <si>
    <t>US 3 K 60 FT</t>
  </si>
  <si>
    <t>Стойка с траверсой, U-профиль, L=600, сталь, FT</t>
  </si>
  <si>
    <t>US 3 K 70 FT</t>
  </si>
  <si>
    <t>Стойка с траверсой, U-профиль, L=700, сталь, FT</t>
  </si>
  <si>
    <t>US 3 K 80 FT</t>
  </si>
  <si>
    <t>Стойка с траверсой, U-профиль, L=800, сталь, FT</t>
  </si>
  <si>
    <t>US 3 K 90 FT</t>
  </si>
  <si>
    <t>Стойка с траверсой, U-профиль, L=900, сталь, FT</t>
  </si>
  <si>
    <t>KU 3 V FT</t>
  </si>
  <si>
    <t>Траверса для профиля US 3 и шины 2068</t>
  </si>
  <si>
    <t>KU 3 FT</t>
  </si>
  <si>
    <t>Траверса потолочная, сталь, FT</t>
  </si>
  <si>
    <t>USL 5 30 FS RU</t>
  </si>
  <si>
    <t>U-образная профильная рейка 50x30x300 мм, S=1.5 мм</t>
  </si>
  <si>
    <t>USL 5 300 FS RU</t>
  </si>
  <si>
    <t>U-образная профильная рейка 50x30x3000 мм, S=1.5 мм</t>
  </si>
  <si>
    <t>US 5 120 FT</t>
  </si>
  <si>
    <t>U-образная профильная рейка 50x50x1200</t>
  </si>
  <si>
    <t>US 5 100 FT</t>
  </si>
  <si>
    <t>Рейка, U-профиль, L=1000 мм, сталь, FT</t>
  </si>
  <si>
    <t>US 5 110 FT</t>
  </si>
  <si>
    <t>Рейка, U-профиль, L=1100 мм, сталь, FT</t>
  </si>
  <si>
    <t>US 5 150 FT</t>
  </si>
  <si>
    <t>Рейка, U-профиль, L=1500 мм, сталь, FT</t>
  </si>
  <si>
    <t>US 5 20 FT</t>
  </si>
  <si>
    <t>Рейка, U-профиль, L=200 мм, сталь, FT</t>
  </si>
  <si>
    <t>US 5 200 FT</t>
  </si>
  <si>
    <t>Рейка, U-профиль, L=2000 мм, сталь, FT</t>
  </si>
  <si>
    <t>US 5 30 FT</t>
  </si>
  <si>
    <t>Рейка, U-профиль, L=300 мм, сталь, FT</t>
  </si>
  <si>
    <t>US 5 300 FT</t>
  </si>
  <si>
    <t>Рейка, U-профиль, L=3000 мм, сталь, FT</t>
  </si>
  <si>
    <t>US 5 40 FT</t>
  </si>
  <si>
    <t>Рейка, U-профиль, L=400 мм, сталь, FT</t>
  </si>
  <si>
    <t>US 5 50 FT</t>
  </si>
  <si>
    <t>Рейка, U-профиль, L=500 мм, сталь, FT</t>
  </si>
  <si>
    <t>US 5 60 FT</t>
  </si>
  <si>
    <t>Рейка, U-профиль, L=600 мм, сталь, FT</t>
  </si>
  <si>
    <t>US 5 600 FT</t>
  </si>
  <si>
    <t>US 5 70 FT</t>
  </si>
  <si>
    <t>Рейка, U-профиль, L=700 мм, сталь, FT</t>
  </si>
  <si>
    <t>US 5 80 FT</t>
  </si>
  <si>
    <t>Рейка, U-профиль, L=800 мм, сталь, FT</t>
  </si>
  <si>
    <t>US 5 90 FT</t>
  </si>
  <si>
    <t>Рейка, U-профиль, L=900 мм, сталь, FT</t>
  </si>
  <si>
    <t>US 5 K 100 FT</t>
  </si>
  <si>
    <t>US 5 K 110 FT</t>
  </si>
  <si>
    <t>US 5 K 120 FT</t>
  </si>
  <si>
    <t>US 5 K 20 FT</t>
  </si>
  <si>
    <t>US 5 K 30 FT</t>
  </si>
  <si>
    <t>US 5 K 40 FT</t>
  </si>
  <si>
    <t>US 5 K 50 FT</t>
  </si>
  <si>
    <t>US 5 K 60 FT</t>
  </si>
  <si>
    <t>US 5 K 70 FT</t>
  </si>
  <si>
    <t>US 5 K 80 FT</t>
  </si>
  <si>
    <t>US 5 K 90 FT</t>
  </si>
  <si>
    <t>KUS 5 NOK FT</t>
  </si>
  <si>
    <t>Траверса потолочная поворот на 90°, сталь, FT</t>
  </si>
  <si>
    <t>KUS 5 FT</t>
  </si>
  <si>
    <t>Траверса потолочная прямая, сталь, FT</t>
  </si>
  <si>
    <t>KU 5 V FT</t>
  </si>
  <si>
    <t>Траверса потолочная регулируемая, сталь, FT</t>
  </si>
  <si>
    <t>US 7 100 FT</t>
  </si>
  <si>
    <t>US 7 110 FT</t>
  </si>
  <si>
    <t>US 7 120 FT</t>
  </si>
  <si>
    <t>Рейка, U-профиль, L=1200 мм, сталь, FT</t>
  </si>
  <si>
    <t>US 7 130 FT</t>
  </si>
  <si>
    <t>Рейка, U-профиль, L=1300 мм, сталь, FT</t>
  </si>
  <si>
    <t>US 7 140 FT</t>
  </si>
  <si>
    <t>Рейка, U-профиль, L=1400 мм, сталь, FT</t>
  </si>
  <si>
    <t>US 7 150 FT</t>
  </si>
  <si>
    <t>US 7 160 FT</t>
  </si>
  <si>
    <t>Рейка, U-профиль, L=1600 мм, сталь, FT</t>
  </si>
  <si>
    <t>US 7 170 FT</t>
  </si>
  <si>
    <t>Рейка, U-профиль, L=1700 мм, сталь, FT</t>
  </si>
  <si>
    <t>US 7 180 FT</t>
  </si>
  <si>
    <t>Рейка, U-профиль, L=1800 мм, сталь, FT</t>
  </si>
  <si>
    <t>US 7 190 FT</t>
  </si>
  <si>
    <t>Рейка, U-профиль, L=1900 мм, сталь, FT</t>
  </si>
  <si>
    <t>US 7 20 FT</t>
  </si>
  <si>
    <t>US 7 200 FT</t>
  </si>
  <si>
    <t>US 7 250 FT</t>
  </si>
  <si>
    <t>Рейка, U-профиль, L=2500 мм, сталь, FT</t>
  </si>
  <si>
    <t>US 7 30 FT</t>
  </si>
  <si>
    <t>US 7 300 FT</t>
  </si>
  <si>
    <t>US 7 40 FT</t>
  </si>
  <si>
    <t>US 7 400 FT</t>
  </si>
  <si>
    <t>Рейка, U-профиль, L=4000 мм, сталь, FT</t>
  </si>
  <si>
    <t>US 7 50 FT</t>
  </si>
  <si>
    <t>US 7 60 FT</t>
  </si>
  <si>
    <t>US 7 600 FT</t>
  </si>
  <si>
    <t>US 7 70 FT</t>
  </si>
  <si>
    <t>US 7 80 FT</t>
  </si>
  <si>
    <t>US 7 90 FT</t>
  </si>
  <si>
    <t>US 7 K 100 FT</t>
  </si>
  <si>
    <t>US 7 K 110 FT</t>
  </si>
  <si>
    <t>US 7 K 120 FT</t>
  </si>
  <si>
    <t>US 7 K 130 FT</t>
  </si>
  <si>
    <t>Стойка с траверсой, U-профиль, L=1300, сталь, FT</t>
  </si>
  <si>
    <t>US 7 K 140 FT</t>
  </si>
  <si>
    <t>Стойка с траверсой, U-профиль, L=1400, сталь, FT</t>
  </si>
  <si>
    <t>US 7 K 150 FT</t>
  </si>
  <si>
    <t>Стойка с траверсой, U-профиль, L=1500, сталь, FT</t>
  </si>
  <si>
    <t>US 7 K 160 FT</t>
  </si>
  <si>
    <t>Стойка с траверсой, U-профиль, L=1600, сталь, FT</t>
  </si>
  <si>
    <t>US 7 K 170 FT</t>
  </si>
  <si>
    <t>Стойка с траверсой, U-профиль, L=1700, сталь, FT</t>
  </si>
  <si>
    <t>US 7 K 180 FT</t>
  </si>
  <si>
    <t>Стойка с траверсой, U-профиль, L=1800, сталь, FT</t>
  </si>
  <si>
    <t>US 7 K 190 FT</t>
  </si>
  <si>
    <t>Стойка с траверсой, U-профиль, L=1900, сталь, FT</t>
  </si>
  <si>
    <t>US 7 K 20 FT</t>
  </si>
  <si>
    <t>US 7 K 200 FT</t>
  </si>
  <si>
    <t>Стойка с траверсой, U-профиль, L=2000, сталь, FT</t>
  </si>
  <si>
    <t>US 7 K 250 FT</t>
  </si>
  <si>
    <t>Стойка с траверсой, U-профиль, L=2500, сталь, FT</t>
  </si>
  <si>
    <t>US 7 K 30 FT</t>
  </si>
  <si>
    <t>US 7 K 300 FT</t>
  </si>
  <si>
    <t>Стойка с траверсой, U-профиль, L=3000, сталь, FT</t>
  </si>
  <si>
    <t>US 7 K 40 FT</t>
  </si>
  <si>
    <t>US 7 K 50 FT</t>
  </si>
  <si>
    <t>US 7 K 60 FT</t>
  </si>
  <si>
    <t>US 7 K 70 FT</t>
  </si>
  <si>
    <t>US 7 K 80 FT</t>
  </si>
  <si>
    <t>US 7 K 90 FT</t>
  </si>
  <si>
    <t>KU 7 FT</t>
  </si>
  <si>
    <t>Траверса потолочная приварная, сталь, FT</t>
  </si>
  <si>
    <t>KU 7 AOX FT</t>
  </si>
  <si>
    <t>KU 7 VQP FT</t>
  </si>
  <si>
    <t>KU 7 NOX FT</t>
  </si>
  <si>
    <t>Траверса потолочная усиленная, сталь, FT</t>
  </si>
  <si>
    <t>AHIS 8 FT</t>
  </si>
  <si>
    <t>Комплект соединительный IS 8, угол 90°, сталь, FT</t>
  </si>
  <si>
    <t>VUS 7 FT</t>
  </si>
  <si>
    <t>Комплект соединительный, продольный, сталь, FT</t>
  </si>
  <si>
    <t>VUS 3 FT</t>
  </si>
  <si>
    <t>VIS 8 FT</t>
  </si>
  <si>
    <t>VUS 5 FT</t>
  </si>
  <si>
    <t>IS 8 K 100 FT</t>
  </si>
  <si>
    <t>Стойка с траверсой, I-профиль, L=1000, сталь, FT</t>
  </si>
  <si>
    <t>IS 8 K 110 FT</t>
  </si>
  <si>
    <t>Стойка с траверсой, I-профиль, L=1100, сталь, FT</t>
  </si>
  <si>
    <t>IS 8 K 120 FT</t>
  </si>
  <si>
    <t>Стойка с траверсой, I-профиль, L=1200, сталь, FT</t>
  </si>
  <si>
    <t>IS 8 K 130 FT</t>
  </si>
  <si>
    <t>Стойка с траверсой, I-профиль, L=1300, сталь, FT</t>
  </si>
  <si>
    <t>IS 8 K 140 FT</t>
  </si>
  <si>
    <t>Стойка с траверсой, I-профиль, L=1400, сталь, FT</t>
  </si>
  <si>
    <t>IS 8 K 150 FT</t>
  </si>
  <si>
    <t>Стойка с траверсой, I-профиль, L=1500, сталь, FT</t>
  </si>
  <si>
    <t>IS 8 K 160 FT</t>
  </si>
  <si>
    <t>Стойка с траверсой, I-профиль, L=1600, сталь, FT</t>
  </si>
  <si>
    <t>IS 8 K 170 FT</t>
  </si>
  <si>
    <t>Стойка с траверсой, I-профиль, L=1700, сталь, FT</t>
  </si>
  <si>
    <t>IS 8 K 180 FT</t>
  </si>
  <si>
    <t>Стойка с траверсой, I-профиль, L=1800, сталь, FT</t>
  </si>
  <si>
    <t>IS 8 K 20 FT</t>
  </si>
  <si>
    <t>Стойка с траверсой, I-профиль, L=200, сталь, FT</t>
  </si>
  <si>
    <t>IS 8 K 200 FT</t>
  </si>
  <si>
    <t>Стойка с траверсой, I-профиль, L=2000, сталь, FT</t>
  </si>
  <si>
    <t>IS 8 K 30 FT</t>
  </si>
  <si>
    <t>Стойка с траверсой, I-профиль, L=300, сталь, FT</t>
  </si>
  <si>
    <t>IS 8 K 300 FT</t>
  </si>
  <si>
    <t>Стойка с траверсой, I-профиль, L=3000, сталь, FT</t>
  </si>
  <si>
    <t>IS 8 K 40 FT</t>
  </si>
  <si>
    <t>Стойка с траверсой, I-профиль, L=400, сталь, FT</t>
  </si>
  <si>
    <t>IS 8 K 50 FT</t>
  </si>
  <si>
    <t>Стойка с траверсой, I-профиль, L=500, сталь, FT</t>
  </si>
  <si>
    <t>IS 8 K 60 FT</t>
  </si>
  <si>
    <t>Стойка с траверсой, I-профиль, L=600, сталь, FT</t>
  </si>
  <si>
    <t>IS 8 K 70 FT</t>
  </si>
  <si>
    <t>Стойка с траверсой, I-профиль, L=700, сталь, FT</t>
  </si>
  <si>
    <t>IS 8 K 80 FT</t>
  </si>
  <si>
    <t>Стойка с траверсой, I-профиль, L=800, сталь, FT</t>
  </si>
  <si>
    <t>IS 8 K 90 FT</t>
  </si>
  <si>
    <t>Стойка с траверсой, I-профиль, L=900, сталь, FT</t>
  </si>
  <si>
    <t>KI 8 VLK FT</t>
  </si>
  <si>
    <t>Траверса потолочная обратная удлиненная, сталь, FT</t>
  </si>
  <si>
    <t>KI 8 NOK FT</t>
  </si>
  <si>
    <t>Траверса потолочная обратная, сталь, FT</t>
  </si>
  <si>
    <t>KI 8 AOX FT</t>
  </si>
  <si>
    <t>KI 8 VQP FT</t>
  </si>
  <si>
    <t>Траверса потолочная удлиненная, сталь, FT</t>
  </si>
  <si>
    <t>KI 8 FT</t>
  </si>
  <si>
    <t>Траверса потолочная универсальная, сталь, FT</t>
  </si>
  <si>
    <t>KI 8 VLP FT</t>
  </si>
  <si>
    <t>Траверса потолочная шарнирная, сталь, FT</t>
  </si>
  <si>
    <t>IS 8 100 FT</t>
  </si>
  <si>
    <t>Рейка, I-профиль, L=1000 мм, сталь, FT</t>
  </si>
  <si>
    <t>IS 8 110 FT</t>
  </si>
  <si>
    <t>Рейка, I-профиль, L=1100 мм, сталь, FT</t>
  </si>
  <si>
    <t>IS 8 120 FT</t>
  </si>
  <si>
    <t>Рейка, I-профиль, L=1200 мм, сталь, FT</t>
  </si>
  <si>
    <t>IS 8 130 FT</t>
  </si>
  <si>
    <t>Рейка, I-профиль, L=1300 мм, сталь, FT</t>
  </si>
  <si>
    <t>IS 8 140 FT</t>
  </si>
  <si>
    <t>Рейка, I-профиль, L=1400 мм, сталь, FT</t>
  </si>
  <si>
    <t>IS 8 150 FT</t>
  </si>
  <si>
    <t>Рейка, I-профиль, L=1500 мм, сталь, FT</t>
  </si>
  <si>
    <t>IS 8 160 FT</t>
  </si>
  <si>
    <t>Рейка, I-профиль, L=1600 мм, сталь, FT</t>
  </si>
  <si>
    <t>IS 8 170 FT</t>
  </si>
  <si>
    <t>Рейка, I-профиль, L=1700 мм, сталь, FT</t>
  </si>
  <si>
    <t>IS 8 180 FT</t>
  </si>
  <si>
    <t>Рейка, I-профиль, L=1800 мм, сталь, FT</t>
  </si>
  <si>
    <t>IS 8 190 FT</t>
  </si>
  <si>
    <t>Рейка, I-профиль, L=1900 мм, сталь, FT</t>
  </si>
  <si>
    <t>IS 8 200 FT</t>
  </si>
  <si>
    <t>Рейка, I-профиль, L=2000 мм, сталь, FT</t>
  </si>
  <si>
    <t>IS 8 220 FT</t>
  </si>
  <si>
    <t>Рейка, I-профиль, L=2196 мм, сталь, FT</t>
  </si>
  <si>
    <t>IS 8 250 FT</t>
  </si>
  <si>
    <t>Рейка, I-профиль, L=2500 мм, сталь, FT</t>
  </si>
  <si>
    <t>IS 8 30 FT</t>
  </si>
  <si>
    <t>Рейка, I-профиль, L=300 мм, сталь, FT</t>
  </si>
  <si>
    <t>IS 8 300 FT</t>
  </si>
  <si>
    <t>Рейка, I-профиль, L=3000 мм, сталь, FT</t>
  </si>
  <si>
    <t>IS 8 40 FT</t>
  </si>
  <si>
    <t>Рейка, I-профиль, L=400 мм, сталь, FT</t>
  </si>
  <si>
    <t>IS 8 50 FT</t>
  </si>
  <si>
    <t>Рейка, I-профиль, L=500 мм, сталь, FT</t>
  </si>
  <si>
    <t>IS 8 60 FT</t>
  </si>
  <si>
    <t>Рейка, I-профиль, L=600 мм, сталь, FT</t>
  </si>
  <si>
    <t>IS 8 600 FT</t>
  </si>
  <si>
    <t>Рейка, I-профиль, L=6000 мм, сталь, FT</t>
  </si>
  <si>
    <t>IS 8 70 FT</t>
  </si>
  <si>
    <t>Рейка, I-профиль, L=700 мм, сталь, FT</t>
  </si>
  <si>
    <t>IS 8 80 FT</t>
  </si>
  <si>
    <t>Рейка, I-профиль, L=800 мм, сталь, FT</t>
  </si>
  <si>
    <t>IS 8 90 FT</t>
  </si>
  <si>
    <t>Рейка, I-профиль, L=900 мм, сталь, FT</t>
  </si>
  <si>
    <t>6838330_V1</t>
  </si>
  <si>
    <t>MS41SN M10 G</t>
  </si>
  <si>
    <t>Гайка канальная MS41SN M10, сталь, G</t>
  </si>
  <si>
    <t>MS41SN M10 ZL</t>
  </si>
  <si>
    <t>Гайка канальная MS41SN M10, сталь, ZL</t>
  </si>
  <si>
    <t>MS41SN M12 ZL</t>
  </si>
  <si>
    <t>Гайка канальная MS41SN M12, сталь, ZL</t>
  </si>
  <si>
    <t>6838331_V1</t>
  </si>
  <si>
    <t>MS41SN M8 G</t>
  </si>
  <si>
    <t>Гайка канальная MS41SN M8, сталь, G</t>
  </si>
  <si>
    <t>MS41SN M8 ZL</t>
  </si>
  <si>
    <t>Гайка канальная MS41SN M8, сталь, ZL</t>
  </si>
  <si>
    <t>MS4141PP3000FS</t>
  </si>
  <si>
    <t>Профиль STRUT перфорированный 41х41x3000 мм, S=2,5 мм, оцинкованная сталь</t>
  </si>
  <si>
    <t>MS4121P3000FS</t>
  </si>
  <si>
    <t>Профиль STRUT перфорированный, 41х21x3000 мм, S=2 мм, оцинкованная сталь</t>
  </si>
  <si>
    <t>MS4141PP3000FT</t>
  </si>
  <si>
    <t>Профиль STRUT перфорированный, 41х41x3000 мм, S=2,5 мм, горячий цинк</t>
  </si>
  <si>
    <t>MS4141P3000FT</t>
  </si>
  <si>
    <t>MS4141P3000FS</t>
  </si>
  <si>
    <t>Профиль STRUT перфорированный, 41х41x3000 мм, S=2,5 мм, оцинкованная сталь</t>
  </si>
  <si>
    <t>CL2512UP2000FS</t>
  </si>
  <si>
    <t>Профильная рейка 2000x25x12 мм</t>
  </si>
  <si>
    <t>CMS3518P2000FS</t>
  </si>
  <si>
    <t>Профильная рейка 2000x35x18 мм</t>
  </si>
  <si>
    <t>LKM E30030FS</t>
  </si>
  <si>
    <t>Заглушка для кабель-канала LKM 30x30 мм, FS</t>
  </si>
  <si>
    <t>LKM E40040FS</t>
  </si>
  <si>
    <t>Заглушка для кабель-канала LKM 40x40 мм, FS</t>
  </si>
  <si>
    <t>LKM E40060FS</t>
  </si>
  <si>
    <t>Заглушка для кабель-канала LKM 40x60 мм, FS</t>
  </si>
  <si>
    <t>LKM E40040RW</t>
  </si>
  <si>
    <t>Заглушка кабель-канала LKM 40x40 мм, сталь белый</t>
  </si>
  <si>
    <t>LKM E60100RW</t>
  </si>
  <si>
    <t>Заглушка кабель-канала LKM 60x100 мм, сталь белый</t>
  </si>
  <si>
    <t>LKM E60100FS</t>
  </si>
  <si>
    <t>Заглушка кабель-канала LKM 60x100 мм, сталь оцинкованная</t>
  </si>
  <si>
    <t>LKM E60150RW</t>
  </si>
  <si>
    <t>Заглушка кабель-канала LKM 60x150 мм, сталь белый</t>
  </si>
  <si>
    <t>LKM E60150FS</t>
  </si>
  <si>
    <t>Заглушка кабель-канала LKM 60x150 мм, сталь оцинкованная</t>
  </si>
  <si>
    <t>LKM E60200FS</t>
  </si>
  <si>
    <t>Заглушка кабель-канала LKM 60x200 мм, сталь оцинкованная</t>
  </si>
  <si>
    <t>LKM E60060RW</t>
  </si>
  <si>
    <t>Заглушка кабель-канала LKM 60x60 мм, сталь белый</t>
  </si>
  <si>
    <t>LKM E60060FS</t>
  </si>
  <si>
    <t>Заглушка кабель-канала LKM 60x60 мм, сталь оцинкованная</t>
  </si>
  <si>
    <t>LKM E80080FS</t>
  </si>
  <si>
    <t>Заглушка торцевая кабель-канала LKM 80x80 мм, сталь оцинкованная</t>
  </si>
  <si>
    <t>LKM20020FS</t>
  </si>
  <si>
    <t>Кабель-канал металлический LKM 24х20х2000, S=0,7 мм, FS</t>
  </si>
  <si>
    <t>LKM20030FS</t>
  </si>
  <si>
    <t>Кабель-канал металлический LKM 24х30х2000, S=0,7 мм, FS</t>
  </si>
  <si>
    <t>LKM30030FS</t>
  </si>
  <si>
    <t>Кабель-канал металлический LKM 30х30х2000, S=0,7 мм, FS</t>
  </si>
  <si>
    <t>LKM40040FS</t>
  </si>
  <si>
    <t>Кабель-канал металлический LKM 40х40х2000, S=0,7 мм, FS</t>
  </si>
  <si>
    <t>LKM40060FS</t>
  </si>
  <si>
    <t>Кабель-канал металлический LKM 40х60х2000, S=0,7 мм, FS</t>
  </si>
  <si>
    <t>KSR30030</t>
  </si>
  <si>
    <t>Кольцо для защиты кромок LKM 30x30 мм, серый</t>
  </si>
  <si>
    <t>KSR40040</t>
  </si>
  <si>
    <t>Кольцо для защиты кромок LKM 40x40 мм, серый</t>
  </si>
  <si>
    <t>KSR60100</t>
  </si>
  <si>
    <t>Кольцо для защиты кромок LKM 60x100 мм, серый</t>
  </si>
  <si>
    <t>KSR60150</t>
  </si>
  <si>
    <t>Кольцо для защиты кромок LKM 60x150 мм, серый</t>
  </si>
  <si>
    <t>KSR60200</t>
  </si>
  <si>
    <t>Кольцо для защиты кромок LKM 60x200 мм, серый</t>
  </si>
  <si>
    <t>Короб кабельный металлический LKM40040, RAL под заказ</t>
  </si>
  <si>
    <t>Короб кабельный металлический LKM60060, RAL под заказ</t>
  </si>
  <si>
    <t>LKM20020RW</t>
  </si>
  <si>
    <t>Металлический кабель-канал LKM 24x20x2000 мм, толщина 0,8 мм сталь белый (мини-канал)</t>
  </si>
  <si>
    <t>LKM20030RW</t>
  </si>
  <si>
    <t>Металлический кабель-канал LKM 24x30x2000 мм, толщина 0,8 мм сталь белый (мини-канал)</t>
  </si>
  <si>
    <t>LKM30030RW</t>
  </si>
  <si>
    <t>Металлический кабель-канал LKM 30x30x2000 мм, толщина 0,8 мм сталь белый (аналог 6248482)</t>
  </si>
  <si>
    <t>LKM40040RW</t>
  </si>
  <si>
    <t>Металлический кабель-канал LKM 40x40x2000 мм, толщина 0,8 мм сталь белый (короб с крышкой)</t>
  </si>
  <si>
    <t>LKM40060RW</t>
  </si>
  <si>
    <t>Металлический кабель-канал LKM 40x60x2000 мм, толщина 0,8 мм сталь белый (короб с крышкой)</t>
  </si>
  <si>
    <t>LKM60100FS</t>
  </si>
  <si>
    <t>Металлический кабель-канал LKM 60x100x2000 мм, толщина 0,7 мм сталь оцинкованная (короб с крышкой)</t>
  </si>
  <si>
    <t>LKM60100RW</t>
  </si>
  <si>
    <t>Металлический кабель-канал LKM 60x100x2000 мм, толщина 0,8 мм сталь белый (короб с крышкой)</t>
  </si>
  <si>
    <t>LKM60150FS</t>
  </si>
  <si>
    <t>Металлический кабель-канал LKM 60x150x2000 мм, толщина 0,7 мм сталь оцинкованная (короб с крышкой)</t>
  </si>
  <si>
    <t>LKM60150RW</t>
  </si>
  <si>
    <t>Металлический кабель-канал LKM 60x150x2000 мм, толщина 0,8 мм сталь белый (короб с крышкой)</t>
  </si>
  <si>
    <t>LKM60200RW</t>
  </si>
  <si>
    <t>Металлический кабель-канал LKM 60x200x2000 мм, сталь белый</t>
  </si>
  <si>
    <t>LKM60200FS</t>
  </si>
  <si>
    <t>Металлический кабель-канал LKM 60x200x2000 мм, толщина 0,7 мм сталь оцинкованная (короб с крышкой)</t>
  </si>
  <si>
    <t>LKM60060FS</t>
  </si>
  <si>
    <t>Металлический кабель-канал LKM 60x60x2000 мм, толщина 0,7 мм сталь оцинкованная (короб с крышкой)</t>
  </si>
  <si>
    <t>LKM60060RW</t>
  </si>
  <si>
    <t>Металлический кабель-канал LKM 60x60x2000 мм, толщина 0,8 мм сталь белый (короб с крышкой)</t>
  </si>
  <si>
    <t>LKM80080FS</t>
  </si>
  <si>
    <t>Металлический кабель-канал LKM 80x80x2000 мм, сталь оцинкованная</t>
  </si>
  <si>
    <t>LKM SV60</t>
  </si>
  <si>
    <t>Соединитель стыковой LKM60060 (монтаж в основание канала, уравнивание потенциалов) нерж. сталь</t>
  </si>
  <si>
    <t>LKM SV20</t>
  </si>
  <si>
    <t>Соединитель стыковой для кабель-канала LKM 20 мм, А2</t>
  </si>
  <si>
    <t>LKM SV30</t>
  </si>
  <si>
    <t>Соединитель стыковой для кабель-канала LKM 30 мм, А2</t>
  </si>
  <si>
    <t>LKM SV40</t>
  </si>
  <si>
    <t>Соединитель стыковой для кабель-канала LKM 40 мм, А2</t>
  </si>
  <si>
    <t>LKM SV80</t>
  </si>
  <si>
    <t>Соединитель стыковой каналов LKM80080 (на 1 борт для уравнивания потенциалов) нержавеющая сталь</t>
  </si>
  <si>
    <t>LKM T40040FS</t>
  </si>
  <si>
    <t>Т-образная секция с крышкой для кабель-канала LKM 40x40 мм, FS</t>
  </si>
  <si>
    <t>LKM T40040RW</t>
  </si>
  <si>
    <t>Т-образная секция с крышкой для кабель-канала LKM 40x40 мм, сталь белый</t>
  </si>
  <si>
    <t>LKM T60100RW</t>
  </si>
  <si>
    <t>Т-образная секция с крышкой для кабель-канала LKM 60x100 мм, сталь белый</t>
  </si>
  <si>
    <t>LKM T60100FS</t>
  </si>
  <si>
    <t>Т-образная секция с крышкой для кабель-канала LKM 60x100 мм, сталь оцинкованная</t>
  </si>
  <si>
    <t>LKM T60060RW</t>
  </si>
  <si>
    <t>Т-образная секция с крышкой для кабель-канала LKM 60x60 мм, сталь белый</t>
  </si>
  <si>
    <t>LKM T60060FS</t>
  </si>
  <si>
    <t>Т-образная секция с крышкой для кабель-канала LKM 60x60 мм, сталь оцинкованная</t>
  </si>
  <si>
    <t>LKM A40040FS</t>
  </si>
  <si>
    <t>Угол внешний для кабель-канала LKM 40x40 мм, FS</t>
  </si>
  <si>
    <t>LKM A40060FS</t>
  </si>
  <si>
    <t>Угол внешний для кабель-канала LKM 40x60 мм, FS</t>
  </si>
  <si>
    <t>LKM A40040RW</t>
  </si>
  <si>
    <t>Угол внешний кабель-канала LKM 40x40 мм, сталь белый</t>
  </si>
  <si>
    <t>LKM A40060RW</t>
  </si>
  <si>
    <t>Угол внешний кабель-канала LKM 40x60 мм, сталь белый</t>
  </si>
  <si>
    <t>LKM A60100RW</t>
  </si>
  <si>
    <t>Угол внешний кабель-канала LKM 60x100 мм, сталь белый</t>
  </si>
  <si>
    <t>LKM A60100FS</t>
  </si>
  <si>
    <t>Угол внешний кабель-канала LKM 60x100 мм, сталь оцинкованная</t>
  </si>
  <si>
    <t>LKM A60150RW</t>
  </si>
  <si>
    <t>Угол внешний кабель-канала LKM 60x150 мм, сталь белый</t>
  </si>
  <si>
    <t>LKM A60150FS</t>
  </si>
  <si>
    <t>Угол внешний кабель-канала LKM 60x150 мм, сталь оцинкованная</t>
  </si>
  <si>
    <t>LKM A60200FS</t>
  </si>
  <si>
    <t>Угол внешний кабель-канала LKM 60x200 мм, сталь оцинкованная</t>
  </si>
  <si>
    <t>LKM A60060RW</t>
  </si>
  <si>
    <t>Угол внешний кабель-канала LKM 60x60 мм, сталь белый</t>
  </si>
  <si>
    <t>LKM A60060FS</t>
  </si>
  <si>
    <t>Угол внешний кабель-канала LKM 60x60 мм, сталь оцинкованная</t>
  </si>
  <si>
    <t>LKM A80080FS</t>
  </si>
  <si>
    <t>Угол внешний кабель-канала LKM 80x80 мм, сталь оцинкованная</t>
  </si>
  <si>
    <t>Угол внешний с крышкой короба кабельного LKM A40040, RAL под заказ</t>
  </si>
  <si>
    <t>LKM I40040FS</t>
  </si>
  <si>
    <t>Угол внутренний для кабель-канала LKM 40x40 мм, FS</t>
  </si>
  <si>
    <t>LKM I40060FS</t>
  </si>
  <si>
    <t>Угол внутренний для кабель-канала LKM 40x60 мм, FS</t>
  </si>
  <si>
    <t>LKM I40040RW</t>
  </si>
  <si>
    <t>Угол внутренний кабель-канала LKM 40x40 мм, сталь белый</t>
  </si>
  <si>
    <t>LKM I40060RW</t>
  </si>
  <si>
    <t>Угол внутренний кабель-канала LKM 40x60 мм, сталь белый</t>
  </si>
  <si>
    <t>LKM I60100RW</t>
  </si>
  <si>
    <t>Угол внутренний кабель-канала LKM 60x100 мм, сталь белый</t>
  </si>
  <si>
    <t>LKM I60100FS</t>
  </si>
  <si>
    <t>Угол внутренний кабель-канала LKM 60x100 мм, сталь оцинкованная</t>
  </si>
  <si>
    <t>LKM I60150RW</t>
  </si>
  <si>
    <t>Угол внутренний кабель-канала LKM 60x150 мм, сталь белый</t>
  </si>
  <si>
    <t>LKM I60150FS</t>
  </si>
  <si>
    <t>Угол внутренний кабель-канала LKM 60x150 мм, сталь оцинкованная</t>
  </si>
  <si>
    <t>LKM I60200FS</t>
  </si>
  <si>
    <t>Угол внутренний кабель-канала LKM 60x200 мм, сталь оцинкованная</t>
  </si>
  <si>
    <t>LKM I60060RW</t>
  </si>
  <si>
    <t>Угол внутренний кабель-канала LKM 60x60 мм, сталь белый</t>
  </si>
  <si>
    <t>LKM I60060FS</t>
  </si>
  <si>
    <t>Угол внутренний кабель-канала LKM 60x60 мм, сталь оцинкованная</t>
  </si>
  <si>
    <t>LKM I80080FS</t>
  </si>
  <si>
    <t>Угол внутренний кабель-канала LKM 80x80 мм, сталь оцинкованная</t>
  </si>
  <si>
    <t>LKM F40040FS</t>
  </si>
  <si>
    <t>Угол плоский с крышкой для кабель-канала LKM 40x40 мм, FS</t>
  </si>
  <si>
    <t>LKM F40060FS</t>
  </si>
  <si>
    <t>Угол плоский с крышкой для кабель-канала LKM 40x60 мм, FS</t>
  </si>
  <si>
    <t>LKM F80080FS</t>
  </si>
  <si>
    <t>Угол плоский с крышкой кабель-канала LKM 220x220 мм, сталь оцинкованная</t>
  </si>
  <si>
    <t>LKM F40040RW</t>
  </si>
  <si>
    <t>Угол плоский с крышкой кабель-канала LKM 40x40 мм, сталь белый</t>
  </si>
  <si>
    <t>LKM F40060RW</t>
  </si>
  <si>
    <t>Угол плоский с крышкой кабель-канала LKM 40x60 мм, сталь белый</t>
  </si>
  <si>
    <t>LKM F60100RW</t>
  </si>
  <si>
    <t>Угол плоский с крышкой кабель-канала LKM 60x100 мм, сталь белый</t>
  </si>
  <si>
    <t>LKM F60100FS</t>
  </si>
  <si>
    <t>Угол плоский с крышкой кабель-канала LKM 60x100 мм, сталь оцинкованная</t>
  </si>
  <si>
    <t>LKM F60150RW</t>
  </si>
  <si>
    <t>Угол плоский с крышкой кабель-канала LKM 60x150 мм, сталь белый</t>
  </si>
  <si>
    <t>LKM F60150FS</t>
  </si>
  <si>
    <t>Угол плоский с крышкой кабель-канала LKM 60x150 мм, сталь оцинкованная</t>
  </si>
  <si>
    <t>LKM F60200FS</t>
  </si>
  <si>
    <t>Угол плоский с крышкой кабель-канала LKM 60x200 мм, сталь оцинкованная</t>
  </si>
  <si>
    <t>LKM F60060RW</t>
  </si>
  <si>
    <t>Угол плоский с крышкой кабель-канала LKM 60x60 мм, сталь белый</t>
  </si>
  <si>
    <t>LKM F60060FS</t>
  </si>
  <si>
    <t>Угол плоский с крышкой кабель-канала LKM 60x60 мм, сталь оцинкованная</t>
  </si>
  <si>
    <t>Короб кабельный DSKS 150 2 FS 110х500х2000, S=2 мм, FS</t>
  </si>
  <si>
    <t>Держатель для труб (клипса) для монтажного пистолета, Ø 16 мм, RAL7035</t>
  </si>
  <si>
    <t>ASL 733 36 FT</t>
  </si>
  <si>
    <t>Крепежная скоба дистанционная 30-36 мм (с продольным отверстием)</t>
  </si>
  <si>
    <t>2031 M 15 A2</t>
  </si>
  <si>
    <t>Крепление групповое Grip до 15 проводов NYM 3x1,5 мм, A2</t>
  </si>
  <si>
    <t>2031 M 15 A4</t>
  </si>
  <si>
    <t>Крепление групповое Grip до 15 проводов NYM 3x1,5 мм, A4</t>
  </si>
  <si>
    <t>2031 M 15 FS</t>
  </si>
  <si>
    <t>Крепление групповое Grip до 15 проводов NYM 3x1,5 мм, FS</t>
  </si>
  <si>
    <t>ASL 733 25 G</t>
  </si>
  <si>
    <t>Скоба крепежная дистанционная D=20-25 мм, гальваническое цинкование</t>
  </si>
  <si>
    <t>ASL 733 36 G</t>
  </si>
  <si>
    <t>Скоба крепежная дистанционная D=30-36 мм, гальваническое покрытие</t>
  </si>
  <si>
    <t>605 16 G</t>
  </si>
  <si>
    <t>Скоба металлическая двухлапковая d16 мм, G</t>
  </si>
  <si>
    <t>605 20 G</t>
  </si>
  <si>
    <t>Скоба металлическая двухлапковая d20 мм, G</t>
  </si>
  <si>
    <t>605 25 G</t>
  </si>
  <si>
    <t>Скоба металлическая двухлапковая d25 мм, G</t>
  </si>
  <si>
    <t>605 40 G</t>
  </si>
  <si>
    <t>Скоба металлическая двухлапковая d40 мм, G</t>
  </si>
  <si>
    <t>KWH 10 FT</t>
  </si>
  <si>
    <t>Крепежный уголок (компл. 2 шт)</t>
  </si>
  <si>
    <t>KWH 5 FT</t>
  </si>
  <si>
    <t>KWS 5 FT</t>
  </si>
  <si>
    <t>KWH 25 FT</t>
  </si>
  <si>
    <t>KWS 15 FT</t>
  </si>
  <si>
    <t>KWH 15 FT</t>
  </si>
  <si>
    <t>KWS 25 FT</t>
  </si>
  <si>
    <t>KWS 10 FT</t>
  </si>
  <si>
    <t>KWH 20 FT</t>
  </si>
  <si>
    <t>KWS 20 FT</t>
  </si>
  <si>
    <t>Крепежный уголок 70x50x40 мм, S=5 мм, горцинк, М10</t>
  </si>
  <si>
    <t>BW 70 40 FT</t>
  </si>
  <si>
    <t>Крепежный уголок 70x50x40 мм, S=5 мм, горцинк, М10, с крепежным комплектом</t>
  </si>
  <si>
    <t>BW 12 FT</t>
  </si>
  <si>
    <t>Крепежный уголок 70x50x40 мм, S=5 мм, горцинк, М12</t>
  </si>
  <si>
    <t>BW 60 40 FT</t>
  </si>
  <si>
    <t>Крепежный уголок 70x50x40 мм, S=5 мм, горцинк, М12, с крепежным комплектом</t>
  </si>
  <si>
    <t>BW 80 55 FT</t>
  </si>
  <si>
    <t>Крепежный уголок 80x55x65 мм, S=5 мм, горцинк, М12, с крепежным комплектом</t>
  </si>
  <si>
    <t>2056 M 76 FT</t>
  </si>
  <si>
    <t>U-образная скоба 70-76 мм</t>
  </si>
  <si>
    <t>SAA MS4022 FT</t>
  </si>
  <si>
    <t>Пластина для перекладины лотка</t>
  </si>
  <si>
    <t>MP WI GR. FS</t>
  </si>
  <si>
    <t>Пластина монтажная, изогнутая, 265x200 мм, сталь, FS</t>
  </si>
  <si>
    <t>MP WI GR. DD</t>
  </si>
  <si>
    <t>Пластина монтажная, изогнутая, 265x200 мм, сталь, FT</t>
  </si>
  <si>
    <t>MP UNI FS</t>
  </si>
  <si>
    <t>Пластина монтажная, прямая, 170х115 мм, сталь, FS</t>
  </si>
  <si>
    <t>MP UNI DD</t>
  </si>
  <si>
    <t>Пластина монтажная, прямая, 170х115 мм, сталь, FT</t>
  </si>
  <si>
    <t>WB 30 75 FT</t>
  </si>
  <si>
    <t>Скоба настенная, зажимная, сталь, FT</t>
  </si>
  <si>
    <t>FL2-G M10 TG</t>
  </si>
  <si>
    <t>Струбцина монтажная М10, ковкий чугун, G</t>
  </si>
  <si>
    <t>FL3-G M12 TG</t>
  </si>
  <si>
    <t>Струбцина монтажная М12, ковкий чугун, G</t>
  </si>
  <si>
    <t>FL1-G M8 TG</t>
  </si>
  <si>
    <t>Струбцина монтажная М8, ковкий чугун, G</t>
  </si>
  <si>
    <t>927 BAND-VA</t>
  </si>
  <si>
    <t>Лента монтажная для хомутов-скоб 23x0,3 мм в пластиковом чехле, A2 (рулон 40 м)</t>
  </si>
  <si>
    <t>1471120_RU</t>
  </si>
  <si>
    <t>Лента монтажная перфорированная 12x0,55 мм, FS (рулон 25 м)</t>
  </si>
  <si>
    <t>5055 LI12 FS</t>
  </si>
  <si>
    <t>Лента монтажная перфорированная 12х0,75 мм в пластиковом чехле, FS (рулон 10 м)</t>
  </si>
  <si>
    <t>5055 I12 FS</t>
  </si>
  <si>
    <t>Лента монтажная перфорированная 12х1,0 мм в пластиковом чехле, FS (рулон 10 м)</t>
  </si>
  <si>
    <t>1471171_RU</t>
  </si>
  <si>
    <t>Лента монтажная перфорированная 17x0,7 мм, FS (рулон 25 м)</t>
  </si>
  <si>
    <t>5055 LII17 FS</t>
  </si>
  <si>
    <t>Лента монтажная перфорированная 17х0,75 мм в пластиковом чехле, FS (рулон 10 м)</t>
  </si>
  <si>
    <t>5055 L II 50</t>
  </si>
  <si>
    <t>Лента монтажная перфорированная 17х0,75 мм, FS (рулон 50 м)</t>
  </si>
  <si>
    <t>5055 II17 FS</t>
  </si>
  <si>
    <t>Лента монтажная перфорированная 17х1,0 мм в пластиковом чехле, FS (рулон 10 м)</t>
  </si>
  <si>
    <t>5055 LIII26 FS</t>
  </si>
  <si>
    <t>Лента монтажная перфорированная 26х1,0 мм в пластиковом чехле, FS (рулон 10 м)</t>
  </si>
  <si>
    <t>5055 III26 FS</t>
  </si>
  <si>
    <t>Лента монтажная перфорированная 26х1,2 мм в пластиковом чехле, FS (рулон 10 м)</t>
  </si>
  <si>
    <t>5055 L PE I 14</t>
  </si>
  <si>
    <t>Лента монтажная перфорированная c пластиковым покрытием 14х3,0 мм в гофрокоробе, FS (рулон 10 м)</t>
  </si>
  <si>
    <t>5055 L PE II 19</t>
  </si>
  <si>
    <t>Лента монтажная перфорированная c пластиковым покрытием 19х3,0 мм в гофрокоробе, FS (рулон 10 м)</t>
  </si>
  <si>
    <t>5055 L PE III 28</t>
  </si>
  <si>
    <t>Лента монтажная перфорированная c пластиковым покрытием 28х3,7 мм в гофрокоробе, FS (рулон 10 м)</t>
  </si>
  <si>
    <t>5062 LI12 FS</t>
  </si>
  <si>
    <t>Лента монтажная перфорированная волна 12х0,75 мм в пластиковом чехле, FS (рулон 10 м)</t>
  </si>
  <si>
    <t>5062 I12 FS</t>
  </si>
  <si>
    <t>Лента монтажная перфорированная волна 12х1,0 мм в пластиковом чехле, FS (рулон 10 м)</t>
  </si>
  <si>
    <t>5062 LII17 FS</t>
  </si>
  <si>
    <t>Лента монтажная перфорированная волна 17х0,75 мм в пластиковом чехле, FS (рулон 10 м)</t>
  </si>
  <si>
    <t>5062 II17 FS</t>
  </si>
  <si>
    <t>Лента монтажная перфорированная волна 17х1,0 мм в пластиковом чехле, FS (рулон 10 м)</t>
  </si>
  <si>
    <t>5062 LIII26 FS</t>
  </si>
  <si>
    <t>Лента монтажная перфорированная волна 26х1,0 мм в пластиковом чехле, FS (рулон 10 м)</t>
  </si>
  <si>
    <t>5062 III26 FS</t>
  </si>
  <si>
    <t>Лента монтажная перфорированная волна 26х1,2 мм в пластиковом чехле, FS (рулон 10 м)</t>
  </si>
  <si>
    <t>SBF 15-1000 FSK</t>
  </si>
  <si>
    <t>Монтажная лента SBF 15-1000 FSK с фиксатором, серая</t>
  </si>
  <si>
    <t>SBF 15-300 A2K</t>
  </si>
  <si>
    <t>Монтажная лента SBF 15-300 A2K с фиксатором, черная</t>
  </si>
  <si>
    <t>SBF 15-300 FSK</t>
  </si>
  <si>
    <t>Монтажная лента SBF 15-300 FSK с фиксатором, серая</t>
  </si>
  <si>
    <t>SBF 15-500 A2K</t>
  </si>
  <si>
    <t>Монтажная лента SBF 15-400 A2K с фиксатором, черная</t>
  </si>
  <si>
    <t>SBF 15-400 FSK</t>
  </si>
  <si>
    <t>Монтажная лента SBF 15-400 FSK с фиксатором, серая</t>
  </si>
  <si>
    <t>SBF 15-500 FSK</t>
  </si>
  <si>
    <t>Монтажная лента SBF 15-500 FSK с фиксатором, серая</t>
  </si>
  <si>
    <t>SBF 15-600 FSK</t>
  </si>
  <si>
    <t>Монтажная лента SBF 15-600 FSK с фиксатором, серая</t>
  </si>
  <si>
    <t>SBF 15-800 A2K</t>
  </si>
  <si>
    <t>Монтажная лента SBF 15-800 A2K с фиксатором, черная</t>
  </si>
  <si>
    <t>SBF 15-900 FSK</t>
  </si>
  <si>
    <t>Монтажная лента SBF 15-900 FSK с фиксатором, серая</t>
  </si>
  <si>
    <t>SBF 15-1000 A4K</t>
  </si>
  <si>
    <t>Монтажная лента SBF 15‐1000 A4K с фиксатором, коричневая</t>
  </si>
  <si>
    <t>SBF 15-400 A4K</t>
  </si>
  <si>
    <t>Монтажная лента SBF 15‐400 A4K с фиксатором, коричневая</t>
  </si>
  <si>
    <t>SBF 8-200 A4K</t>
  </si>
  <si>
    <t>Монтажная лента SBF 8-200 A4K с фиксатором, коричневая</t>
  </si>
  <si>
    <t>SBF 8-300 A4K</t>
  </si>
  <si>
    <t>Монтажная лента SBF 8-300 A4K с фиксатором, коричневая</t>
  </si>
  <si>
    <t>SBF 8-500 A2K</t>
  </si>
  <si>
    <t>Монтажная лента SBF 8-500 A2K с фиксатором, черная</t>
  </si>
  <si>
    <t>SBR 15 FSK</t>
  </si>
  <si>
    <t>Монтажная лента SBR 15, FSK, серая</t>
  </si>
  <si>
    <t>SBR 15 A2K</t>
  </si>
  <si>
    <t>Монтажная лента SBR 15, нержавеющая сталь А2, черная</t>
  </si>
  <si>
    <t>SBR 15 A4K</t>
  </si>
  <si>
    <t>Монтажная лента SBR 15, нержавеющая сталь А4, коричневая</t>
  </si>
  <si>
    <t>SBR 8 A4K</t>
  </si>
  <si>
    <t>Монтажная лента SBR 8, нержавеющая сталь А4, коричневая</t>
  </si>
  <si>
    <t>TrayFix</t>
  </si>
  <si>
    <t>Комплект крепления к бетонному основанию проволочных и листовых лотков</t>
  </si>
  <si>
    <t>TrayFix-10-L</t>
  </si>
  <si>
    <t>Комплект крепления с бетонным основанием 10 кг для листовых лотков MKSM и SKSM</t>
  </si>
  <si>
    <t>TrayFix-10-S</t>
  </si>
  <si>
    <t>Комплект крепления с бетонным основанием 10 кг для проволочных лотков</t>
  </si>
  <si>
    <t>TrayFix-16-L</t>
  </si>
  <si>
    <t>Комплект крепления с бетонным основанием 16 кг для листовых лотков MKSM и SKSM</t>
  </si>
  <si>
    <t>TrayFix-16-S</t>
  </si>
  <si>
    <t>Комплект крепления с бетонным основанием 16 кг для проволочных лотков</t>
  </si>
  <si>
    <t>RD 8-FT</t>
  </si>
  <si>
    <t>Проводник круглый (пруток) D8 мм, FT</t>
  </si>
  <si>
    <t>RD 10</t>
  </si>
  <si>
    <t>Проводник круглый (пруток) OBO, d10 мм, сталь горячеоцинкованная</t>
  </si>
  <si>
    <t>RK-FIX</t>
  </si>
  <si>
    <t>Держатель двух круглых проводников D8 мм на водосточном желобе, сталь, термодиффузионное цинкование</t>
  </si>
  <si>
    <t>163 70 FT</t>
  </si>
  <si>
    <t>Держатель для проволоки 8-10 мм, с квадратным штифтом</t>
  </si>
  <si>
    <t>163 100 FT</t>
  </si>
  <si>
    <t>177 30 CU</t>
  </si>
  <si>
    <t>Держатель для проволоки D 8-10 мм, монтажная высота h=30 мм, полиамид, медный цвет</t>
  </si>
  <si>
    <t>Держатель круглого проводника D8-10 мм на водосточном желобе, сталь, термодиффузионное цинкование</t>
  </si>
  <si>
    <t>165 MBG-8-10 GR</t>
  </si>
  <si>
    <t>Держатель круглого проводника D8-10 мм универсальный, PA/PE/BET, серый</t>
  </si>
  <si>
    <t>165 MBG-8-10</t>
  </si>
  <si>
    <t>Держатель круглого проводника D8-10 мм универсальный, PA/PE/BET, черный</t>
  </si>
  <si>
    <t>113 Z8-10</t>
  </si>
  <si>
    <t>Держатель круглого проводника D8-10 мм фасадный, Zn/TD</t>
  </si>
  <si>
    <t>132 VA 35</t>
  </si>
  <si>
    <t>Держатель круглых проводников диаметром 8 мм для коньковой черепицы, нержавеющая сталь V2A</t>
  </si>
  <si>
    <t>165 R-8-10</t>
  </si>
  <si>
    <t>Держатель проволоки 8-10 мм для приклеивания к плоской мембранной кровле, с морозостойким бетоном</t>
  </si>
  <si>
    <t>165 B 60</t>
  </si>
  <si>
    <t>Держатель проволоки 8-10 мм кровельный, с плоским основанием</t>
  </si>
  <si>
    <t>132 U</t>
  </si>
  <si>
    <t>Держатель проволоки D 8 мм для коньковой черепицы, с пружиной, сталь нержавеющая</t>
  </si>
  <si>
    <t>5203015_V1</t>
  </si>
  <si>
    <t>5202833_V1</t>
  </si>
  <si>
    <t>132 VA</t>
  </si>
  <si>
    <t>Держатель проволоки D 8 мм для коньковой черепицы, сталь нержавеющая</t>
  </si>
  <si>
    <t>157 F-VA 230</t>
  </si>
  <si>
    <t>Держатель проволоки D 8 мм для черепичной кровли, сталь нержавеющая</t>
  </si>
  <si>
    <t>159 VA-V</t>
  </si>
  <si>
    <t>Держатель проволоки D 8 мм для черепичной, шиферной и волнообразной кровли, сталь нержавеющая</t>
  </si>
  <si>
    <t>132 P VA</t>
  </si>
  <si>
    <t>Держатель проволоки D 8 мм на угловой конёк кровли, под кровельные саморезы, сталь нержавеющая</t>
  </si>
  <si>
    <t>177 20 VA M8</t>
  </si>
  <si>
    <t>Держатель проволоки D 8 мм, безболтовой, отверстие с резьбой, сталь нержавеющая</t>
  </si>
  <si>
    <t>165 R-8-10 OBG</t>
  </si>
  <si>
    <t>Держатель проволоки D 8-10 мм для приклеивания к плоской мембранной кровле, полиэтилен</t>
  </si>
  <si>
    <t>165 MBG-8-10 FO</t>
  </si>
  <si>
    <t>Держатель проволоки D 8-10 мм на плоской кровле, с бетоном, упакован в пленку, полиамид/полиэтилен ч</t>
  </si>
  <si>
    <t>177 20 M8</t>
  </si>
  <si>
    <t>Держатель проволоки D 8-10 мм, безболтовой, монтажная высота h=20 мм, полиамид</t>
  </si>
  <si>
    <t>177 30 M8</t>
  </si>
  <si>
    <t>Держатель проволоки D 8-10 мм, безболтовой, монтажная высота h=30 мм, полиамид</t>
  </si>
  <si>
    <t>177 55 M8</t>
  </si>
  <si>
    <t>Держатель проволоки D 8-10 мм, безболтовой, монтажная высота h=55 мм, полиамид</t>
  </si>
  <si>
    <t>5229960_V1</t>
  </si>
  <si>
    <t>Держатель проволоки D 8-10 мм, сталь горячеоцинкованная</t>
  </si>
  <si>
    <t>177 20 VA-VK M6</t>
  </si>
  <si>
    <t>Держатель проволоки безболтовой металлический</t>
  </si>
  <si>
    <t>177 20 VA B-HD</t>
  </si>
  <si>
    <t>177 B-HD30</t>
  </si>
  <si>
    <t>Держатель проволоки безболтовой пластиковый</t>
  </si>
  <si>
    <t>165 MBL</t>
  </si>
  <si>
    <t>Держатель проволоки для плоской кровли</t>
  </si>
  <si>
    <t>157 NB-VA</t>
  </si>
  <si>
    <t>Держатель проволоки для черепичной и шиферной кровли</t>
  </si>
  <si>
    <t>157 F-VA 230 35</t>
  </si>
  <si>
    <t>Держатель проволоки для черепичной кровли</t>
  </si>
  <si>
    <t>157 F-VA 280</t>
  </si>
  <si>
    <t>157 EK-CU</t>
  </si>
  <si>
    <t>Держатель проволоки для шиферной кровли</t>
  </si>
  <si>
    <t>157 L-VA</t>
  </si>
  <si>
    <t>157 EK-VA</t>
  </si>
  <si>
    <t>133 NB</t>
  </si>
  <si>
    <t>Держатель проволоки кровельный, с перемычкой</t>
  </si>
  <si>
    <t>113 B-MS-HD 8-10</t>
  </si>
  <si>
    <t>Держатель проволоки с фланцем</t>
  </si>
  <si>
    <t>5004 DIN-FT 20</t>
  </si>
  <si>
    <t>Зажим для проволоки фальцевый</t>
  </si>
  <si>
    <t>274 CU</t>
  </si>
  <si>
    <t>270 8-10 CU</t>
  </si>
  <si>
    <t>5326303_V1</t>
  </si>
  <si>
    <t>324 S-FT</t>
  </si>
  <si>
    <t>Зажим крепежный проволоки D 8-10 мм, сталь горячеоцинкованная</t>
  </si>
  <si>
    <t>270 8-10 FT</t>
  </si>
  <si>
    <t>Зажим фальцевый для круглого проводника D8-10 мм, сталь, термодиффузионное цинкование</t>
  </si>
  <si>
    <t>5317207_V1</t>
  </si>
  <si>
    <t>Зажим фальцевый проволоки D 8-10 мм, сталь горячеоцинкованная</t>
  </si>
  <si>
    <t>RK-FIX CU</t>
  </si>
  <si>
    <t>Крепеж проволоки к водосточному желобу</t>
  </si>
  <si>
    <t>249 8-10 ALU-OT</t>
  </si>
  <si>
    <t>Крепежный зажим для проволоки</t>
  </si>
  <si>
    <t>249 8-10 VA-OT</t>
  </si>
  <si>
    <t>288 DIN</t>
  </si>
  <si>
    <t>Мостовая опора, алюминий</t>
  </si>
  <si>
    <t>156 8-10</t>
  </si>
  <si>
    <t>Скоба крепежная для проволоки</t>
  </si>
  <si>
    <t>156 K8-10 ST</t>
  </si>
  <si>
    <t>Скоба-перемычка крепежная для круглого проводника D8-10 мм, сталь, термодиффузионное цинкование</t>
  </si>
  <si>
    <t>5335140_V1</t>
  </si>
  <si>
    <t>223 O DIN ZN</t>
  </si>
  <si>
    <t>Зажим продольный соединительный проволоки D 8-10 мм со стержнем заземления, сталь горячеоцинкованная</t>
  </si>
  <si>
    <t>F-FIX-KL</t>
  </si>
  <si>
    <t>Зажим-соединитель для бетонного основания FangFix, сталь нержавеющая</t>
  </si>
  <si>
    <t>280 8-10</t>
  </si>
  <si>
    <t>Наконечник клеммный для проволоки 8-10 мм, литой цинк гальванически оцинкованный</t>
  </si>
  <si>
    <t>5311500_V1</t>
  </si>
  <si>
    <t>249 8-10 ST</t>
  </si>
  <si>
    <t>Соединитель Vario для проволоки D 8-10 мм, сталь горячеоцинкованная</t>
  </si>
  <si>
    <t>260 8-10 MS</t>
  </si>
  <si>
    <t>Соединитель параллельный проволоки 8-10 мм, латунь, омеднение</t>
  </si>
  <si>
    <t>233 VA</t>
  </si>
  <si>
    <t>Соединитель полосы и проволоки продольный</t>
  </si>
  <si>
    <t>252 8-10 CU</t>
  </si>
  <si>
    <t>Соединитель проволоки крестовой</t>
  </si>
  <si>
    <t>253 8X8</t>
  </si>
  <si>
    <t>226 CU</t>
  </si>
  <si>
    <t>Соединитель проволоки продольный</t>
  </si>
  <si>
    <t>245 8-10 CU</t>
  </si>
  <si>
    <t>Соединитель проволоки Т-образный</t>
  </si>
  <si>
    <t>249 B ST</t>
  </si>
  <si>
    <t>Соединитель проволоки универсальный</t>
  </si>
  <si>
    <t>233 A VA</t>
  </si>
  <si>
    <t>Соединитель продольный проволоки D 8-10 мм и полосы 30-40 мм</t>
  </si>
  <si>
    <t>5336457_V1</t>
  </si>
  <si>
    <t>Соединитель продольный проволоки D 8-10 мм и полосы 30-40 мм, сталь горячеоцинкованная</t>
  </si>
  <si>
    <t>Соединитель универсальный Vario для круглых проводников D8-10 мм, TD</t>
  </si>
  <si>
    <t>5408806_V1</t>
  </si>
  <si>
    <t>ISO-A-500</t>
  </si>
  <si>
    <t>Держатель дистанционный изолированный для проволоки D 16 мм, L=500 мм</t>
  </si>
  <si>
    <t>113 B-Z16</t>
  </si>
  <si>
    <t>Держатель молниеприемного стержня, с фланцем</t>
  </si>
  <si>
    <t>113 Z-16</t>
  </si>
  <si>
    <t>Держатель стержневого молниеприемника D16 мм, литой цинк/сталь, термодиффузионное цинкование</t>
  </si>
  <si>
    <t>isFang TR100 100</t>
  </si>
  <si>
    <t>Крепеж молниеприемной мачты к опорной трубе</t>
  </si>
  <si>
    <t>isFang TW200</t>
  </si>
  <si>
    <t>Крепеж молниеприемной мачты на стену, от стены до мачты L=300-500 мм</t>
  </si>
  <si>
    <t>5408954_V1</t>
  </si>
  <si>
    <t>isFang TW80</t>
  </si>
  <si>
    <t>Крепеж молниеприемной мачты на стену, от стены до мачты L=80 мм</t>
  </si>
  <si>
    <t>5408950_V1</t>
  </si>
  <si>
    <t>101 3B-4000</t>
  </si>
  <si>
    <t>Мачта молниеприемная 4 м, нижняя часть D 40 мм, алюминий</t>
  </si>
  <si>
    <t>101 3B-5000</t>
  </si>
  <si>
    <t>Мачта молниеприемная 5 м, нижняя часть D 40 мм, алюминий</t>
  </si>
  <si>
    <t>101 3B-6000</t>
  </si>
  <si>
    <t>Мачта молниеприемная 6 м, нижняя часть D 40 мм, алюминий</t>
  </si>
  <si>
    <t>101 3B-7000</t>
  </si>
  <si>
    <t>Мачта молниеприемная 7 м, нижняя часть D 40 мм, алюминий</t>
  </si>
  <si>
    <t>101 3B-8000</t>
  </si>
  <si>
    <t>Мачта молниеприемная 8 м, нижняя часть D 40 мм, алюминий</t>
  </si>
  <si>
    <t>200 V4A-2000</t>
  </si>
  <si>
    <t>Молниеприемный стержень</t>
  </si>
  <si>
    <t>101 VL1500</t>
  </si>
  <si>
    <t>Молниеприемный стержень 1,5 м</t>
  </si>
  <si>
    <t>F-FIX-10</t>
  </si>
  <si>
    <t>Основание молниеприемника D 16 мм бетонное, 10 кг</t>
  </si>
  <si>
    <t>F-FIX-16B</t>
  </si>
  <si>
    <t>Основание молниеприемника D 16 мм бетонное, 16 кг</t>
  </si>
  <si>
    <t>F-FIX-16</t>
  </si>
  <si>
    <t>F-FIX-S10</t>
  </si>
  <si>
    <t>Основание молниеприемника бетонное, 10 кг</t>
  </si>
  <si>
    <t>F-FIX-S16</t>
  </si>
  <si>
    <t>Основание молниеприемника бетонное, 16 кг</t>
  </si>
  <si>
    <t>101 VL2000</t>
  </si>
  <si>
    <t>Стержень молниеприемный 2 м, нижняя часть D 16 мм, алюминий</t>
  </si>
  <si>
    <t>101 VL3000</t>
  </si>
  <si>
    <t>Стержень молниеприемный 3 м, нижняя часть D 16 мм, алюминий</t>
  </si>
  <si>
    <t>101 VL4000</t>
  </si>
  <si>
    <t>Стержень молниеприемный 4 м, нижняя часть D 16 мм, алюминий</t>
  </si>
  <si>
    <t>5408968_V1</t>
  </si>
  <si>
    <t>isFang 3B-100</t>
  </si>
  <si>
    <t>Штатив треножный для молниеприемной мачты, основание D 1000 мм, сталь нержавеющая</t>
  </si>
  <si>
    <t>isFang 3B-150</t>
  </si>
  <si>
    <t>Штатив треножный для молниеприемной мачты, основание D 1500 мм, сталь нержавеющая</t>
  </si>
  <si>
    <t>113 Z-20</t>
  </si>
  <si>
    <t>Держатель молниеприемного стержня 20 мм, с фланцем, оцинкованный</t>
  </si>
  <si>
    <t>177 U</t>
  </si>
  <si>
    <t>Подложка для держателя, полипропилен</t>
  </si>
  <si>
    <t>194 K</t>
  </si>
  <si>
    <t>Подставка опорная для крепления держателей с внутренней резьбой M8 с клеевой основой, полиамид</t>
  </si>
  <si>
    <t>F-FIX-B10</t>
  </si>
  <si>
    <t>Рамка для защиты кромок бетонного основания, D 295 мм, полипропилен</t>
  </si>
  <si>
    <t>F-FIX-B16 3B</t>
  </si>
  <si>
    <t>Рамка для защиты кромок бетонного основания, D 373 мм, отверстие 25 мм, полипропилен</t>
  </si>
  <si>
    <t>F-FIX-B16</t>
  </si>
  <si>
    <t>Рамка для защиты кромок бетонного основания, D 373 мм, полипропилен</t>
  </si>
  <si>
    <t>172 AR</t>
  </si>
  <si>
    <t>Температурный компенсатор, Al</t>
  </si>
  <si>
    <t>Устройство для выравнивания проволоки D 8 мм, сталь</t>
  </si>
  <si>
    <t>isFang 3B-G1</t>
  </si>
  <si>
    <t>Штанга резьбовая М16, L=270 мм для треножных штативов isFang, сталь нержавеющая</t>
  </si>
  <si>
    <t>isFang 3B-G2</t>
  </si>
  <si>
    <t>Штанга резьбовая М16, L=340 мм для треножных штативов isFang, сталь нержавеющая</t>
  </si>
  <si>
    <t>isFang 3B-G3</t>
  </si>
  <si>
    <t>Штанга резьбовая М16, L=430 мм для треножных штативов isFang, сталь нержавеющая</t>
  </si>
  <si>
    <t>EK 219 20 ST FT</t>
  </si>
  <si>
    <t>Комплект заземления безмуфтовый D20 мм, 6 м, FT</t>
  </si>
  <si>
    <t>1819 20BP</t>
  </si>
  <si>
    <t>Наконечник стержня заземления D20 мм, ST</t>
  </si>
  <si>
    <t>LE SPITZE</t>
  </si>
  <si>
    <t>Наконечник стержня заземления LightEarth, сталь горячеоцинкованная</t>
  </si>
  <si>
    <t>1820 20</t>
  </si>
  <si>
    <t>Насадка для заглубления стержней заземления D20 мм, ST</t>
  </si>
  <si>
    <t>2760 20 FT</t>
  </si>
  <si>
    <t>Соединитель стержня D 20 мм c проволокой D 8-10 мм или полосой 30-40 мм, сталь горячеоцинкованная</t>
  </si>
  <si>
    <t>219 20 ST FT</t>
  </si>
  <si>
    <t>Стержень заземления 1 м, D 20 мм, тип ST, сталь горячеоцинкованная</t>
  </si>
  <si>
    <t>219 20 BP FT</t>
  </si>
  <si>
    <t>Стержень заземления 1,5 м, D 20 мм, тип BP, сталь горячеоцинкованная</t>
  </si>
  <si>
    <t>219 25 ST FT</t>
  </si>
  <si>
    <t>Стержень заземления 1,5 м, D 25 мм, тип ST, сталь горячеоцинкованная</t>
  </si>
  <si>
    <t>Стержень заземления безмуфтовый D20 мм, FT</t>
  </si>
  <si>
    <t>5052 DIN 30X4</t>
  </si>
  <si>
    <t>Проводник плоский (полоса) 30х4 мм, FT</t>
  </si>
  <si>
    <t>5052 DIN 40X4</t>
  </si>
  <si>
    <t>Проводник плоский (полоса) 40х4 мм, FT</t>
  </si>
  <si>
    <t>5052 DIN 40X5</t>
  </si>
  <si>
    <t>Проводник плоский (полоса) 40х5 мм, FT</t>
  </si>
  <si>
    <t>5032040_V1</t>
  </si>
  <si>
    <t>831 40</t>
  </si>
  <si>
    <t>Держатель для полосы до 40 мм, сталь горячеоцинкованная</t>
  </si>
  <si>
    <t>Держатель плоского проводника 30-40 мм, TD</t>
  </si>
  <si>
    <t>168 FL30-M6</t>
  </si>
  <si>
    <t>Держатель полосы, с внутренней резьбой  (временный аналог М8 = 5230446)</t>
  </si>
  <si>
    <t>168 DIN 30</t>
  </si>
  <si>
    <t>Держатель полосы, с внутренней резьбой (временный аналог = 5230446)</t>
  </si>
  <si>
    <t>356 50</t>
  </si>
  <si>
    <t>Лента антикоррозионная 50 мм, PETRO (рулон 10 м)</t>
  </si>
  <si>
    <t>205 DG L180 V4A</t>
  </si>
  <si>
    <t>Опорн.точка заземления, с осью</t>
  </si>
  <si>
    <t>250 A-FT</t>
  </si>
  <si>
    <t>Соединитель арматуры D 6-22 мм и полосы до 50x4 мм, диагональный, сталь горячеоцинкованная</t>
  </si>
  <si>
    <t>256 A-DIN 40 FT</t>
  </si>
  <si>
    <t>Соединитель крестовой плоских проводников 30-40 мм, сталь, термодиффузионное цинкование</t>
  </si>
  <si>
    <t>5314666_V1</t>
  </si>
  <si>
    <t>Соединитель крестовой полосы до 40 мм, сталь горячеоцинкованная</t>
  </si>
  <si>
    <t>256 DIN 30 FT</t>
  </si>
  <si>
    <t>Соединитель полосы крестовой</t>
  </si>
  <si>
    <t>252 8-10x16 V4A</t>
  </si>
  <si>
    <t>Соединитель проволоки 8-10 мм, полосы 30 мм и стержня 16 мм, крестовой, нерж. сталь</t>
  </si>
  <si>
    <t>5420020_V1</t>
  </si>
  <si>
    <t>205 DG V4A</t>
  </si>
  <si>
    <t>Точка заземления опорная, сталь нержавеющая</t>
  </si>
  <si>
    <t>S-11-CU SN</t>
  </si>
  <si>
    <t>Трос D 10,5 мм круглый проводник, медь лужёная (бухта 50 м)</t>
  </si>
  <si>
    <t>1809 30 AH</t>
  </si>
  <si>
    <t>Кожух защитный для шины уравнивания потенциалов, полистирол</t>
  </si>
  <si>
    <t>1804 AP</t>
  </si>
  <si>
    <t>Коробка уравнивания потенциалов, 7 подключений, IP55</t>
  </si>
  <si>
    <t>Шина уравнивания потенциалов</t>
  </si>
  <si>
    <t>5015866_V1</t>
  </si>
  <si>
    <t>1802 10 VA</t>
  </si>
  <si>
    <t>Шина уравнивания потенциалов 10xM10, 5х40 мм, сталь нержавеющая</t>
  </si>
  <si>
    <t>Шина уравнивания потенциалов, 9 подключений</t>
  </si>
  <si>
    <t>5015073_V1</t>
  </si>
  <si>
    <t>Шина уравнивания потенциалов, латунь</t>
  </si>
  <si>
    <t>5057523_V1</t>
  </si>
  <si>
    <t>Ленточный хомут для труб диаметром 16-124 мм, сталь нержавеющая</t>
  </si>
  <si>
    <t>925  1/2</t>
  </si>
  <si>
    <t>Хомут для крепления к трубе</t>
  </si>
  <si>
    <t>V20-1+NPE+FS-280</t>
  </si>
  <si>
    <t>УЗИП для силовых сетей 1+NPE (Класс II), 280 В, с дистанционной сигнализацией</t>
  </si>
  <si>
    <t>Корпус из нержавеющей стали AISI 304, IP66, УХЛ1, 600х400х200 мм, с фланцем</t>
  </si>
  <si>
    <t>Корпус из нержавеющей стали AISI 304, IP66, УХЛ1, 600х500х250 мм, с фланцем</t>
  </si>
  <si>
    <t>A 11 HF RW</t>
  </si>
  <si>
    <t>Коробка распределительная A11, 75х75х35 мм, IP55, вводы d16х12, белая</t>
  </si>
  <si>
    <t>A 11</t>
  </si>
  <si>
    <t>Коробка распределительная A11, 75х75х35 мм, IP55, вводы d16х12, серая</t>
  </si>
  <si>
    <t>T 100</t>
  </si>
  <si>
    <t>Коробка распределительная T100, 136х102х57 мм, IP66, вводы d25х10, серая</t>
  </si>
  <si>
    <t>T 100 OE</t>
  </si>
  <si>
    <t>Коробка распределительная T100, 136х102х57 мм, IP66, сплошная стенка, серая</t>
  </si>
  <si>
    <t>TK 10</t>
  </si>
  <si>
    <t>Клемма огнестойкая керамическая 10,0 мм², 57 А</t>
  </si>
  <si>
    <t>TK 04</t>
  </si>
  <si>
    <t>Клемма огнестойкая керамическая 4,0 мм², 32 А</t>
  </si>
  <si>
    <t>TK 06</t>
  </si>
  <si>
    <t>Клемма огнестойкая керамическая 6,0 мм², 41 А</t>
  </si>
  <si>
    <t>Коробка огнестойкая FireBox T100, 136х102х57 мм, IP66, 4+1 клемма, 4 мм², вводы d25x8,d32x2, нар.кр.</t>
  </si>
  <si>
    <t>T100ED 06A</t>
  </si>
  <si>
    <t>Коробка огнестойкая FireBox T100, 136х102х57 мм, IP66, 4+1 клемма, 6 мм², вводы d25x8,d32x2, нар.кр.</t>
  </si>
  <si>
    <t>T 100 ED 10-5</t>
  </si>
  <si>
    <t>Коробка огнестойкая FireBox T100, 136х102х57 мм, IP66, 5+1 клемма, 10 мм², вводы d25x8,d32x2, вн.кр.</t>
  </si>
  <si>
    <t>T 100 ED 10-5 A</t>
  </si>
  <si>
    <t>Коробка огнестойкая FireBox T100, 136х102х57 мм, IP66, 5+1 клемма, 10 мм², вводы d25x8,d32x2,нар.кр.</t>
  </si>
  <si>
    <t>T 100 ED 4-5</t>
  </si>
  <si>
    <t>Коробка огнестойкая FireBox T100, 136х102х57 мм, IP66, 5+1 клемма, 4 мм², вводы d25x8,d32x2, вн.кр.</t>
  </si>
  <si>
    <t>T 100 E 4-5</t>
  </si>
  <si>
    <t>Коробка огнестойкая FireBox T100, 136х102х57 мм, IP66, 5+1 клемма, 4 мм², сплошная стенка, вн.кр.</t>
  </si>
  <si>
    <t>T 100 ED 6-5</t>
  </si>
  <si>
    <t>Коробка огнестойкая FireBox T100, 136х102х57 мм, IP66, 5+1 клемма, 6 мм², вводы d25x8,d32x2, вн.кр.</t>
  </si>
  <si>
    <t>T 100 ED 6-5 A</t>
  </si>
  <si>
    <t>Коробка огнестойкая FireBox T100, 136х102х57 мм, IP66, 5+1 клемма, 6 мм², вводы d25x8,d32x2, нар.кр.</t>
  </si>
  <si>
    <t>UG 60 VD</t>
  </si>
  <si>
    <t>Монтажная коробка Ø60 мм / H60 мм</t>
  </si>
  <si>
    <t>ZU 60-QF</t>
  </si>
  <si>
    <t>Фиксатор ZU 60-QF быстрой установки монтажных коробок для твёрдых стен , Ø60мм в нише</t>
  </si>
  <si>
    <t>DIN-рейка перфорированная 35х7,5x1000 мм, FS</t>
  </si>
  <si>
    <t>DIN-рейка перфорированная 35х7,5x110 мм, FS</t>
  </si>
  <si>
    <t>DIN-рейка перфорированная 35х7,5x1200 мм, FS</t>
  </si>
  <si>
    <t>DIN-рейка перфорированная 35х7,5x1400 мм, FS</t>
  </si>
  <si>
    <t>DIN-рейка перфорированная 35х7,5x2000 мм, FS</t>
  </si>
  <si>
    <t>DIN-рейка перфорированная 35х7,5x225 мм, FS</t>
  </si>
  <si>
    <t>DIN-рейка перфорированная 35х7,5x300 мм, FS</t>
  </si>
  <si>
    <t>DIN-рейка перфорированная 35х7,5x450 мм, FS</t>
  </si>
  <si>
    <t>DIN-рейка перфорированная 35х7,5x600 мм, FS</t>
  </si>
  <si>
    <t>DIN-рейка перфорированная 35х7,5x75 мм, FS</t>
  </si>
  <si>
    <t>2069 15 1.5 GTP</t>
  </si>
  <si>
    <t>Монтажная рейка 2000x35x15 мм</t>
  </si>
  <si>
    <t>61 325 LGR RS</t>
  </si>
  <si>
    <t>Клемма OBO пружинная 3x2,5 мм2 (упаковка 5 шт,серая), (2273-203)</t>
  </si>
  <si>
    <t>упак</t>
  </si>
  <si>
    <t>61 525 LGR RS</t>
  </si>
  <si>
    <t>Клемма OBO пружинная 5x2,5 мм2 (упаковка 2 шт, серая), (2273-205)</t>
  </si>
  <si>
    <t>61 225 FL RS</t>
  </si>
  <si>
    <t>Клемма OBO универсальная с зажимом 2x2,5 мм2 (упаковка 10 шт), (222-412)</t>
  </si>
  <si>
    <t>61 525 FL RS</t>
  </si>
  <si>
    <t>Клемма OBO универсальная с зажимом 5x2,5 мм2 (упаковка 4 шт, прозрачная), (222-415)</t>
  </si>
  <si>
    <t>61 325 LGR</t>
  </si>
  <si>
    <t>Клемма монтажная СМК 3-проводная 0,5-2,5 мм² (2273-203)</t>
  </si>
  <si>
    <t>2054454_V1</t>
  </si>
  <si>
    <t>61 325 FL</t>
  </si>
  <si>
    <t>Клемма соединительная с рычажком 3-проводная 0,2-4,0 мм² (222-413)</t>
  </si>
  <si>
    <t>2054458_V1</t>
  </si>
  <si>
    <t>61 525 FL</t>
  </si>
  <si>
    <t>Клемма соединительная с рычажком 5-проводная 0,2-4,0 мм² (222-415)</t>
  </si>
  <si>
    <t>72 CE WS/EKL 0 S</t>
  </si>
  <si>
    <t>Колодка клеммная 0,5-4,0 мм², 12 пар, 32 А, полипропилен, белая</t>
  </si>
  <si>
    <t>74 CE WS/EKL 1 S</t>
  </si>
  <si>
    <t>Колодка клеммная 1,0-6,0 мм², 12 пар, 41 А, полипропилен, белая</t>
  </si>
  <si>
    <t>76 CE WS/EKL 2 S</t>
  </si>
  <si>
    <t>Колодка клеммная 2,5-10,0 мм², 12 пар, 57 А, полипропилен, белая</t>
  </si>
  <si>
    <t>78 CE WS/EKL 3 S</t>
  </si>
  <si>
    <t>Колодка клеммная 4,0-16,0 мм², 12 пар, 76 А, полипропилен, белая</t>
  </si>
  <si>
    <t>565 2.5x100 WS</t>
  </si>
  <si>
    <t>Хомут-стяжка кабельный 2,5x100 мм, полиамид, белый</t>
  </si>
  <si>
    <t>565 2.5x100 SWUV</t>
  </si>
  <si>
    <t>Хомут-стяжка кабельный 2,5x100 мм, полиамид, УФ-стойкий, чёрный</t>
  </si>
  <si>
    <t>565 2.5x150 SWUV</t>
  </si>
  <si>
    <t>Хомут-стяжка кабельный 2,5x150 мм, полиамид, УФ-стойкий, чёрный</t>
  </si>
  <si>
    <t>565 2.5x200 WS</t>
  </si>
  <si>
    <t>Хомут-стяжка кабельный 2,5x200 мм, полиамид, белый</t>
  </si>
  <si>
    <t>565 2.5x200 SWUV</t>
  </si>
  <si>
    <t>Хомут-стяжка кабельный 2,5x200 мм, полиамид, УФ-стойкий, чёрный</t>
  </si>
  <si>
    <t>565 2.5x150 WS</t>
  </si>
  <si>
    <t>Хомут-стяжка кабельный 2,5х150 мм, полиамид, белый</t>
  </si>
  <si>
    <t>565 3.6x150 WS</t>
  </si>
  <si>
    <t>Хомут-стяжка кабельный 3,6x150 мм, полиамид, белый</t>
  </si>
  <si>
    <t>565 3.6x150 SWUV</t>
  </si>
  <si>
    <t>Хомут-стяжка кабельный 3,6x150 мм, полиамид, УФ-стойкий, чёрный</t>
  </si>
  <si>
    <t>565 3.6x200 WS</t>
  </si>
  <si>
    <t>Хомут-стяжка кабельный 3,6х200 мм, полиамид, белый</t>
  </si>
  <si>
    <t>565 3.6x200 SWUV</t>
  </si>
  <si>
    <t>Хомут-стяжка кабельный 3,6х200 мм, полиамид, УФ-стойкий, чёрный</t>
  </si>
  <si>
    <t>565 3.6x290 WS</t>
  </si>
  <si>
    <t>Хомут-стяжка кабельный 3,6х290 мм, полиамид, белый</t>
  </si>
  <si>
    <t>565 3.6x290 SWUV</t>
  </si>
  <si>
    <t>Хомут-стяжка кабельный 3,6х290 мм, полиамид, УФ-стойкий, чёрный</t>
  </si>
  <si>
    <t>565 4.8x300 WS</t>
  </si>
  <si>
    <t>Хомут-стяжка кабельный 4,8x200 мм, полиамид, белый</t>
  </si>
  <si>
    <t>565 4.8x200 WS</t>
  </si>
  <si>
    <t>565 4.8x200 SWUV</t>
  </si>
  <si>
    <t>Хомут-стяжка кабельный 4,8x200 мм, полиамид, УФ-стойкий, чёрный</t>
  </si>
  <si>
    <t>565 4.8x365 WS</t>
  </si>
  <si>
    <t>Хомут-стяжка кабельный 4,8x365 мм, полиамид, белый</t>
  </si>
  <si>
    <t>565 4.8x365 SWUV</t>
  </si>
  <si>
    <t>Хомут-стяжка кабельный 4,8x365 мм, полиамид, УФ-стойкий, чёрный</t>
  </si>
  <si>
    <t>565 4.8x430 SWUV</t>
  </si>
  <si>
    <t>Хомут-стяжка кабельный 4,8x430 мм, полиамид, УФ-стойкий, чёрный</t>
  </si>
  <si>
    <t>565 4.8x300 SWUV</t>
  </si>
  <si>
    <t>Хомут-стяжка кабельный 4,8х300 мм, полиамид, УФ-стойкий, чёрный</t>
  </si>
  <si>
    <t>565 4.8x430 WS</t>
  </si>
  <si>
    <t>Хомут-стяжка кабельный 4,8х430 мм, полиамид, белый</t>
  </si>
  <si>
    <t>565 7.6x300 SWUV</t>
  </si>
  <si>
    <t>Хомут-стяжка кабельный 7,6x300 мм, полиамид, УФ-стойкий, чёрный</t>
  </si>
  <si>
    <t>565 7.6x380 SWUV</t>
  </si>
  <si>
    <t>Хомут-стяжка кабельный 7,6х380 мм, полиамид, УФ-стойкий, чёрный</t>
  </si>
  <si>
    <t>565 7.6x450 SWUV</t>
  </si>
  <si>
    <t>Хомут-стяжка кабельный 7,6х450 мм, полиамид, УФ-стойкий, чёрный</t>
  </si>
  <si>
    <t>7203800_V1</t>
  </si>
  <si>
    <t>FBS-S</t>
  </si>
  <si>
    <t>Пена огнезащитная FBS-S 2-х компонентная, 450 мл</t>
  </si>
  <si>
    <t>6840723_V1</t>
  </si>
  <si>
    <t>Состав терморасширяющийся двухкомпонентный FBA-S</t>
  </si>
  <si>
    <t>7202505_V1</t>
  </si>
  <si>
    <t>FBA-B200-14</t>
  </si>
  <si>
    <t>Блок огнезащитный FBA-B200-14, 144x200x60 мм</t>
  </si>
  <si>
    <t>FBA-BV200-14</t>
  </si>
  <si>
    <t>Блок огнестойкий, FBA-BV200-14, 200x144x25 мм</t>
  </si>
  <si>
    <t>7202725_V1</t>
  </si>
  <si>
    <t>KBK-2</t>
  </si>
  <si>
    <t>Подушка огнезащитная, KBK-2, 350х170х23 мм</t>
  </si>
  <si>
    <t>7202312_V2</t>
  </si>
  <si>
    <t>ASX-E</t>
  </si>
  <si>
    <t>Покрытие огнезащитное ASX-E, ведро 5 кг</t>
  </si>
  <si>
    <t>7202312_V1</t>
  </si>
  <si>
    <t>Покрытие огнезащитное, ASX-E, ведро 10 кг</t>
  </si>
  <si>
    <t>7202322_V1</t>
  </si>
  <si>
    <t>FBA-SP</t>
  </si>
  <si>
    <t>Герметик огнезащитный силиконовый FBA-SP</t>
  </si>
  <si>
    <t>7203803_V1</t>
  </si>
  <si>
    <t>FBS-M</t>
  </si>
  <si>
    <t>Комплект смесительных трубок FBS-M (2 шт)</t>
  </si>
  <si>
    <t>6838146_V1</t>
  </si>
  <si>
    <t>KS-S EN</t>
  </si>
  <si>
    <t>Маркировочная табличка (русский язык)</t>
  </si>
  <si>
    <t>7203806_V1</t>
  </si>
  <si>
    <t>FBS-PH</t>
  </si>
  <si>
    <t>Пистолет для экстракции огнезащитной пены FBS-S</t>
  </si>
  <si>
    <t>STD-D3 SRO1</t>
  </si>
  <si>
    <t>Розетка 2К+3 под углом 33° шторки 16А 250В (45х45 мм - 1 модуль Modul45) красная</t>
  </si>
  <si>
    <t>STD-D3 SRO2</t>
  </si>
  <si>
    <t>Розетка двойная 2х2К+3 под углом 33° шторки 16А 250В (45х90 мм - 2 модуля Modul45) красная</t>
  </si>
  <si>
    <t>STD-D0C8 RW2</t>
  </si>
  <si>
    <t>Розетка силовая 0° двойная 2х2К+З Modul45connect, со шторками, 16А 250В белая</t>
  </si>
  <si>
    <t>STD-D0 SRO2</t>
  </si>
  <si>
    <t>Розетка силовая 0° двойная 2х2К+З, 2 модуля Modul45, 45х90 мм, со шторками, 16А 250В красная</t>
  </si>
  <si>
    <t>VB-SKS S</t>
  </si>
  <si>
    <t>Соединитель для розеток Modul45Connect (черный)</t>
  </si>
  <si>
    <t>ADP-B RW0.5</t>
  </si>
  <si>
    <t>Заглушка 0,5 модуля Modul45, 45х22,5 мм, белая</t>
  </si>
  <si>
    <t>DTS-02C RW1</t>
  </si>
  <si>
    <t>Корпус розетки компьютерной двойной тип C (наклонный) 45x45 мм, 1 модуль Modul45, белый</t>
  </si>
  <si>
    <t>ASM-C6 G</t>
  </si>
  <si>
    <t>Разъем RJ45 категория 6 экранированный (FTP) (для корпусов DTG-2RM и DTS-2RM)</t>
  </si>
  <si>
    <t>FLK-2K SWGR</t>
  </si>
  <si>
    <t>Гибкий кабель-канал 60х20 мм длина L=1 м (органайзер-фидер) цвет черный RAL7021</t>
  </si>
  <si>
    <t>DB-0B3 D3S2K</t>
  </si>
  <si>
    <t>Настольный бокс DB укомплектованный (3 розетки 220В, 2хRJ45 категория 6 экранированные) алюминий</t>
  </si>
  <si>
    <t>DB-0B3 D3S</t>
  </si>
  <si>
    <t>Настольный бокс DB укомплектованный (3 розетки 220В) алюминий, серебристый</t>
  </si>
  <si>
    <t>DBK2-D3 D2S2K</t>
  </si>
  <si>
    <t>Настольный бокс с крышкой DBK (2 розетки 220В, 2хRJ45 категория 6 экранированные) нержавеющая сталь</t>
  </si>
  <si>
    <t>DBK2-D4 D3S2K</t>
  </si>
  <si>
    <t>Настольный бокс с крышкой DBK (3 розетки 220В, 2хRJ45 категория 6 экранированные) нержавеющая сталь</t>
  </si>
  <si>
    <t>DB-1B3 D3S</t>
  </si>
  <si>
    <t>Настольный бокс со скобой DB укомплектованный (3 розетки 220В) алюминий, серебристый</t>
  </si>
  <si>
    <t>DB-MH1B3 D3S2K</t>
  </si>
  <si>
    <t>Настольный бокс укомплектованный DB (3 розетки 220В, 1 HDMI, 1 зарядка USB 3.0, 2 RJ45 категория 6)</t>
  </si>
  <si>
    <t>DB-0A3 D22SR2K</t>
  </si>
  <si>
    <t>Настольный бокс укомплектованный DB (4 розетки 220В, 2 RJ45 категория 6 экранированные) алюминий</t>
  </si>
  <si>
    <t>VH-4L 4SD</t>
  </si>
  <si>
    <t>Блок питания подвесной VH-4 укомплектованный 4 розетки + сжатый воздух, 140x140x1100мм черно-желтый</t>
  </si>
  <si>
    <t>VH-P5</t>
  </si>
  <si>
    <t>Накладка блока питания VH для монтажа устройств (2 ЭУИ 45х45 мм) 95x95 мм, желтая</t>
  </si>
  <si>
    <t>UVS-6S6W2</t>
  </si>
  <si>
    <t>Распределитель энергии UVS (энергораспределитель) сталь</t>
  </si>
  <si>
    <t>VL-3Q2.5 H3 SW</t>
  </si>
  <si>
    <t>Удлинитель VL 2,5 мм2 L= 3000 мм, черный (шнур-соединитель)</t>
  </si>
  <si>
    <t>VL-3Q2.5 H6 SW</t>
  </si>
  <si>
    <t>Удлинитель VL 2,5 мм2 L= 6000 мм, черный (шнур-соединитель)</t>
  </si>
  <si>
    <t>VL-3Q2.5 H9 SW</t>
  </si>
  <si>
    <t>Удлинитель VL 2,5 мм2 L= 9000 мм, черный (шнур-соединитель)</t>
  </si>
  <si>
    <t>ST-S GST18i5p SW</t>
  </si>
  <si>
    <t>Штекер 5-полюсный Modul45connect черный</t>
  </si>
  <si>
    <t>SES 25047</t>
  </si>
  <si>
    <t>Заглушка торцевая кабель-канала EUK 250x48 мм (сталь)</t>
  </si>
  <si>
    <t>S2 19028</t>
  </si>
  <si>
    <t>Кабель-канал для заливки в стяжку EUK 2000x190x28 мм (сталь) 2-секционный (с 1 перегородкой)</t>
  </si>
  <si>
    <t>S3 25028</t>
  </si>
  <si>
    <t>Кабель-канал для заливки в стяжку EUK 2000x250x28 мм (сталь) 3-секционный (с 2 перегородками)</t>
  </si>
  <si>
    <t>S3 25038</t>
  </si>
  <si>
    <t>Кабель-канал для заливки в стяжку EUK 2000x250x38 мм (сталь) 3-секционный (с 2 перегородками)</t>
  </si>
  <si>
    <t>S3 35038</t>
  </si>
  <si>
    <t>Кабель-канал для заливки в стяжку EUK 2000x350x38 мм (сталь) 3-секционный (с 2 перегородками)</t>
  </si>
  <si>
    <t>KB 50</t>
  </si>
  <si>
    <t>Клейкая лента армированная для герметизации монтажных оснований при заливке стяжкой (48 мм х 50 м)</t>
  </si>
  <si>
    <t>DUG 250-3 2</t>
  </si>
  <si>
    <t>Крышка монтажного основания UZD250-3 для лючка GES2 (сталь)</t>
  </si>
  <si>
    <t>DUG 250-3 4</t>
  </si>
  <si>
    <t>Крышка монтажного основания UZD250-3 для лючка GES4 и кассетной рамки RK 4 (сталь)</t>
  </si>
  <si>
    <t>DUG 250-3 9</t>
  </si>
  <si>
    <t>Крышка монтажного основания UZD250-3 для лючка GES9 и кассетной рамки RK9 (сталь)</t>
  </si>
  <si>
    <t>DUG 250-3 R4</t>
  </si>
  <si>
    <t>Крышка монтажного основания UZD250-3 для лючка GESR4 и кассетной рамки RK R4 (сталь)</t>
  </si>
  <si>
    <t>DUG 350-3 4</t>
  </si>
  <si>
    <t>Крышка монтажного основания UZD350-3 для лючка GES4 и кассетной рамки RK 4 (сталь)</t>
  </si>
  <si>
    <t>DUG 350-3 9</t>
  </si>
  <si>
    <t>Крышка монтажного основания UZD350-3 для лючка GES9 и кассетной рамки RK 9 (сталь)</t>
  </si>
  <si>
    <t>DUG 350-3 R9</t>
  </si>
  <si>
    <t>Крышка монтажного основания UZD350-3 для лючка GESR9, GRAF9 и кассетной рамки RK R9 (сталь)</t>
  </si>
  <si>
    <t>VL 25048E</t>
  </si>
  <si>
    <t>Соединительная накладка для кабель-каналов EUK 250x48 мм (сталь)</t>
  </si>
  <si>
    <t>VL 35038E</t>
  </si>
  <si>
    <t>Соединительная накладка для кабель-каналов EUK 350x38 мм (сталь)</t>
  </si>
  <si>
    <t>VL 35048E</t>
  </si>
  <si>
    <t>Соединительная накладка для кабель-каналов EUK 350x48 мм (сталь)</t>
  </si>
  <si>
    <t>EA3 6</t>
  </si>
  <si>
    <t>Анкерная пластина для стяжки для кабельных каналов OKA-G/W (сталь)</t>
  </si>
  <si>
    <t>NE DSU2 10075</t>
  </si>
  <si>
    <t>Опора регулируемая по высоте (сталь)</t>
  </si>
  <si>
    <t>GES UB4</t>
  </si>
  <si>
    <t>Комплект универсальный крепежных уголков для 4 точек фиксации (сталь, 4 шт.)</t>
  </si>
  <si>
    <t>GES2 U 9011</t>
  </si>
  <si>
    <t>Лючок GES2U (универсальный) для 3 розеток Modul45 (для 1xUT3 арт. 7408723) полиамид, черный</t>
  </si>
  <si>
    <t>DUG SL135</t>
  </si>
  <si>
    <t>Комплект болтов для усиленной крышки DUG SL h=135-170 мм (4 шт.)</t>
  </si>
  <si>
    <t>RK NEV2 230</t>
  </si>
  <si>
    <t>Комплект опор регулируемых для кассетных рамок RK и OKB M8x230 мм (4 шт., сталь)</t>
  </si>
  <si>
    <t>DSSL2 75</t>
  </si>
  <si>
    <t>Комплект усиленных опор DSSL2 для монтажного основания UZD h=75-110 мм (4 шт., сталь)</t>
  </si>
  <si>
    <t>NW 250-3 QK</t>
  </si>
  <si>
    <t>Нивелирующий угол для монтажа квадратных кассетных рамок в UZD250-3 (комплект 2 шт., сталь)</t>
  </si>
  <si>
    <t>комплект</t>
  </si>
  <si>
    <t>RK SL2 V3 30</t>
  </si>
  <si>
    <t>Усиленная кассетная рамка RK SL2, 383x383x30 мм IP65 нагрузка до 2039кг (напольный люк, нерж. сталь)</t>
  </si>
  <si>
    <t>GB23 P02</t>
  </si>
  <si>
    <t>Заглушка для монтажной коробки GB2/3 104x76 мм (полиамид,черный)</t>
  </si>
  <si>
    <t>MTU 3</t>
  </si>
  <si>
    <t>Монтажная рамка MTU3 для телекоммуникационных модулей (сталь)</t>
  </si>
  <si>
    <t>UT4</t>
  </si>
  <si>
    <t>Универсальная монтажная коробка UT4 для установки в лючок без накладки (полиамид, черный)</t>
  </si>
  <si>
    <t>MBS 045</t>
  </si>
  <si>
    <t>Скоба фиксирующая, MBS 045, 7x450 мм</t>
  </si>
  <si>
    <t>MBS 061</t>
  </si>
  <si>
    <t>Скоба фиксирующая, MBS 061, 7x610 мм</t>
  </si>
  <si>
    <t>BSKH 090506</t>
  </si>
  <si>
    <t>Короб огнестойкий, BSKH 090506, 50x60 мм</t>
  </si>
  <si>
    <t>BSK-B0511</t>
  </si>
  <si>
    <t>Скоба огнестойкая, BSK-B0511, 46x55 мм</t>
  </si>
  <si>
    <t>ABR FT</t>
  </si>
  <si>
    <t>Скоба огнестойкая, ABR FT, для листовых лотков 115x60x20 мм</t>
  </si>
  <si>
    <t>7205425_V1</t>
  </si>
  <si>
    <t>KS-S DE</t>
  </si>
  <si>
    <t>Маркировочная табличка (немецкий язык)</t>
  </si>
  <si>
    <t>GP 15 28 FT</t>
  </si>
  <si>
    <t>Монтажная пластина 150x280x3мм  280x150 мм</t>
  </si>
  <si>
    <t>SF 140 11 FT</t>
  </si>
  <si>
    <t>Основание для монтажной колонны</t>
  </si>
  <si>
    <t>AZDR 100 FT</t>
  </si>
  <si>
    <t>Поворотный фиксатор крышки</t>
  </si>
  <si>
    <t>KSR-915 PE</t>
  </si>
  <si>
    <t>Предохранительное кольцо для защиты кабеля 28x58 мм</t>
  </si>
  <si>
    <t>KSR-920 PE</t>
  </si>
  <si>
    <t>Предохранительное кольцо для защиты кабеля 62x62 мм</t>
  </si>
  <si>
    <t>VF AZK FT</t>
  </si>
  <si>
    <t>Продольный и угловой соединитель 45x100 мм</t>
  </si>
  <si>
    <t>VF AZK A4</t>
  </si>
  <si>
    <t>SV DD</t>
  </si>
  <si>
    <t>Шарнирный соединитель 19x88 мм</t>
  </si>
  <si>
    <t>AHB 50 D4 FT</t>
  </si>
  <si>
    <t>Подвесная скоба 50 мм</t>
  </si>
  <si>
    <t>WDK HE25025GR</t>
  </si>
  <si>
    <t>Заглушка торцевая кабель-канала WDK 25x25 мм, ПВХ, серый RAL7030</t>
  </si>
  <si>
    <t>WDK HE60110RW</t>
  </si>
  <si>
    <t>Заглушка торцевая кабель-канала WDK 60x110 мм, ПВХ, белый</t>
  </si>
  <si>
    <t>WDK HE60110LGR</t>
  </si>
  <si>
    <t>Заглушка торцевая кабель-канала WDK 60x110 мм, ПВХ, светло-серый RAL7035</t>
  </si>
  <si>
    <t>WDK HE60090RW</t>
  </si>
  <si>
    <t>Заглушка торцевая кабель-канала WDK 60x90 мм, ПВХ, белый</t>
  </si>
  <si>
    <t>WDKH-E20020RW</t>
  </si>
  <si>
    <t>Заглушка торцевая кабель-канала WDKH 20x20 мм, ABS-пластик, белый</t>
  </si>
  <si>
    <t>WDKH-E30045LGR</t>
  </si>
  <si>
    <t>Заглушка торцевая кабель-канала WDKH 30x45 мм, ABS-пластик, светло-серый RAL7035</t>
  </si>
  <si>
    <t>WDKH-E40060RW</t>
  </si>
  <si>
    <t>Заглушка торцевая кабель-канала WDKH 40x60 мм, ABS-пластик, белый</t>
  </si>
  <si>
    <t>WDKH-E60150LGR</t>
  </si>
  <si>
    <t>Заглушка торцевая кабель-канала WDKH 60x150 мм, ABS-пластик, светло-серый RAL7035</t>
  </si>
  <si>
    <t>WDKH-E60090RW</t>
  </si>
  <si>
    <t>Заглушка торцевая кабель-канала WDKH 60x90 мм, ABS-пластик, белый</t>
  </si>
  <si>
    <t>WDK40110RW</t>
  </si>
  <si>
    <t>Кабель-канал WDK 40x110x2000 мм (с крышкой) ПВХ белый</t>
  </si>
  <si>
    <t>WDK40060RW</t>
  </si>
  <si>
    <t>Кабель-канал WDK с крышкой 40x60x2000 мм (высота борта 40 мм, крышка 60 мм) ПВХ белый RAL 9010</t>
  </si>
  <si>
    <t>WDK15030RW</t>
  </si>
  <si>
    <t>Мини-канал WDK с крышкой 15x30x2000 мм (высота борта 17 мм, крышка 30 мм) ПВХ белый RAL 9010</t>
  </si>
  <si>
    <t>WDK HT20020RW</t>
  </si>
  <si>
    <t>Отвод T-образный кабель-канала WDK 20x20 мм, ПВХ, белый</t>
  </si>
  <si>
    <t>WDK HT20050RW</t>
  </si>
  <si>
    <t>Отвод T-образный кабель-канала WDK 20x50 мм, ПВХ, белый</t>
  </si>
  <si>
    <t>WDK HT25040RW</t>
  </si>
  <si>
    <t>Отвод T-образный кабель-канала WDK 25x40 мм, ПВХ, белый</t>
  </si>
  <si>
    <t>WDK HK40090RW</t>
  </si>
  <si>
    <t>Отвод T-образный кабель-канала WDK 40x90 мм, ПВХ, белый</t>
  </si>
  <si>
    <t>WDK HK60110RW</t>
  </si>
  <si>
    <t>Отвод T-образный кабель-канала WDK 60x110 мм, ПВХ, белый</t>
  </si>
  <si>
    <t>WDK HK60090RW</t>
  </si>
  <si>
    <t>Отвод T-образный кабель-канала WDK 60x90 мм, ПВХ, белый</t>
  </si>
  <si>
    <t>WDKH-T30045RW</t>
  </si>
  <si>
    <t>Отвод T-образный кабель-канала WDKH 30x45 мм, ABS-пластик, белый</t>
  </si>
  <si>
    <t>WDK HA15040RW</t>
  </si>
  <si>
    <t>Угол внешний кабель-канала WDK 15x40 мм, ПВХ, белый</t>
  </si>
  <si>
    <t>WDK HA60110RW</t>
  </si>
  <si>
    <t>Угол внешний кабель-канала WDK 60x110 мм, ПВХ, белый</t>
  </si>
  <si>
    <t>WDK HA60110LGR</t>
  </si>
  <si>
    <t>Угол внешний кабель-канала WDK 60x110 мм, ПВХ, светло-серый RAL7035</t>
  </si>
  <si>
    <t>WDK HA60060RW</t>
  </si>
  <si>
    <t>Угол внешний кабель-канала WDK 60x60 мм, ПВХ, белый</t>
  </si>
  <si>
    <t>WDKH-A30045RW</t>
  </si>
  <si>
    <t>Угол внешний кабель-канала WDKH 30x45 мм, ABS-пластик, белый</t>
  </si>
  <si>
    <t>WDK HI15030RW</t>
  </si>
  <si>
    <t>Угол внутренний кабель-канала WDK 15x30 мм, ПВХ, белый</t>
  </si>
  <si>
    <t>WDK HI15040RW</t>
  </si>
  <si>
    <t>Угол внутренний кабель-канала WDK 15x40 мм, ПВХ, белый</t>
  </si>
  <si>
    <t>WDK HI25040RW</t>
  </si>
  <si>
    <t>Угол внутренний кабель-канала WDK 25x40 мм, ПВХ, белый</t>
  </si>
  <si>
    <t>WDK HI40040RW</t>
  </si>
  <si>
    <t>Угол внутренний кабель-канала WDK 40x40 мм, ПВХ, белый</t>
  </si>
  <si>
    <t>WDK HI60110LGR</t>
  </si>
  <si>
    <t>Угол внутренний кабель-канала WDK 60x110 мм, ПВХ, светло-серый RAL7035</t>
  </si>
  <si>
    <t>WDK HI60090RW</t>
  </si>
  <si>
    <t>Угол внутренний кабель-канала WDK 60x90 мм, ПВХ, белый</t>
  </si>
  <si>
    <t>WDKH-I30045RW</t>
  </si>
  <si>
    <t>Угол внутренний кабель-канала WDKH 30x45 мм, ABS-пластик, белый</t>
  </si>
  <si>
    <t>WDKH-I40060RW</t>
  </si>
  <si>
    <t>Угол внутренний кабель-канала WDKH 40x60 мм, ABS-пластик, белый</t>
  </si>
  <si>
    <t>WDK HF12022RW</t>
  </si>
  <si>
    <t>Угол плоский кабель-канала WDK 12x22 мм, ПВХ белый</t>
  </si>
  <si>
    <t>WDK HF25040RW</t>
  </si>
  <si>
    <t>Угол плоский кабель-канала WDK 25x40 мм, ПВХ, белый</t>
  </si>
  <si>
    <t>WDK HF60110LGR</t>
  </si>
  <si>
    <t>Угол плоский кабель-канала WDK 60x110 мм, ПВХ, светло-серый RAL7035</t>
  </si>
  <si>
    <t>WDKH-F20020LGR</t>
  </si>
  <si>
    <t>Угол плоский кабель-канала WDKH 20x20 мм, ABS-пластик, светло-серый RAL7035</t>
  </si>
  <si>
    <t>WDKH-F30045RW</t>
  </si>
  <si>
    <t>Угол плоский кабель-канала WDKH 30x45 мм, ABS-пластик, белый</t>
  </si>
  <si>
    <t>WDKH-F60090RW</t>
  </si>
  <si>
    <t>Угол плоский кабель-канала WDKH 60x90 мм, ABS-пластик, белый</t>
  </si>
  <si>
    <t>LKM Z100</t>
  </si>
  <si>
    <t>Держатель провода для LKM высотой 100 мм, сталь</t>
  </si>
  <si>
    <t>LKM Z60</t>
  </si>
  <si>
    <t>Держатель провода для LKM высотой 60 мм, сталь</t>
  </si>
  <si>
    <t>LKM KF 60100</t>
  </si>
  <si>
    <t>Кабельный зажим для короба LKM 98x48x29 мм, сталь</t>
  </si>
  <si>
    <t>LKM K80</t>
  </si>
  <si>
    <t>Кабельный зажим для короба LKM высотой 80 мм, сталь</t>
  </si>
  <si>
    <t>LKV 50025</t>
  </si>
  <si>
    <t>Кабель-канал перфорированный LKV 50x25x2000 мм ПВХ серый RAL7030</t>
  </si>
  <si>
    <t>LK4 N 60120</t>
  </si>
  <si>
    <t>Короб перфорированный LK4 60x120 мм (перфорация 4 мм, борт 64 мм, крышка 128 мм) ПВХ серый RAL 7030</t>
  </si>
  <si>
    <t>LK4 N 80100</t>
  </si>
  <si>
    <t>Короб перфорированный LK4 80x100 мм (перфорация 4 мм, борт 84 мм, крышка 107 мм) ПВХ серый RAL 7030</t>
  </si>
  <si>
    <t>LK4 N 80060</t>
  </si>
  <si>
    <t>Короб перфорированный LK4 80x60 мм (перфорация 4 мм, борт 83 мм, крышка 66 мм) ПВХ серый RAL 7030</t>
  </si>
  <si>
    <t>GK-E53100RW</t>
  </si>
  <si>
    <t>Заглушка торцевая кабель-канала Rapid 45-2, 53x100 мм, ПВХ, белый</t>
  </si>
  <si>
    <t>GK-E53165RW</t>
  </si>
  <si>
    <t>Заглушка торцевая кабель-канала Rapid 45-2, 53x165 мм, ПВХ, белый</t>
  </si>
  <si>
    <t>GK-KS45-2LGR</t>
  </si>
  <si>
    <t>Соединитель для кабель-канала Rapid 45-2, 53x130 мм, ПВХ светло-серый</t>
  </si>
  <si>
    <t>GK-KS45-1RW</t>
  </si>
  <si>
    <t>Соединитель для профилей кабель-канала Rapid 45-2, 53x100/165 мм, ПВХ, белый</t>
  </si>
  <si>
    <t>GK-TR53100RW</t>
  </si>
  <si>
    <t>Т-образная секция кабель-канала Rapid 45-2, 53x100 мм/53х100 мм, ПВХ, белый</t>
  </si>
  <si>
    <t>GK-AH53100RW</t>
  </si>
  <si>
    <t>Угол внешний кабель-канала Rapid 45-2 регулируемый 53x100 мм, ПВХ, белый</t>
  </si>
  <si>
    <t>GK-AH53165RW</t>
  </si>
  <si>
    <t>Угол внешний кабель-канала Rapid 45-2 регулируемый 53x165 мм, ПВХ, белый</t>
  </si>
  <si>
    <t>GK-IH53165RW</t>
  </si>
  <si>
    <t>Угол внутренний кабель-канала Rapid 45-2 регулируемый 53x165 мм, ПВХ, белый</t>
  </si>
  <si>
    <t>GK-IH70130RW</t>
  </si>
  <si>
    <t>Угол внутренний кабель-канала Rapid 80 регулируемый 70x130 мм, ABS-пластик, белый</t>
  </si>
  <si>
    <t>GK-FH53165RW</t>
  </si>
  <si>
    <t>Угол плоский кабель-канала Rapid 45-2, 53x165 мм, ПВХ, белый</t>
  </si>
  <si>
    <t>GS-E70130RW</t>
  </si>
  <si>
    <t>Заглушка торцевая кабель-канала Rapid 80, 70x130 мм, сталь белый</t>
  </si>
  <si>
    <t>GS-S70110RW</t>
  </si>
  <si>
    <t>Кабель-канал Rapid 80, 70x110x2000 мм (без крышки) сталь, белый</t>
  </si>
  <si>
    <t>GS-OTFRW</t>
  </si>
  <si>
    <t>Крышка плоского угла кабель-канала Rapid 80, 300x80 мм, сталь белый</t>
  </si>
  <si>
    <t>ISSDV</t>
  </si>
  <si>
    <t>Крепление потолочное электромонтажной колонны 313x30 мм, сталь</t>
  </si>
  <si>
    <t>ISSDHSM45RW</t>
  </si>
  <si>
    <t>Миниколонна 0,68 м 2-сторонняя (для 28 розеток 45х45 мм Modul45) 130x80x676 мм алюминий цвет белый</t>
  </si>
  <si>
    <t>7ZE</t>
  </si>
  <si>
    <t>Фиксатор для разгрузки кабеля от натяжения, полиамид</t>
  </si>
  <si>
    <t>192 DD</t>
  </si>
  <si>
    <t>Фиксатор натяжной ленты</t>
  </si>
  <si>
    <t>MS50HB M12x30 A4</t>
  </si>
  <si>
    <t>Болт с Г-образной головкой M12x30 мм</t>
  </si>
  <si>
    <t>MS50HB M12x30 ZL</t>
  </si>
  <si>
    <t>Болт с Г-образной головкой M12х30 мм для профиля STRUT 50x30 мм, цинк-ламель</t>
  </si>
  <si>
    <t>MS41HB M12x30 ZL</t>
  </si>
  <si>
    <t>Болт с прямоугольной головкой M12x30 мм</t>
  </si>
  <si>
    <t>ACMHB M6x30 ZL</t>
  </si>
  <si>
    <t>Болт с прямоугольной головкой M6x30 мм</t>
  </si>
  <si>
    <t>MS41HBF M10x30 F</t>
  </si>
  <si>
    <t>Винт с прямоугольной головкой M10х30 мм, с пружиной, для профиля 41x41,41x21, горячий цинк</t>
  </si>
  <si>
    <t>MS41HBF M8x30 F</t>
  </si>
  <si>
    <t>Винт с прямоугольной головкой М8х30 мм, с пружиной, для профиля 41x41,41x21, горячий цинк</t>
  </si>
  <si>
    <t>MS4141 SK</t>
  </si>
  <si>
    <t>Защитный колпачок для рейки 41x41 мм</t>
  </si>
  <si>
    <t>RKSM 310 FS</t>
  </si>
  <si>
    <t>Кабельный листовой лоток перфорированный 35x100x3050 мм</t>
  </si>
  <si>
    <t>RKS 305 FT</t>
  </si>
  <si>
    <t>Кабельный листовой лоток перфорированный 35x50x3000 мм</t>
  </si>
  <si>
    <t>FRS 10x25 A2</t>
  </si>
  <si>
    <t>Болт с плоской головкой M10x25 мм</t>
  </si>
  <si>
    <t>FRS 10x30 A2</t>
  </si>
  <si>
    <t>Болт с плоской головкой M10x30 мм</t>
  </si>
  <si>
    <t>FRSB 6X12 VZ G</t>
  </si>
  <si>
    <t>Болт с плоской головкой в комплекте с комб. гайкой M6x12 мм</t>
  </si>
  <si>
    <t>SKS 12x100 A2</t>
  </si>
  <si>
    <t>FRS 8X20 F</t>
  </si>
  <si>
    <t>Комплект крепежный FRS 8X20 F, сталь 5.6, F</t>
  </si>
  <si>
    <t>FRS 10X25 G</t>
  </si>
  <si>
    <t>Комплект крепежный FRS M10x25 мм, сталь 5.6, F</t>
  </si>
  <si>
    <t>SKS 10X120 F</t>
  </si>
  <si>
    <t>Комплект крепежный SKS 10X120 F, сталь, F</t>
  </si>
  <si>
    <t>SKS 10X25 F</t>
  </si>
  <si>
    <t>Комплект крепежный SKS 10X25 F, сталь, F</t>
  </si>
  <si>
    <t>SKS 12X40 F</t>
  </si>
  <si>
    <t>Комплект крепежный SKS 12X40 F, сталь, F</t>
  </si>
  <si>
    <t>SKS 6X12 F</t>
  </si>
  <si>
    <t>Комплект крепежный SKS 6X12 F, сталь, F</t>
  </si>
  <si>
    <t>US 3 KS OR</t>
  </si>
  <si>
    <t>Концевик для профиля US 3</t>
  </si>
  <si>
    <t>KWH 5 A2</t>
  </si>
  <si>
    <t>AW 55 21 A2</t>
  </si>
  <si>
    <t>Кронштейн 210 мм</t>
  </si>
  <si>
    <t>AW 15 21 A4</t>
  </si>
  <si>
    <t>AW G 15 21 FT</t>
  </si>
  <si>
    <t>Кронштейн для проволочных лотков 210 мм</t>
  </si>
  <si>
    <t>AW G 15 31 FT</t>
  </si>
  <si>
    <t>Кронштейн для проволочных лотков 310 мм</t>
  </si>
  <si>
    <t>MWAG 12 31 FS</t>
  </si>
  <si>
    <t>Кронштейн для проволочных лотков 310 мм оцинкованный</t>
  </si>
  <si>
    <t>DBL 50 300 A4</t>
  </si>
  <si>
    <t>Кронштейн напольный/настенный 300 мм</t>
  </si>
  <si>
    <t>MWAM 12 11 FS</t>
  </si>
  <si>
    <t>Кронштейн оцинкованный 110 мм</t>
  </si>
  <si>
    <t>AWV 51 FT</t>
  </si>
  <si>
    <t>Настенный кронштейн регулируемый 510 мм</t>
  </si>
  <si>
    <t>TPD 345 FS</t>
  </si>
  <si>
    <t>Настенный/потолочный кронштейн 345 мм</t>
  </si>
  <si>
    <t>KA-SY FT</t>
  </si>
  <si>
    <t>Пластина адаптерная, двусторонняя, сталь, FT</t>
  </si>
  <si>
    <t>K 60 FT</t>
  </si>
  <si>
    <t>Пластина для увеличения площади опорной поверхности 50x60 мм</t>
  </si>
  <si>
    <t>TPB 180 FS</t>
  </si>
  <si>
    <t>Подвес трапециевидный, сталь, FS</t>
  </si>
  <si>
    <t>AHB 100 FT</t>
  </si>
  <si>
    <t>Подвесная скоба 100 мм</t>
  </si>
  <si>
    <t>AHB 150 FT</t>
  </si>
  <si>
    <t>Подвесная скоба 150 мм</t>
  </si>
  <si>
    <t>AHB 22 314 FT</t>
  </si>
  <si>
    <t>Подвесная скоба для лотков WKLG/WKSG 314 мм</t>
  </si>
  <si>
    <t>DS 4 FS</t>
  </si>
  <si>
    <t>Распорка 40x20x18 мм</t>
  </si>
  <si>
    <t>DSK 25 FT</t>
  </si>
  <si>
    <t>Распорка монтажная, 46х40х22,5 мм, сталь, FT</t>
  </si>
  <si>
    <t>DSK 45 FT</t>
  </si>
  <si>
    <t>Распорка монтажная, 80х45х40 мм, сталь, FT</t>
  </si>
  <si>
    <t>DSK 47 FT</t>
  </si>
  <si>
    <t>Распорка монтажная, 80х47х40 мм, сталь, FT</t>
  </si>
  <si>
    <t>DSK 61 FT</t>
  </si>
  <si>
    <t>Распорка монтажная, 80х61х40 мм, сталь, FT</t>
  </si>
  <si>
    <t>DB FT</t>
  </si>
  <si>
    <t>Скоба потолочная, 80х40х40 мм, сталь, FT</t>
  </si>
  <si>
    <t>MAH 100 FS</t>
  </si>
  <si>
    <t>Траверса для кабельных лотков 100 мм</t>
  </si>
  <si>
    <t>MAH 60 200 FT</t>
  </si>
  <si>
    <t>Траверса для кабельных лотков 200 мм</t>
  </si>
  <si>
    <t>KU 3 V FS</t>
  </si>
  <si>
    <t>GMS 270 A4</t>
  </si>
  <si>
    <t>Траверса для резьбового стержня 270 мм</t>
  </si>
  <si>
    <t>TPB R A2</t>
  </si>
  <si>
    <t>Фиксатор для трапециевидного крепления 145x10 мм</t>
  </si>
  <si>
    <t>TPB R FS</t>
  </si>
  <si>
    <t>ZSF</t>
  </si>
  <si>
    <t>Цинковый спрей</t>
  </si>
  <si>
    <t>RGBV 620 FT</t>
  </si>
  <si>
    <t>Вертикальный регулируемый угол 60x200 мм</t>
  </si>
  <si>
    <t>RGBV 630 FT</t>
  </si>
  <si>
    <t>Вертикальный регулируемый угол 60x300 мм</t>
  </si>
  <si>
    <t>DK DBKR G</t>
  </si>
  <si>
    <t>Зажим для крышки DK DBKR</t>
  </si>
  <si>
    <t>SKSMU 640 FT</t>
  </si>
  <si>
    <t>Кабельный листовой лоток неперфорированный 60x400x3050 мм</t>
  </si>
  <si>
    <t>DFT 500 DD</t>
  </si>
  <si>
    <t>Крышка T-образной секции 500 мм</t>
  </si>
  <si>
    <t>DBV 110 500 F FS</t>
  </si>
  <si>
    <t>Крышка вертикальной внешней секции 90°, B=500 мм, h=110 мм, FS</t>
  </si>
  <si>
    <t>DRL 400 A2</t>
  </si>
  <si>
    <t>DRLU 050 DD</t>
  </si>
  <si>
    <t>DFAAM 100 DD</t>
  </si>
  <si>
    <t>Крышка Т-образного / крестового соединения 100 мм</t>
  </si>
  <si>
    <t>DFTM 500 FS</t>
  </si>
  <si>
    <t>Крышка Т-образного ответвления Magic 500 мм</t>
  </si>
  <si>
    <t>DFTM 600 FS</t>
  </si>
  <si>
    <t>Крышка Т-образного ответвления Magic 600 мм</t>
  </si>
  <si>
    <t>DFB 90 200 DD</t>
  </si>
  <si>
    <t>Крышка угловой секции 90° 200 мм</t>
  </si>
  <si>
    <t>KSB 2 PVC</t>
  </si>
  <si>
    <t>Лента для защиты кромок KSB 2 PVC</t>
  </si>
  <si>
    <t>KSB 4 PVC</t>
  </si>
  <si>
    <t>Лента для защиты кромок KSB 4 PVC</t>
  </si>
  <si>
    <t>DKS 610 FT</t>
  </si>
  <si>
    <t>EKS 610 FS</t>
  </si>
  <si>
    <t>Лоток листовой перфорированный, 60х100х3000 мм, S=2 мм, FS</t>
  </si>
  <si>
    <t>IKS 620 FS</t>
  </si>
  <si>
    <t>EKS 620 FS</t>
  </si>
  <si>
    <t>Лоток листовой перфорированный, 60х200х3000 мм, S=2 мм, FS</t>
  </si>
  <si>
    <t>EKS 620 FT</t>
  </si>
  <si>
    <t>Лоток листовой перфорированный, 60х200х3000 мм, S=2 мм, FT</t>
  </si>
  <si>
    <t>DKS 630 FS</t>
  </si>
  <si>
    <t>EKS 630 FT</t>
  </si>
  <si>
    <t>Лоток листовой перфорированный, 60х300х3000 мм, S=2 мм, FT</t>
  </si>
  <si>
    <t>IKS 640 FS</t>
  </si>
  <si>
    <t>EKS 640 FT</t>
  </si>
  <si>
    <t>Лоток листовой перфорированный, 60х400х3000 мм, S=2 мм, FT</t>
  </si>
  <si>
    <t>EKS 660 FT</t>
  </si>
  <si>
    <t>Лоток листовой перфорированный, 60х600х3000 мм, S=2 мм, FT</t>
  </si>
  <si>
    <t>DKS 810 FT</t>
  </si>
  <si>
    <t>BEB 150 FS</t>
  </si>
  <si>
    <t>Пластина предохранительная, B=150 мм, сталь, FS</t>
  </si>
  <si>
    <t>BEB 200 DD</t>
  </si>
  <si>
    <t>Пластина предохранительная, B=200 мм, сталь, FT</t>
  </si>
  <si>
    <t>BEB 300 FS</t>
  </si>
  <si>
    <t>Пластина предохранительная, B=300 мм, сталь, FS</t>
  </si>
  <si>
    <t>BEB 400 FS</t>
  </si>
  <si>
    <t>Пластина предохранительная, B=400 мм, сталь, FS</t>
  </si>
  <si>
    <t>KSR-DR 920 PE</t>
  </si>
  <si>
    <t>Предохранительная вставка</t>
  </si>
  <si>
    <t>RGBEV 640 FT</t>
  </si>
  <si>
    <t>Секция вертикального угла 60x400 мм</t>
  </si>
  <si>
    <t>RGBEV 810 FT</t>
  </si>
  <si>
    <t>Секция вертикального угла 85x100 мм</t>
  </si>
  <si>
    <t>RBMV 110 FT</t>
  </si>
  <si>
    <t>Секция регулируемая 110x100 мм</t>
  </si>
  <si>
    <t>SSLB 100 A2</t>
  </si>
  <si>
    <t>Соединительный элемент кабельного листового лотка 100 мм</t>
  </si>
  <si>
    <t>REV 110 DD</t>
  </si>
  <si>
    <t>Угловое соединение 110x200 мм</t>
  </si>
  <si>
    <t>WKV 35 FS</t>
  </si>
  <si>
    <t>Угловой соединитель 35 мм</t>
  </si>
  <si>
    <t>SSE SSLB 400 FS</t>
  </si>
  <si>
    <t>Уплотнительная пластина 400 мм</t>
  </si>
  <si>
    <t>SGR KS OR</t>
  </si>
  <si>
    <t>Защитный колпачок 6,0 мм</t>
  </si>
  <si>
    <t>DBLG 20 400 FT</t>
  </si>
  <si>
    <t>Кронштейн напольный/настенный 400 мм</t>
  </si>
  <si>
    <t>MW 90 SL23 A2</t>
  </si>
  <si>
    <t>Монтажный уголок 90° 230x230 мм</t>
  </si>
  <si>
    <t>SH M10 FS</t>
  </si>
  <si>
    <t>Подвесной уголок для траверсы 58x31 мм</t>
  </si>
  <si>
    <t>GRM 55 200 A2</t>
  </si>
  <si>
    <t>Проволочный лоток 55x200x3000 мм</t>
  </si>
  <si>
    <t>GRM 55 100 G</t>
  </si>
  <si>
    <t>Проволочный лоток OBO GR-Magic, 55x100x3000 мм</t>
  </si>
  <si>
    <t>GRM 55 150 G</t>
  </si>
  <si>
    <t>Проволочный лоток OBO GR-Magic, 55x150x3000 мм</t>
  </si>
  <si>
    <t>GRM 55 200 G</t>
  </si>
  <si>
    <t>Проволочный лоток OBO GR-Magic, 55x200x3000 мм</t>
  </si>
  <si>
    <t>GRM 55 300 G</t>
  </si>
  <si>
    <t>Проволочный лоток OBO GR-Magic, 55x300x3000 мм</t>
  </si>
  <si>
    <t>GRM 55 50 G</t>
  </si>
  <si>
    <t>Проволочный лоток OBO GR-Magic, 55x50x3000 мм</t>
  </si>
  <si>
    <t>G-GRM-R125 A2</t>
  </si>
  <si>
    <t>Рейка с монтажными крючками для G-GRM 105x25x15 мм</t>
  </si>
  <si>
    <t>K 11 262 FT</t>
  </si>
  <si>
    <t>Соединитель 60x40 мм</t>
  </si>
  <si>
    <t>GSV 34 G</t>
  </si>
  <si>
    <t>Соединитель быстрого монтажа</t>
  </si>
  <si>
    <t>KS GR A2</t>
  </si>
  <si>
    <t>Фиксатор для крепления разделительной полочки проволочного лотка</t>
  </si>
  <si>
    <t>LAS 60 FT</t>
  </si>
  <si>
    <t>Зажим H60 мм</t>
  </si>
  <si>
    <t>LG 620 NS 3 FS</t>
  </si>
  <si>
    <t>Кабельный лестничный лоток 60x200x3000 мм</t>
  </si>
  <si>
    <t>SLCS 1140 3 FT</t>
  </si>
  <si>
    <t>Кабельный лестничный лоток сварной 110х400х3000 мм</t>
  </si>
  <si>
    <t>LALB 30 FT</t>
  </si>
  <si>
    <t>Опора стыка 300 мм</t>
  </si>
  <si>
    <t>LAL 70 FS</t>
  </si>
  <si>
    <t>Опора угловая, сталь, FS</t>
  </si>
  <si>
    <t>LAB 20 FT</t>
  </si>
  <si>
    <t>LAB 30 FT</t>
  </si>
  <si>
    <t>Пластина предохранительная, B=300 мм, сталь, FT</t>
  </si>
  <si>
    <t>LAB 40 FT</t>
  </si>
  <si>
    <t>Пластина предохранительная, B=400 мм, сталь, FT</t>
  </si>
  <si>
    <t>LVG 60 A4</t>
  </si>
  <si>
    <t>Продольный соединитель кабельного лестничного лотка 64x150 мм</t>
  </si>
  <si>
    <t>CK 40 80 FT</t>
  </si>
  <si>
    <t>С-образная перекладина для кабельного лотка лестничного типа 754 мм</t>
  </si>
  <si>
    <t>CK 40 90 FT</t>
  </si>
  <si>
    <t>С-образная перекладина для кабельного лотка лестничного типа 854 мм</t>
  </si>
  <si>
    <t>LEB 50 DD</t>
  </si>
  <si>
    <t>Угловая пластина R500 мм</t>
  </si>
  <si>
    <t>LAW FT</t>
  </si>
  <si>
    <t>Угловой зажим 50x50 мм</t>
  </si>
  <si>
    <t>LKS 40 A2</t>
  </si>
  <si>
    <t>Фиксатор зажимной 40х20 мм, сталь, A2</t>
  </si>
  <si>
    <t>KLL 52 FT</t>
  </si>
  <si>
    <t>Фиксатор кабельного лотка лестничного типа 52x88x5 мм</t>
  </si>
  <si>
    <t>WRVL 110 A2</t>
  </si>
  <si>
    <t>Продольный соединитель 110x500 мм</t>
  </si>
  <si>
    <t>WFP 110 FT</t>
  </si>
  <si>
    <t>Траверса для лотков для больших расстояний, боковая стенка 110 мм</t>
  </si>
  <si>
    <t>WRWVV 110 FS</t>
  </si>
  <si>
    <t>Угловой соединитель 110x250 мм</t>
  </si>
  <si>
    <t>WRWV 200 V FT</t>
  </si>
  <si>
    <t>Угловой соединитель 45°, вертикальный 200x500 мм</t>
  </si>
  <si>
    <t>WRWV 160 A FT</t>
  </si>
  <si>
    <t>Угловой соединитель 45°, внешний 160x500 мм</t>
  </si>
  <si>
    <t>WRWV 160 I FT</t>
  </si>
  <si>
    <t>Угловой соединитель 45°, внутренний 160x500 мм</t>
  </si>
  <si>
    <t>WEAS 110 FS</t>
  </si>
  <si>
    <t>Элемент угловой секции 110 мм</t>
  </si>
  <si>
    <t>isCon HS 26 VA</t>
  </si>
  <si>
    <t>Держатель изолированного токоотвода, с хомутным креплением</t>
  </si>
  <si>
    <t>101 IDK</t>
  </si>
  <si>
    <t>Соединитель изолирующих стержней двойной крестообразный</t>
  </si>
  <si>
    <t>101 IT</t>
  </si>
  <si>
    <t>Соединитель изолирующих стержней Т-образный</t>
  </si>
  <si>
    <t>101 16-750</t>
  </si>
  <si>
    <t>Стержень изолирующий</t>
  </si>
  <si>
    <t>5010 20 FT</t>
  </si>
  <si>
    <t>Зажим фальцевый проволоки D 8-10 мм, толщина фальца (балки) 4-20 мм, сталь горячеоцинкованная</t>
  </si>
  <si>
    <t>V-TEC VM50 LGR</t>
  </si>
  <si>
    <t>Кабельный ввод M50</t>
  </si>
  <si>
    <t>V-TEC PG16+ LGR</t>
  </si>
  <si>
    <t>Кабельный ввод PG16 с контргайкой</t>
  </si>
  <si>
    <t>116 PG13.5</t>
  </si>
  <si>
    <t>Контргайка PG13,5</t>
  </si>
  <si>
    <t>89 RW</t>
  </si>
  <si>
    <t>Ниппель Ø7-13 мм</t>
  </si>
  <si>
    <t>SB20W A4</t>
  </si>
  <si>
    <t>Дуга для трубы, нерж. сталь ø20 мм. Соединение только через муфту.</t>
  </si>
  <si>
    <t>SV16W A4</t>
  </si>
  <si>
    <t>Муфта из нержавеющей стали ø16 мм</t>
  </si>
  <si>
    <t>SV25W A4</t>
  </si>
  <si>
    <t>Муфта из нержавеющей стали ø25 мм</t>
  </si>
  <si>
    <t>SV32W A4</t>
  </si>
  <si>
    <t>Муфта из нержавеющей стали ø32 мм</t>
  </si>
  <si>
    <t>SV40W A4</t>
  </si>
  <si>
    <t>Муфта из нержавеющей стали ø40 мм</t>
  </si>
  <si>
    <t>6838990_V1</t>
  </si>
  <si>
    <t>SV32W FT</t>
  </si>
  <si>
    <t>Муфта соединительная 1", Øвнеш=30 мм, цинк-алюминий</t>
  </si>
  <si>
    <t>6838934_V1</t>
  </si>
  <si>
    <t>SV25W FT</t>
  </si>
  <si>
    <t>Муфта соединительная 3/4", Øвнеш=24 мм, цинк-алюминий</t>
  </si>
  <si>
    <t>SV63W ALU</t>
  </si>
  <si>
    <t>Муфта соединительная алюминевая без резьбы для труб D=63 мм</t>
  </si>
  <si>
    <t>SV20W ALU</t>
  </si>
  <si>
    <t>Муфта соединительная алюминиевая без резьбы, для труб D=20 мм</t>
  </si>
  <si>
    <t>2046857_V1</t>
  </si>
  <si>
    <t>SV32W G</t>
  </si>
  <si>
    <t>Муфта соединительная металлическая без резьбы для труб D=32 мм</t>
  </si>
  <si>
    <t>KVH25 LGR</t>
  </si>
  <si>
    <t>Муфта соединительная пластик Ø25 мм</t>
  </si>
  <si>
    <t>S50W FT</t>
  </si>
  <si>
    <t>Труба без  резьбы, горячее цинкование Ø50, 3000 мм</t>
  </si>
  <si>
    <t>2046594_V1</t>
  </si>
  <si>
    <t>S20W FT</t>
  </si>
  <si>
    <t>Труба горячеоцинкованная без резьбы 1/2", 3000 мм, Øвнеш=18,5 мм</t>
  </si>
  <si>
    <t>S25W FT</t>
  </si>
  <si>
    <t>Труба горячеоцинкованная без резьбы 3000 мм, D=25</t>
  </si>
  <si>
    <t>S32W FT</t>
  </si>
  <si>
    <t>Труба горячеоцинкованная без резьбы 3000 мм, D=32</t>
  </si>
  <si>
    <t>S20W A2</t>
  </si>
  <si>
    <t>Труба из нержавеющей стали 3000 мм, D=20</t>
  </si>
  <si>
    <t>S25W A2</t>
  </si>
  <si>
    <t>Труба из нержавеющей стали ø25, 3000 мм</t>
  </si>
  <si>
    <t>S32W A2</t>
  </si>
  <si>
    <t>Труба из нержавеющей стали ø32, 3000 мм</t>
  </si>
  <si>
    <t>S32W A4</t>
  </si>
  <si>
    <t>Труба из нержавеющей стали без резьбы 3000 мм, D=32</t>
  </si>
  <si>
    <t>S20W G</t>
  </si>
  <si>
    <t>Труба металлическая без резьбы 3000 мм, D=20</t>
  </si>
  <si>
    <t>S32W G</t>
  </si>
  <si>
    <t>Труба металлическая без резьбы 3000 мм, D=32</t>
  </si>
  <si>
    <t>S40W G</t>
  </si>
  <si>
    <t>Труба металлическая без резьбы 3000 мм, D=40</t>
  </si>
  <si>
    <t>Труба ПВХ гибкая гофрированная, легкая с протяжкой, Ø 20 мм, RAL7035</t>
  </si>
  <si>
    <t>Труба ПВХ гибкая гофрированная, легкая с протяжкой, Ø16 мм, RAL7035</t>
  </si>
  <si>
    <t>910 SD 5X35</t>
  </si>
  <si>
    <t>Дюбель-гвоздь оцинкованная сталь, полипропилен, 5x40 мм</t>
  </si>
  <si>
    <t>910 SD 6X40</t>
  </si>
  <si>
    <t>Дюбель-гвоздь оцинкованная сталь, полипропилен, 6x40 мм</t>
  </si>
  <si>
    <t>Кабеленесущие системы</t>
  </si>
  <si>
    <t>Системы молниезащиты и заземления</t>
  </si>
  <si>
    <t>Системы электромонтажа</t>
  </si>
  <si>
    <t>Системы, препятствующие распространению огня</t>
  </si>
  <si>
    <t>Прочие</t>
  </si>
  <si>
    <t>Лотки листовые</t>
  </si>
  <si>
    <t>Метизы</t>
  </si>
  <si>
    <t>Лотки лестничные</t>
  </si>
  <si>
    <t>Крышки и перегородки к лоткам</t>
  </si>
  <si>
    <t>Монтажные системы к лоткам</t>
  </si>
  <si>
    <t>Кабель-каналы</t>
  </si>
  <si>
    <t>Короба кабельные</t>
  </si>
  <si>
    <t>Трубы для прокладки кабеля</t>
  </si>
  <si>
    <t>Системы крепления</t>
  </si>
  <si>
    <t>Молниезащита</t>
  </si>
  <si>
    <t>Заземление</t>
  </si>
  <si>
    <t>Уравнивание потенциалов</t>
  </si>
  <si>
    <t>Защита от импульсных перенапряжений</t>
  </si>
  <si>
    <t>Корпуса из нержавеющей стали</t>
  </si>
  <si>
    <t>Коробки электромонтажные, аксессуары</t>
  </si>
  <si>
    <t>DIN-рейки</t>
  </si>
  <si>
    <t>Клеммы</t>
  </si>
  <si>
    <t>Стяжки кабельные</t>
  </si>
  <si>
    <t>Огнезащитная пена</t>
  </si>
  <si>
    <t>Огнезащитные блоки</t>
  </si>
  <si>
    <t>Огнезащитные подушки</t>
  </si>
  <si>
    <t>Огнезащитное покрытие</t>
  </si>
  <si>
    <t>Огнезащитный герметик</t>
  </si>
  <si>
    <t>Аксессуары</t>
  </si>
  <si>
    <t>LKS. Для лёгких нагрузок</t>
  </si>
  <si>
    <t>MKS. Для средних нагрузок</t>
  </si>
  <si>
    <t>SKS. Для высоких нагрузок</t>
  </si>
  <si>
    <t>WKSG. Для больших пролётов</t>
  </si>
  <si>
    <t>Фасонные секции, аксессуары для LKS, MKS, SKS</t>
  </si>
  <si>
    <t>Фасонные секции, аксессуары для WKSG</t>
  </si>
  <si>
    <t>Шпильки резьбовые</t>
  </si>
  <si>
    <t>Болты</t>
  </si>
  <si>
    <t>Гайки</t>
  </si>
  <si>
    <t>Шайбы</t>
  </si>
  <si>
    <t>Анкеры</t>
  </si>
  <si>
    <t>Комплекты крепёжные</t>
  </si>
  <si>
    <t>LG. Для высоких нагрузок</t>
  </si>
  <si>
    <t>WKLG. Для больших пролётов</t>
  </si>
  <si>
    <t>Фасонные секции, аксессуары для LG</t>
  </si>
  <si>
    <t>Фасонные секции, аксессуары для WKLG</t>
  </si>
  <si>
    <t>Крышки к лоткам LKS, MKS, SKS</t>
  </si>
  <si>
    <t>Крышки к лоткам WKSG, WKLG</t>
  </si>
  <si>
    <t>Перегородки разделительные</t>
  </si>
  <si>
    <t>Кронштейны</t>
  </si>
  <si>
    <t>U-Стойки, аксессуары</t>
  </si>
  <si>
    <t>I-Стойки, аксессуары</t>
  </si>
  <si>
    <t>STRUT-профиль</t>
  </si>
  <si>
    <t>C-профиль</t>
  </si>
  <si>
    <t>Аксессуары для крепления труб и кабеля</t>
  </si>
  <si>
    <t>Крепёжные уголки</t>
  </si>
  <si>
    <t>Крепёжные скобы</t>
  </si>
  <si>
    <t>Балочные зажимы</t>
  </si>
  <si>
    <t>Ленты монтажные</t>
  </si>
  <si>
    <t>Комплекты крепления с бетонным основанием</t>
  </si>
  <si>
    <t>Проводники круглые</t>
  </si>
  <si>
    <t>Держатели проводников</t>
  </si>
  <si>
    <t>Соединители для проводников</t>
  </si>
  <si>
    <t>Молниеприёмники</t>
  </si>
  <si>
    <t>Комплекты заземления</t>
  </si>
  <si>
    <t>Стержни заземления и комплектующие</t>
  </si>
  <si>
    <t>Проводники плоские для систем заземления</t>
  </si>
  <si>
    <t>Шины уравнивания потенциалов</t>
  </si>
  <si>
    <t>Хомуты ленточные и аксессуары</t>
  </si>
  <si>
    <t>УЗИП класса II для силовых сетей</t>
  </si>
  <si>
    <t>Коробки распределительные</t>
  </si>
  <si>
    <t>Коробки распределительные огнестойкие</t>
  </si>
  <si>
    <t>Коробки установочные (подрозетники)</t>
  </si>
  <si>
    <t>Лоток неперфорированный</t>
  </si>
  <si>
    <t>Лоток перфорированный</t>
  </si>
  <si>
    <t>Крышки для фасонных секций</t>
  </si>
  <si>
    <t>Секции горизонтальные, углы</t>
  </si>
  <si>
    <t>Соединители, переходники</t>
  </si>
  <si>
    <t>Секции горизонтальные</t>
  </si>
  <si>
    <t>FS. Конвейерное цинкование (метод Сендзимира)</t>
  </si>
  <si>
    <t>FT. Горячее цинкование</t>
  </si>
  <si>
    <t>Крышки без фиксатора</t>
  </si>
  <si>
    <t>Крышки с фиксатором</t>
  </si>
  <si>
    <t>FS Конвейерное цинкование (метод Сендзимра)</t>
  </si>
  <si>
    <t>FT Горячее цинкование</t>
  </si>
  <si>
    <t>AS 15. Кронштейн для профиля IS-8. Для средних нагрузок</t>
  </si>
  <si>
    <t>AS 30. Кронштейн для профиля IS-8. Для тяжёлых нагрузок</t>
  </si>
  <si>
    <t>AS 55. Кронштейн усиленный для профиля IS-8. Для сверхтяжёлых нагрузок</t>
  </si>
  <si>
    <t>AW 15. Кронштейн для средних нагрузок</t>
  </si>
  <si>
    <t>AW 30. Кронштейн для тяжёлых нагрузок</t>
  </si>
  <si>
    <t>AW 55. Кронштейн усиленный для тяжёлых нагрузок</t>
  </si>
  <si>
    <t>AW 80. Кронштейн усиленный для сверхтяжёлых нагрузок</t>
  </si>
  <si>
    <t>MWA. Кронштейн для лёгких нагрузок</t>
  </si>
  <si>
    <t>US-3. U-образный профиль. Лёгкие нагрузки</t>
  </si>
  <si>
    <t>US-5. U-образный профиль. Средние нагрузки</t>
  </si>
  <si>
    <t>US-7. U-образный профиль. Тяжёлые нагрузки</t>
  </si>
  <si>
    <t>IS 8. I-образный профиль. Усиленное исполнение</t>
  </si>
  <si>
    <t>Скобы U-образные</t>
  </si>
  <si>
    <t>FS. Конвеерное цинкование (метод Сендзимира)</t>
  </si>
  <si>
    <t>Секция 45 градусов</t>
  </si>
  <si>
    <t>Секция 90 градусов</t>
  </si>
  <si>
    <t>Секция T</t>
  </si>
  <si>
    <t>Секция T/X</t>
  </si>
  <si>
    <t>Секция X</t>
  </si>
  <si>
    <t>Угол восходящий</t>
  </si>
  <si>
    <t>Угол нисходящий</t>
  </si>
  <si>
    <t>Комплекты соединительные</t>
  </si>
  <si>
    <t>Соединители донные</t>
  </si>
  <si>
    <t>Соединители продольные</t>
  </si>
  <si>
    <t>Соединители продольные/угловые</t>
  </si>
  <si>
    <t>Соединители шарнирные</t>
  </si>
  <si>
    <t>Высота 110 мм.</t>
  </si>
  <si>
    <t>Высота 60 мм.</t>
  </si>
  <si>
    <t>Высота 160 мм.</t>
  </si>
  <si>
    <t>Высота 85 мм.</t>
  </si>
  <si>
    <t>Высота 35 мм.</t>
  </si>
  <si>
    <t>Артикул</t>
  </si>
  <si>
    <t>Тип</t>
  </si>
  <si>
    <t>Краткое описание</t>
  </si>
  <si>
    <t>Полное описание</t>
  </si>
  <si>
    <t>ТАРИФ, руб. без НДС</t>
  </si>
  <si>
    <t>ТАРИФ, руб. с НДС</t>
  </si>
  <si>
    <t>Акция</t>
  </si>
  <si>
    <t>Единицы измерения</t>
  </si>
  <si>
    <t>Кратность мин. заказа,
ед. изм.</t>
  </si>
  <si>
    <t>Количество в упаковке, ед. изм.</t>
  </si>
  <si>
    <t>Количество на паллете, ед. изм.</t>
  </si>
  <si>
    <t>Категория поставки</t>
  </si>
  <si>
    <t>Масса товара, кг</t>
  </si>
  <si>
    <t>Длина товара, мм</t>
  </si>
  <si>
    <t>Ширина товара, мм</t>
  </si>
  <si>
    <t>Высота товара, мм</t>
  </si>
  <si>
    <t>Объем товара, дм3</t>
  </si>
  <si>
    <t>Штрих-код товара</t>
  </si>
  <si>
    <t>Ссылка на сайт oborussia.ru</t>
  </si>
  <si>
    <t>Крышка крестообразной секции</t>
  </si>
  <si>
    <t>Крышка крестообразной секции с поворотными фиксаторами.</t>
  </si>
  <si>
    <t/>
  </si>
  <si>
    <t>C</t>
  </si>
  <si>
    <t>https://oborussia.ru/catalog/kabelenesushchie-sistemy/listovie-lotki/fasonnie-sekcii-i-krishi/fasonnie-sekcia-x/kryshka-krestovoy-sekcii-dfk-100-fs-dlya-listovyh-lotkov-b-100-mm-stal-konveyernyy-cink-7128614/</t>
  </si>
  <si>
    <t>Крышка Т-образной секции</t>
  </si>
  <si>
    <t>Крышка Т-образной секции с поворотными фиксаторами.</t>
  </si>
  <si>
    <t>https://oborussia.ru/catalog/kabelenesushchie-sistemy/listovie-lotki/fasonnie-sekcii-i-krishi/fasonnie-sekcia-t/kryshka-t-obraznoy-sekcii-dft-550-dd-dlya-listovyh-lotkov-b-550-mm-stal-goryachiy-cink-7129416/</t>
  </si>
  <si>
    <t>Крышка угловой секции 45°</t>
  </si>
  <si>
    <t>Крышка угловой секции 45° с предварительно установленными зажимами.</t>
  </si>
  <si>
    <t>https://oborussia.ru/catalog/kabelenesushchie-sistemy/listovie-lotki/fasonnie-sekcii-i-krishi/fasonnie-sekcia-45/kryshka-uglovoy-sekcii-45-dfb-45-400-dd-dlya-listovyh-lotkov-b-400-mm-stal-goryachiy-cink-7131879/</t>
  </si>
  <si>
    <t>Редукционный угол/заглушка</t>
  </si>
  <si>
    <t>Преходник/Концевик для кабельных лотков, высота боковой стенки которых составляет 85 мм.</t>
  </si>
  <si>
    <t>https://oborussia.ru/catalog/kabelenesushchie-sistemy/listovie-lotki/fasonnie-sekcii-i-krishi/fasonnie-koncevik-zaglushka/perehodnik-koncevik-rweb-840-fs-dlya-listovyh-lotkov-b-400-mm-h-85-mm-stal-konveyernyy-cink-7110405/</t>
  </si>
  <si>
    <t>Болт с шестигранной головкой</t>
  </si>
  <si>
    <t>Болт с шестигранной головкой, шестигранной шайбой, подкладной шайбой и зубчатой шайбой.</t>
  </si>
  <si>
    <t>https://oborussia.ru/catalog/sistemy-kreplenia-i-montaja/krepejnie-izdelia-metizi/metrichesky-krepej/krepejnie-komplekti/komplekt-krepezhnyy-sks-12x80-f-stal-f-6418287/</t>
  </si>
  <si>
    <t>Т-образная секция</t>
  </si>
  <si>
    <t>Т-образная секция для изменения направления кабельного короба LKM, в комплекте с крышкой.</t>
  </si>
  <si>
    <t>D</t>
  </si>
  <si>
    <t>https://oborussia.ru/</t>
  </si>
  <si>
    <t>Фиксирующий угол</t>
  </si>
  <si>
    <t>Фиксирующий угол с болтом KWS с шестигранной головкой для прямого крепления конструкций к фланцам стальных балок.</t>
  </si>
  <si>
    <t>Монтажная пластина</t>
  </si>
  <si>
    <t>Угловая монтажная пластина для крепления к боковой стенке кабельного лотка.</t>
  </si>
  <si>
    <t>B</t>
  </si>
  <si>
    <t>https://oborussia.ru/catalog/kabelenesushchie-sistemy/listovie-lotki/montagnie-elementy/montazhnaya-plastina-265x200-mm-7084781/</t>
  </si>
  <si>
    <t>https://oborussia.ru/catalog/kabelenesushchie-sistemy/listovie-lotki/montagnie-elementy/montazhnaya-plastina-265x200-mm-7085112/</t>
  </si>
  <si>
    <t>Розетка 0° двойная</t>
  </si>
  <si>
    <t>Розетка с заземляющим контактом,  двойная 0°, с защитными шторками, с автоматическими клеммами, 2-полюсная, 16 A, 250 V~, автоматические клеммы соответствуют стандарту ГОСТ Р51322.1-2001 МЭК 60884-1:2006.</t>
  </si>
  <si>
    <t>Кабельный лоток LKS</t>
  </si>
  <si>
    <t>Кабельный лоток для небольших нагрузок, высота боковой стенки 60 мм.</t>
  </si>
  <si>
    <t>LKSU 605 FS RU</t>
  </si>
  <si>
    <t>LKS 605 FS RU</t>
  </si>
  <si>
    <t>LKS 820 FS RU</t>
  </si>
  <si>
    <t>LKS 605 FT RU</t>
  </si>
  <si>
    <t>DFB 90 050 FS RU</t>
  </si>
  <si>
    <t>DFB 90 100 FT RU</t>
  </si>
  <si>
    <t>DFB 90 200 FT RU</t>
  </si>
  <si>
    <t>RBL 45 830 FS RU</t>
  </si>
  <si>
    <t>RBL 90 605 FS RU</t>
  </si>
  <si>
    <t>RBL 90 830 FS RU</t>
  </si>
  <si>
    <t>RBL 90 810 FT RU</t>
  </si>
  <si>
    <t>RT 160 FS</t>
  </si>
  <si>
    <t>RAA 160 FS</t>
  </si>
  <si>
    <t>RAA 605 FS RU</t>
  </si>
  <si>
    <t>RAA 820 FS RU</t>
  </si>
  <si>
    <t>RAA 830 FS RU</t>
  </si>
  <si>
    <t>RAA 850 FS RU</t>
  </si>
  <si>
    <t>RAA 115 FT RU</t>
  </si>
  <si>
    <t>RAA 610 FT RU</t>
  </si>
  <si>
    <t>RAA 620 FT RU</t>
  </si>
  <si>
    <t>RK 830 FS RU</t>
  </si>
  <si>
    <t>RWEB 310 FS RU</t>
  </si>
  <si>
    <t>RWEB 605 FS RU</t>
  </si>
  <si>
    <t>RLVK 110 FT RU</t>
  </si>
  <si>
    <t>RLVK 60 FT RU</t>
  </si>
  <si>
    <t>SKS M10x50 G RU</t>
  </si>
  <si>
    <t>SKS M6x20 G RU</t>
  </si>
  <si>
    <t>SKS M6x30 G RU</t>
  </si>
  <si>
    <t>SKS M8x20 G RU</t>
  </si>
  <si>
    <t>DRLU 050 FS RU</t>
  </si>
  <si>
    <t>DRLU 150 FT RU</t>
  </si>
  <si>
    <t>TSG 60 FT RU</t>
  </si>
  <si>
    <t>5055 LI12 FS RU</t>
  </si>
  <si>
    <t>5055 LII17 FS RU</t>
  </si>
  <si>
    <t>https://oborussia.ru/catalog/kabelenesushchie-sistemy/listovie-lotki/lotki-lks/priamie-sekcii/lotok-kabelnyy-neperforirovannyy-lksu-110-fs-ru-110x100x3000-mm-0-7-mm-6835778/</t>
  </si>
  <si>
    <t>https://oborussia.ru/catalog/kabelenesushchie-sistemy/listovie-lotki/lotki-lks/priamie-sekcii/lotok-kabelnyy-neperforirovannyy-lksu-115-fs-ru-110x150x3000-mm-0-7-mm-6835779/</t>
  </si>
  <si>
    <t>https://oborussia.ru/catalog/kabelenesushchie-sistemy/listovie-lotki/lotki-lks/priamie-sekcii/lotok-kabelnyy-neperforirovannyy-lksu-120-fs-ru-110x200x3000-mm-0-7-mm-6835780/</t>
  </si>
  <si>
    <t>https://oborussia.ru/catalog/kabelenesushchie-sistemy/listovie-lotki/lotki-lks/priamie-sekcii/lotok-kabelnyy-neperforirovannyy-lksu-130-fs-ru-110x300x3000-mm-0-7-mm-6835781/</t>
  </si>
  <si>
    <t>https://oborussia.ru/catalog/kabelenesushchie-sistemy/listovie-lotki/lotki-lks/priamie-sekcii/lotok-kabelnyy-neperforirovannyy-lksu-140-fs-ru-110x400x3000-mm-0-9-mm-6835782/</t>
  </si>
  <si>
    <t>https://oborussia.ru/catalog/kabelenesushchie-sistemy/listovie-lotki/lotki-lks/priamie-sekcii/lotok-kabelnyy-neperforirovannyy-lksu-160-fs-ru-110x600x3000-mm-0-9-mm-6835784/</t>
  </si>
  <si>
    <t>https://oborussia.ru/catalog/kabelenesushchie-sistemy/listovie-lotki/lotki-lks/priamie-sekcii/lotok-listovoy-kabelnyy-lksu-605-fs-ru-60h050h3000-mm-s-0-7-mm-neperforirovannyy-stal-konveyernyy-cink-6836904/</t>
  </si>
  <si>
    <t>https://oborussia.ru/catalog/kabelenesushchie-sistemy/listovie-lotki/lotki-lks/priamie-sekcii/lotok-listovoy-kabelnyy-lksu-610-fs-ru-60h100h3000-mm-s-0-7-mm-neperforirovannyy-stal-konveyernyy-cink-6048940/</t>
  </si>
  <si>
    <t>https://oborussia.ru/catalog/kabelenesushchie-sistemy/listovie-lotki/lotki-lks/priamie-sekcii/lotok-listovoy-kabelnyy-lksu-615-fs-ru-60h150h3000-mm-s-0-7-mm-neperforirovannyy-stal-konveyernyy-cink-6048942/</t>
  </si>
  <si>
    <t>https://oborussia.ru/catalog/kabelenesushchie-sistemy/listovie-lotki/lotki-lks/priamie-sekcii/lotok-listovoy-kabelnyy-lksu-620-fs-ru-60h200h3000-mm-s-0-7-mm-neperforirovannyy-stal-konveyernyy-cink-6048944/</t>
  </si>
  <si>
    <t>https://oborussia.ru/catalog/kabelenesushchie-sistemy/listovie-lotki/lotki-lks/priamie-sekcii/lotok-listovoy-kabelnyy-lksu-630-fs-ru-60h300h3000-mm-s-0-7-mm-neperforirovannyy-stal-konveyernyy-cink-6048948/</t>
  </si>
  <si>
    <t>https://oborussia.ru/catalog/kabelenesushchie-sistemy/listovie-lotki/lotki-lks/priamie-sekcii/lotok-listovoy-kabelnyy-lksu-640-fs-ru-60h400h3000-mm-s-0-9-mm-neperforirovannyy-stal-konveyernyy-cink-6048950/</t>
  </si>
  <si>
    <t>https://oborussia.ru/catalog/kabelenesushchie-sistemy/listovie-lotki/lotki-lks/priamie-sekcii/lotok-listovoy-kabelnyy-lksu-650-fs-ru-60h500h3000-mm-s-0-9-mm-neperforirovannyy-stal-konveyernyy-cink-6048954/</t>
  </si>
  <si>
    <t>https://oborussia.ru/catalog/kabelenesushchie-sistemy/listovie-lotki/lotki-lks/priamie-sekcii/lotok-listovoy-kabelnyy-lksu-660-fs-ru-60h600h3000-mm-s-0-9-mm-neperforirovannyy-stal-konveyernyy-cink-6048956/</t>
  </si>
  <si>
    <t>https://oborussia.ru/catalog/kabelenesushchie-sistemy/listovie-lotki/lotki-lks/priamie-sekcii/lotok-kabelnyy-neperforirovannyy-lksu-810-fs-ru-85x100x3000-mm-0-7-mm-6835771/</t>
  </si>
  <si>
    <t>https://oborussia.ru/catalog/kabelenesushchie-sistemy/listovie-lotki/lotki-lks/priamie-sekcii/lotok-kabelnyy-neperforirovannyy-lksu-815-fs-ru-85x150x3000-mm-0-7-mm-6835772/</t>
  </si>
  <si>
    <t>https://oborussia.ru/catalog/kabelenesushchie-sistemy/listovie-lotki/lotki-lks/priamie-sekcii/lotok-kabelnyy-neperforirovannyy-lksu-820-fs-ru-85x200x3000-mm-0-7-mm-6835773/</t>
  </si>
  <si>
    <t>https://oborussia.ru/catalog/kabelenesushchie-sistemy/listovie-lotki/lotki-lks/priamie-sekcii/lotok-kabelnyy-neperforirovannyy-lksu-830-fs-ru-85x300x3000-mm-0-7-mm-6835774/</t>
  </si>
  <si>
    <t>https://oborussia.ru/catalog/kabelenesushchie-sistemy/listovie-lotki/lotki-lks/priamie-sekcii/lotok-kabelnyy-neperforirovannyy-lksu-840-fs-ru-85x400x3000-mm-0-9-mm-6835775/</t>
  </si>
  <si>
    <t>https://oborussia.ru/catalog/kabelenesushchie-sistemy/listovie-lotki/lotki-lks/priamie-sekcii/lotok-kabelnyy-neperforirovannyy-lksu-850-fs-ru-85x500x3000-mm-0-9-mm-6835776/</t>
  </si>
  <si>
    <t>https://oborussia.ru/catalog/kabelenesushchie-sistemy/listovie-lotki/lotki-lks/priamie-sekcii/lotok-kabelnyy-neperforirovannyy-lksu-860-fs-ru-85x600x3000-mm-0-9-mm-6835777/</t>
  </si>
  <si>
    <t>https://oborussia.ru/catalog/kabelenesushchie-sistemy/listovie-lotki/lotki-lks/priamie-sekcii/lotok-listovoy-kabelnyy-lksu-110-ft-ru-110h100h3000-mm-s-0-7-mm-neperforirovannyy-stal-goryachee-ocinkovanie-6837611/</t>
  </si>
  <si>
    <t>https://oborussia.ru/catalog/kabelenesushchie-sistemy/listovie-lotki/lotki-lks/priamie-sekcii/lotok-listovoy-kabelnyy-lksu-120-ft-ru-110h200h3000-mm-s-0-7-mm-neperforirovannyy-stal-goryachee-ocinkovanie-6837613/</t>
  </si>
  <si>
    <t>https://oborussia.ru/catalog/kabelenesushchie-sistemy/listovie-lotki/lotki-lks/priamie-sekcii/lotok-listovoy-kabelnyy-lksu-140-ft-ru-110h400h3000-mm-s-0-9-mm-neperforirovannyy-stal-goryachee-ocinkovanie-6837615/</t>
  </si>
  <si>
    <t>https://oborussia.ru/catalog/kabelenesushchie-sistemy/listovie-lotki/lotki-lks/priamie-sekcii/lotok-listovoy-kabelnyy-lksu-605-ft-ru-60h050h3000-mm-s-0-7-mm-neperforirovannyy-stal-goryachee-ocinkovanie-6838049/</t>
  </si>
  <si>
    <t>https://oborussia.ru/catalog/kabelenesushchie-sistemy/listovie-lotki/lotki-lks/priamie-sekcii/lotok-listovoy-kabelnyy-lksu-610-ft-ru-60h100h3000-mm-s-0-7-mm-neperforirovannyy-stal-goryachee-ocinkovanie-6837430/</t>
  </si>
  <si>
    <t>https://oborussia.ru/catalog/kabelenesushchie-sistemy/listovie-lotki/lotki-lks/priamie-sekcii/lotok-listovoy-kabelnyy-lksu-620-ft-ru-60h200h3000-mm-s-0-7-mm-neperforirovannyy-stal-goryachee-ocinkovanie-6837432/</t>
  </si>
  <si>
    <t>https://oborussia.ru/catalog/kabelenesushchie-sistemy/listovie-lotki/lotki-lks/priamie-sekcii/lotok-listovoy-kabelnyy-lksu-810-ft-ru-85h100h3000-mm-s-0-7-mm-neperforirovannyy-stal-goryachee-ocinkovanie-6837597/</t>
  </si>
  <si>
    <t>https://oborussia.ru/catalog/kabelenesushchie-sistemy/listovie-lotki/lotki-lks/priamie-sekcii/lotok-listovoy-kabelnyy-lksu-815-ft-ru-85h150h3000-mm-s-0-7-mm-neperforirovannyy-stal-goryachee-ocinkovanie-6837598/</t>
  </si>
  <si>
    <t>https://oborussia.ru/catalog/kabelenesushchie-sistemy/listovie-lotki/lotki-lks/priamie-sekcii/lotok-listovoy-kabelnyy-lksu-820-ft-ru-85h200h3000-mm-s-0-7-mm-neperforirovannyy-stal-goryachee-ocinkovanie-6837599/</t>
  </si>
  <si>
    <t>https://oborussia.ru/catalog/kabelenesushchie-sistemy/listovie-lotki/lotki-lks/priamie-sekcii/lotok-listovoy-perforirovannyy-110x100x3000-mm-s-0-7-mm-fs-6835705/</t>
  </si>
  <si>
    <t>https://oborussia.ru/catalog/kabelenesushchie-sistemy/listovie-lotki/lotki-lks/priamie-sekcii/lotok-listovoy-perforirovannyy-110x150x3000-mm-s-0-7-mm-fs-6835706/</t>
  </si>
  <si>
    <t>https://oborussia.ru/catalog/kabelenesushchie-sistemy/listovie-lotki/lotki-lks/priamie-sekcii/lotok-listovoy-perforirovannyy-110x200x3000-mm-s-0-7-mm-fs-6835707/</t>
  </si>
  <si>
    <t>https://oborussia.ru/catalog/kabelenesushchie-sistemy/listovie-lotki/lotki-lks/priamie-sekcii/lotok-listovoy-perforirovannyy-110x300x3000-mm-s-0-7-mm-fs-6835708/</t>
  </si>
  <si>
    <t>https://oborussia.ru/catalog/kabelenesushchie-sistemy/listovie-lotki/lotki-lks/priamie-sekcii/lotok-listovoy-perforirovannyy-110x400x3000-mm-s-0-9-mm-fs-6835710/</t>
  </si>
  <si>
    <t>https://oborussia.ru/catalog/kabelenesushchie-sistemy/listovie-lotki/lotki-lks/priamie-sekcii/lotok-listovoy-perforirovannyy-110x500x3000-mm-s-0-9-mm-fs-6835712/</t>
  </si>
  <si>
    <t>https://oborussia.ru/catalog/kabelenesushchie-sistemy/listovie-lotki/lotki-lks/priamie-sekcii/lotok-listovoy-perforirovannyy-110x600x3000-mm-s-0-9-mm-fs-6835714/</t>
  </si>
  <si>
    <t>https://oborussia.ru/catalog/kabelenesushchie-sistemy/listovie-lotki/lotki-lks/priamie-sekcii/lotok-listovoy-kabelnyy-lks-610-fs-ru-60h100h3000-mm-s-0-7-mm-perforirovannyy-stal-konveyernyy-cink-6048910/</t>
  </si>
  <si>
    <t>https://oborussia.ru/catalog/kabelenesushchie-sistemy/listovie-lotki/lotki-lks/priamie-sekcii/lotok-listovoy-kabelnyy-lks-615-fs-ru-60h150h3000-mm-s-0-7-mm-perforirovannyy-stal-konveyernyy-cink-6048912/</t>
  </si>
  <si>
    <t>https://oborussia.ru/catalog/kabelenesushchie-sistemy/listovie-lotki/lotki-lks/priamie-sekcii/lotok-listovoy-kabelnyy-lks-620-fs-ru-60h200h3000-mm-s-0-7-mm-perforirovannyy-stal-konveyernyy-cink-6048914/</t>
  </si>
  <si>
    <t>https://oborussia.ru/catalog/kabelenesushchie-sistemy/listovie-lotki/lotki-lks/priamie-sekcii/lotok-listovoy-kabelnyy-lks-630-fs-ru-60h300h3000-mm-s-0-7-mm-perforirovannyy-stal-konveyernyy-cink-6048918/</t>
  </si>
  <si>
    <t>https://oborussia.ru/catalog/kabelenesushchie-sistemy/listovie-lotki/lotki-lks/priamie-sekcii/lotok-listovoy-kabelnyy-lks-640-fs-ru-60h400h3000-mm-s-0-9-mm-perforirovannyy-stal-konveyernyy-cink-6048920/</t>
  </si>
  <si>
    <t>https://oborussia.ru/catalog/kabelenesushchie-sistemy/listovie-lotki/lotki-lks/priamie-sekcii/lotok-listovoy-kabelnyy-lks-650-fs-ru-60h500h3000-mm-s-0-9-mm-perforirovannyy-stal-konveyernyy-cink-6048922/</t>
  </si>
  <si>
    <t>https://oborussia.ru/catalog/kabelenesushchie-sistemy/listovie-lotki/lotki-lks/priamie-sekcii/lotok-listovoy-perforirovannyy-60h50h3000-mm-s-0-7-mm-fs-6835785/</t>
  </si>
  <si>
    <t>https://oborussia.ru/catalog/kabelenesushchie-sistemy/listovie-lotki/lotki-lks/priamie-sekcii/lotok-listovoy-kabelnyy-lks-660-fs-ru-60h600h3000-mm-s-0-9-mm-perforirovannyy-stal-konveyernyy-cink-6048924/</t>
  </si>
  <si>
    <t>https://oborussia.ru/catalog/kabelenesushchie-sistemy/listovie-lotki/lotki-lks/priamie-sekcii/lotok-listovoy-perforirovannyy-85x100x3000-mm-s-0-7-mm-fs-6835715/</t>
  </si>
  <si>
    <t>https://oborussia.ru/catalog/kabelenesushchie-sistemy/listovie-lotki/lotki-lks/priamie-sekcii/lotok-listovoy-perforirovannyy-85x150x3000-mm-s-0-7-mm-fs-6835716/</t>
  </si>
  <si>
    <t>https://oborussia.ru/catalog/kabelenesushchie-sistemy/listovie-lotki/lotki-lks/priamie-sekcii/lotok-listovoy-perforirovannyy-85x200x3000-mm-s-0-7-mm-fs-6835717/</t>
  </si>
  <si>
    <t>https://oborussia.ru/catalog/kabelenesushchie-sistemy/listovie-lotki/lotki-lks/priamie-sekcii/lotok-listovoy-perforirovannyy-85x300x3000-mm-s-0-7-mm-fs-6835718/</t>
  </si>
  <si>
    <t>https://oborussia.ru/catalog/kabelenesushchie-sistemy/listovie-lotki/lotki-lks/priamie-sekcii/lotok-listovoy-perforirovannyy-85x400x3000-mm-s-0-9-mm-fs-6835719/</t>
  </si>
  <si>
    <t>https://oborussia.ru/catalog/kabelenesushchie-sistemy/listovie-lotki/lotki-lks/priamie-sekcii/lotok-listovoy-perforirovannyy-85x600x3000-mm-s-0-9-mm-fs-6835721/</t>
  </si>
  <si>
    <t>https://oborussia.ru/catalog/kabelenesushchie-sistemy/listovie-lotki/lotki-lks/priamie-sekcii/lotok-listovoy-kabelnyy-lks-110-ft-ru-110h100h3000-mm-s-0-7-mm-perforirovannyy-stal-goryachee-ocinkovanie-6837604/</t>
  </si>
  <si>
    <t>https://oborussia.ru/catalog/kabelenesushchie-sistemy/listovie-lotki/lotki-lks/priamie-sekcii/lotok-listovoy-kabelnyy-lks-115-ft-ru-110h150h3000-mm-s-0-7-mm-perforirovannyy-stal-goryachee-ocinkovanie-6837605/</t>
  </si>
  <si>
    <t>https://oborussia.ru/catalog/kabelenesushchie-sistemy/listovie-lotki/lotki-lks/priamie-sekcii/lotok-listovoy-kabelnyy-lks-120-ft-ru-110h200h3000-mm-s-0-7-mm-perforirovannyy-stal-goryachee-ocinkovanie-6837606/</t>
  </si>
  <si>
    <t>https://oborussia.ru/catalog/kabelenesushchie-sistemy/listovie-lotki/lotki-lks/priamie-sekcii/lotok-listovoy-kabelnyy-lks-130-ft-ru-110h300h3000-mm-s-0-7-mm-perforirovannyy-stal-goryachee-ocinkovanie-6837607/</t>
  </si>
  <si>
    <t>https://oborussia.ru/catalog/kabelenesushchie-sistemy/listovie-lotki/lotki-lks/priamie-sekcii/lotok-listovoy-kabelnyy-lks-610-fs-ru-60h100h3000-mm-s-0-7-mm-perforirovannyy-stal-goryachee-ocinkovanie-6837423/</t>
  </si>
  <si>
    <t>https://oborussia.ru/catalog/kabelenesushchie-sistemy/listovie-lotki/lotki-lks/priamie-sekcii/lotok-listovoy-kabelnyy-lks-615-ft-ru-60h150h3000-mm-s-0-7-mm-perforirovannyy-stal-goryachee-ocinkovanie-6837424/</t>
  </si>
  <si>
    <t>https://oborussia.ru/catalog/kabelenesushchie-sistemy/listovie-lotki/lotki-lks/priamie-sekcii/lotok-listovoy-kabelnyy-lks-620-ft-ru-60h200h3000-mm-s-0-7-mm-perforirovannyy-stal-goryachee-ocinkovanie-6837425/</t>
  </si>
  <si>
    <t>https://oborussia.ru/catalog/kabelenesushchie-sistemy/listovie-lotki/lotki-lks/priamie-sekcii/lotok-listovoy-kabelnyy-lks-630-ft-ru-60h300h3000-mm-s-0-7-mm-perforirovannyy-stal-goryachee-ocinkovanie-6837426/</t>
  </si>
  <si>
    <t>https://oborussia.ru/catalog/kabelenesushchie-sistemy/listovie-lotki/lotki-lks/priamie-sekcii/lotok-listovoy-kabelnyy-lks-605-ft-ru-60h50h3000-mm-s-0-7-mm-perforirovannyy-stal-goryachee-ocinkovanie-6838048/</t>
  </si>
  <si>
    <t>https://oborussia.ru/catalog/kabelenesushchie-sistemy/listovie-lotki/lotki-lks/priamie-sekcii/lotok-listovoy-kabelnyy-lks-830-ft-ru-85h300h3000-mm-s-0-7-mm-perforirovannyy-stal-goryachee-ocinkovanie-6837593/</t>
  </si>
  <si>
    <t>https://oborussia.ru/catalog/kabelenesushchie-sistemy/listovie-lotki/lotki-mks/lotok-listovoy-kabelnyy-mksu-610-fs-60h100h3000-mm-s-1-mm-neperforirovannyy-stal-konveyernyy-cink-6063160/</t>
  </si>
  <si>
    <t>https://oborussia.ru/catalog/kabelenesushchie-sistemy/listovie-lotki/lotki-mks/lotok-listovoy-kabelnyy-mksu-620-fs-60h200h3000-mm-s-1-mm-neperforirovannyy-stal-konveyernyy-cink-6063187/</t>
  </si>
  <si>
    <t>https://oborussia.ru/catalog/kabelenesushchie-sistemy/listovie-lotki/lotki-mks/lotok-listovoy-kabelnyy-mksu-630-fs-60h300h3000-mm-s-1-mm-neperforirovannyy-stal-konveyernyy-cink-6063209/</t>
  </si>
  <si>
    <t>https://oborussia.ru/catalog/kabelenesushchie-sistemy/listovie-lotki/lotki-mks/lotok-listovoy-kabelnyy-mksu-640-fs-60h400h3000-mm-s-1-mm-neperforirovannyy-stal-konveyernyy-cink-6063225/</t>
  </si>
  <si>
    <t>https://oborussia.ru/catalog/kabelenesushchie-sistemy/listovie-lotki/lotki-mks/lotok-listovoy-neperforirovannyy-60h50h3000-mm-s-1-mm-fs-6063144/</t>
  </si>
  <si>
    <t>https://oborussia.ru/catalog/kabelenesushchie-sistemy/listovie-lotki/lotki-mks/lotok-listovoy-kabelnyy-mksu-810-fs-85h100h3000-mm-s-1-mm-neperforirovannyy-stal-konveyernyy-cink-6063312/</t>
  </si>
  <si>
    <t>https://oborussia.ru/catalog/kabelenesushchie-sistemy/listovie-lotki/lotki-mks/lotok-listovoy-kabelnyy-mksu-820-fs-85h200h3000-mm-s-1-mm-neperforirovannyy-stal-konveyernyy-cink-6063314/</t>
  </si>
  <si>
    <t>https://oborussia.ru/catalog/kabelenesushchie-sistemy/listovie-lotki/lotki-mks/lotok-listovoy-kabelnyy-mksu-830-fs-85h300h3000-mm-s-1-mm-neperforirovannyy-stal-konveyernyy-cink-6063330/</t>
  </si>
  <si>
    <t>https://oborussia.ru/catalog/kabelenesushchie-sistemy/listovie-lotki/lotki-mks/lotok-listovoy-kabelnyy-mksu-840-fs-85h400h3000-mm-s-1-mm-neperforirovannyy-stal-konveyernyy-cink-6063332/</t>
  </si>
  <si>
    <t>https://oborussia.ru/catalog/kabelenesushchie-sistemy/listovie-lotki/lotki-mks/lotok-listovoy-kabelnyy-mksu-850-fs-85h500h3000-mm-s-1-mm-neperforirovannyy-stal-konveyernyy-cink-6063334/</t>
  </si>
  <si>
    <t>https://oborussia.ru/catalog/kabelenesushchie-sistemy/listovie-lotki/lotki-mks/kabelnyy-listovoy-lotok-neperforirovannyy-110x100x3000-mm-s-1-0-mm-ft-6838290/</t>
  </si>
  <si>
    <t>https://oborussia.ru/catalog/kabelenesushchie-sistemy/listovie-lotki/lotki-mks/lotok-listovoy-kabelnyy-mksu-610-ft-60h100h3000-mm-s-1-mm-neperforirovannyy-stal-goryachiy-cink-6064302/</t>
  </si>
  <si>
    <t>https://oborussia.ru/catalog/kabelenesushchie-sistemy/listovie-lotki/lotki-mks/lotok-listovoy-kabelnyy-mksu-615-ft-60h150h3000-mm-s-1-mm-neperforirovannyy-stal-goryachiy-cink-6064319/</t>
  </si>
  <si>
    <t>https://oborussia.ru/catalog/kabelenesushchie-sistemy/listovie-lotki/lotki-mks/lotok-listovoy-kabelnyy-mksu-620-ft-60h200h3000-mm-s-1-mm-neperforirovannyy-stal-goryachiy-cink-6064345/</t>
  </si>
  <si>
    <t>https://oborussia.ru/catalog/kabelenesushchie-sistemy/listovie-lotki/lotki-mks/lotok-listovoy-kabelnyy-mksu-630-ft-60h300h3000-mm-s-1-mm-neperforirovannyy-stal-goryachiy-cink-6064396/</t>
  </si>
  <si>
    <t>https://oborussia.ru/catalog/kabelenesushchie-sistemy/listovie-lotki/lotki-mks/lotok-listovoy-kabelnyy-mksu-640-ft-60h400h3000-mm-s-1-mm-neperforirovannyy-stal-goryachiy-cink-6064426/</t>
  </si>
  <si>
    <t>https://oborussia.ru/catalog/kabelenesushchie-sistemy/listovie-lotki/lotki-mks/lotok-listovoy-neperforirovannyy-60h50h3000-mm-s-1-mm-ft-6838517/</t>
  </si>
  <si>
    <t>https://oborussia.ru/catalog/kabelenesushchie-sistemy/listovie-lotki/lotki-mks/lotok-listovoy-kabelnyy-mksu-810-ft-85h100h3000-mm-s-1-mm-neperforirovannyy-stal-goryachiy-cink-6064556/</t>
  </si>
  <si>
    <t>https://oborussia.ru/catalog/kabelenesushchie-sistemy/listovie-lotki/lotki-mks/lotok-listovoy-kabelnyy-mksu-820-ft-85h200h3000-mm-s-1-mm-neperforirovannyy-stal-goryachiy-cink-6064559/</t>
  </si>
  <si>
    <t>https://oborussia.ru/catalog/kabelenesushchie-sistemy/listovie-lotki/lotki-mks/lotok-listovoy-kabelnyy-mksu-830-ft-85h300h3000-mm-s-1-mm-neperforirovannyy-stal-goryachiy-cink-6064561/</t>
  </si>
  <si>
    <t>https://oborussia.ru/catalog/kabelenesushchie-sistemy/listovie-lotki/lotki-mks/lotok-listovoy-kabelnyy-mksu-840-ft-85h400h3000-mm-s-1-mm-neperforirovannyy-stal-goryachiy-cink-6064564/</t>
  </si>
  <si>
    <t>https://oborussia.ru/catalog/kabelenesushchie-sistemy/listovie-lotki/lotki-mks/lotok-listovoy-kabelnyy-mksu-850-ft-85h500h3000-mm-s-1-mm-neperforirovannyy-stal-goryachiy-cink-6064568/</t>
  </si>
  <si>
    <t>https://oborussia.ru/catalog/kabelenesushchie-sistemy/listovie-lotki/lotki-mks/lotok-listovoy-kabelnyy-mks-110-fs-110h100h3000-mm-s-1-mm-perforirovannyy-stal-konveyernyy-cink-6060102/</t>
  </si>
  <si>
    <t>https://oborussia.ru/catalog/kabelenesushchie-sistemy/listovie-lotki/lotki-mks/lotok-listovoy-kabelnyy-mks-120-fs-110h200h3000-mm-s-1-mm-perforirovannyy-stal-konveyernyy-cink-6060196/</t>
  </si>
  <si>
    <t>https://oborussia.ru/catalog/kabelenesushchie-sistemy/listovie-lotki/lotki-mks/lotok-listovoy-kabelnyy-mks-130-fs-110h300h3000-mm-s-1-mm-perforirovannyy-stal-konveyernyy-cink-6060307/</t>
  </si>
  <si>
    <t>https://oborussia.ru/catalog/kabelenesushchie-sistemy/listovie-lotki/lotki-mks/lotok-listovoy-kabelnyy-mks-140-fs-110h400h3000-mm-s-1-mm-perforirovannyy-stal-konveyernyy-cink-6060404/</t>
  </si>
  <si>
    <t>https://oborussia.ru/catalog/kabelenesushchie-sistemy/listovie-lotki/lotki-mks/lotok-listovoy-kabelnyy-mks-150-fs-110h500h3000-mm-s-1-mm-perforirovannyy-stal-konveyernyy-cink-6060412/</t>
  </si>
  <si>
    <t>https://oborussia.ru/catalog/kabelenesushchie-sistemy/listovie-lotki/lotki-mks/lotok-listovoy-kabelnyy-mks-155-fs-110h550h3000-mm-s-1-mm-perforirovannyy-stal-konveyernyy-cink-6060528/</t>
  </si>
  <si>
    <t>https://oborussia.ru/catalog/kabelenesushchie-sistemy/listovie-lotki/lotki-mks/lotok-listovoy-kabelnyy-mks-310-fs-35h100h3000-mm-s-1-mm-perforirovannyy-stal-konveyernyy-cink-6053548/</t>
  </si>
  <si>
    <t>https://oborussia.ru/catalog/kabelenesushchie-sistemy/listovie-lotki/lotki-mks/lotok-listovoy-kabelnyy-mks-315-fs-35h150h3000-mm-s-1-mm-perforirovannyy-stal-konveyernyy-cink-6053572/</t>
  </si>
  <si>
    <t>https://oborussia.ru/catalog/kabelenesushchie-sistemy/listovie-lotki/lotki-mks/lotok-listovoy-kabelnyy-mks-320-fs-35h200h3000-mm-s-1-mm-perforirovannyy-stal-konveyernyy-cink-6053599/</t>
  </si>
  <si>
    <t>https://oborussia.ru/catalog/kabelenesushchie-sistemy/listovie-lotki/lotki-mks/lotok-listovoy-kabelnyy-mks-330-fs-35h300h3000-mm-s-1-mm-perforirovannyy-stal-konveyernyy-cink-6053637/</t>
  </si>
  <si>
    <t>https://oborussia.ru/catalog/kabelenesushchie-sistemy/listovie-lotki/lotki-mks/kabelnyy-listovoy-lotok-perforirovannyy-60x50x3000-mm-6055052/</t>
  </si>
  <si>
    <t>https://oborussia.ru/catalog/kabelenesushchie-sistemy/listovie-lotki/lotki-mks/lotok-listovoy-kabelnyy-mks-610-fs-60h100h3000-mm-s-1-mm-perforirovannyy-stal-konveyernyy-cink-6055109/</t>
  </si>
  <si>
    <t>https://oborussia.ru/catalog/kabelenesushchie-sistemy/listovie-lotki/lotki-mks/lotok-listovoy-kabelnyy-mks-615-fs-60h150h3000-mm-s-1-mm-perforirovannyy-stal-konveyernyy-cink-6055141/</t>
  </si>
  <si>
    <t>https://oborussia.ru/catalog/kabelenesushchie-sistemy/listovie-lotki/lotki-mks/lotok-listovoy-kabelnyy-mks-620-fs-60h200h3000-mm-s-1-mm-perforirovannyy-stal-konveyernyy-cink-6055206/</t>
  </si>
  <si>
    <t>https://oborussia.ru/catalog/kabelenesushchie-sistemy/listovie-lotki/lotki-mks/lotok-listovoy-kabelnyy-mks-630-fs-60h300h3000-mm-s-1-mm-perforirovannyy-stal-konveyernyy-cink-6055303/</t>
  </si>
  <si>
    <t>https://oborussia.ru/catalog/kabelenesushchie-sistemy/listovie-lotki/lotki-mks/lotok-listovoy-kabelnyy-mks-640-fs-60h400h3000-mm-s-1-mm-perforirovannyy-stal-konveyernyy-cink-6055400/</t>
  </si>
  <si>
    <t>https://oborussia.ru/catalog/kabelenesushchie-sistemy/listovie-lotki/lotki-mks/lotok-listovoy-kabelnyy-mks-650-fs-60h500h3000-mm-s-1-mm-perforirovannyy-stal-konveyernyy-cink-6055508/</t>
  </si>
  <si>
    <t>https://oborussia.ru/catalog/kabelenesushchie-sistemy/listovie-lotki/lotki-mks/lotok-listovoy-kabelnyy-mks-660-fs-60h600h3000-mm-s-1-mm-perforirovannyy-stal-konveyernyy-cink-6055524/</t>
  </si>
  <si>
    <t>https://oborussia.ru/catalog/kabelenesushchie-sistemy/listovie-lotki/lotki-mks/lotok-listovoy-kabelnyy-mks-810-fs-85h100h3000-mm-s-1-mm-perforirovannyy-stal-konveyernyy-cink-6057101/</t>
  </si>
  <si>
    <t>https://oborussia.ru/catalog/kabelenesushchie-sistemy/listovie-lotki/lotki-mks/lotok-listovoy-kabelnyy-mks-820-fs-85h200h3000-mm-s-1-mm-perforirovannyy-stal-konveyernyy-cink-6057209/</t>
  </si>
  <si>
    <t>https://oborussia.ru/catalog/kabelenesushchie-sistemy/listovie-lotki/lotki-mks/lotok-listovoy-kabelnyy-mks-830-fs-85h300h3000-mm-s-1-mm-perforirovannyy-stal-konveyernyy-cink-6057306/</t>
  </si>
  <si>
    <t>https://oborussia.ru/catalog/kabelenesushchie-sistemy/listovie-lotki/lotki-mks/lotok-listovoy-kabelnyy-mks-840-fs-85h400h3000-mm-s-1-mm-perforirovannyy-stal-konveyernyy-cink-6057403/</t>
  </si>
  <si>
    <t>https://oborussia.ru/catalog/kabelenesushchie-sistemy/listovie-lotki/lotki-mks/lotok-listovoy-kabelnyy-mks-850-fs-85h500h3000-mm-s-1-mm-perforirovannyy-stal-konveyernyy-cink-6057500/</t>
  </si>
  <si>
    <t>https://oborussia.ru/catalog/kabelenesushchie-sistemy/listovie-lotki/lotki-mks/lotok-listovoy-kabelnyy-mks-860-fs-85h600h3000-mm-s-1-mm-perforirovannyy-stal-konveyernyy-cink-6057535/</t>
  </si>
  <si>
    <t>https://oborussia.ru/catalog/kabelenesushchie-sistemy/listovie-lotki/lotki-mks/lotok-listovoy-kabelnyy-mks-110-ft-110h100h3000-mm-s-1-mm-perforirovannyy-stal-goryachiy-cink-6060609/</t>
  </si>
  <si>
    <t>https://oborussia.ru/catalog/kabelenesushchie-sistemy/listovie-lotki/lotki-mks/lotok-listovoy-kabelnyy-mks-120-ft-110h200h3000-mm-s-1-mm-perforirovannyy-stal-goryachiy-cink-6060625/</t>
  </si>
  <si>
    <t>https://oborussia.ru/catalog/kabelenesushchie-sistemy/listovie-lotki/lotki-mks/lotok-listovoy-kabelnyy-mks-130-ft-110h300h3000-mm-s-1-mm-perforirovannyy-stal-goryachiy-cink-6060641/</t>
  </si>
  <si>
    <t>https://oborussia.ru/catalog/kabelenesushchie-sistemy/listovie-lotki/lotki-mks/lotok-listovoy-kabelnyy-mks-140-ft-110h400h3000-mm-s-1-mm-perforirovannyy-stal-goryachiy-cink-6060676/</t>
  </si>
  <si>
    <t>https://oborussia.ru/catalog/kabelenesushchie-sistemy/listovie-lotki/lotki-mks/lotok-listovoy-kabelnyy-mks-150-ft-110h500h3000-mm-s-1-mm-perforirovannyy-stal-goryachiy-cink-6060692/</t>
  </si>
  <si>
    <t>https://oborussia.ru/catalog/kabelenesushchie-sistemy/listovie-lotki/lotki-mks/lotok-listovoy-kabelnyy-mks-160-ft-110h600h3000-mm-s-1-mm-perforirovannyy-stal-goryachiy-cink-6060710/</t>
  </si>
  <si>
    <t>https://oborussia.ru/catalog/kabelenesushchie-sistemy/listovie-lotki/lotki-mks/lotok-listovoy-kabelnyy-mks-310-ft-35h100h3000-mm-s-1-mm-perforirovannyy-stal-goryachiy-cink-6053106/</t>
  </si>
  <si>
    <t>https://oborussia.ru/catalog/kabelenesushchie-sistemy/listovie-lotki/lotki-mks/lotok-listovoy-kabelnyy-mks-315-ft-35h150h3000-mm-s-1-mm-perforirovannyy-stal-goryachiy-cink-6053165/</t>
  </si>
  <si>
    <t>https://oborussia.ru/catalog/kabelenesushchie-sistemy/listovie-lotki/lotki-mks/lotok-listovoy-kabelnyy-mks-320-ft-35h200h3000-mm-s-1-mm-perforirovannyy-stal-goryachiy-cink-6053203/</t>
  </si>
  <si>
    <t>https://oborussia.ru/catalog/kabelenesushchie-sistemy/listovie-lotki/lotki-mks/kabelnyy-listovoy-lotok-perforirovannyy-60x50x3000-mm-6055516/</t>
  </si>
  <si>
    <t>https://oborussia.ru/catalog/kabelenesushchie-sistemy/listovie-lotki/lotki-mks/lotok-listovoy-kabelnyy-mks-610-ft-60h100h3000-mm-s-1-mm-perforirovannyy-stal-goryachiy-cink-6055532/</t>
  </si>
  <si>
    <t>https://oborussia.ru/catalog/kabelenesushchie-sistemy/listovie-lotki/lotki-mks/lotok-listovoy-kabelnyy-mks-615-ft-60h150h3000-mm-s-1-mm-perforirovannyy-stal-goryachiy-cink-6055559/</t>
  </si>
  <si>
    <t>https://oborussia.ru/catalog/kabelenesushchie-sistemy/listovie-lotki/lotki-mks/lotok-listovoy-kabelnyy-mks-620-ft-60h200h3000-mm-s-1-mm-perforirovannyy-stal-goryachiy-cink-6055575/</t>
  </si>
  <si>
    <t>https://oborussia.ru/catalog/kabelenesushchie-sistemy/listovie-lotki/lotki-mks/lotok-listovoy-kabelnyy-mks-630-ft-60h300h3000-mm-s-1-mm-perforirovannyy-stal-goryachiy-cink-6055613/</t>
  </si>
  <si>
    <t>https://oborussia.ru/catalog/kabelenesushchie-sistemy/listovie-lotki/lotki-mks/lotok-listovoy-kabelnyy-mks-640-ft-60h400h3000-mm-s-1-mm-perforirovannyy-stal-goryachiy-cink-6055664/</t>
  </si>
  <si>
    <t>https://oborussia.ru/catalog/kabelenesushchie-sistemy/listovie-lotki/lotki-mks/lotok-listovoy-kabelnyy-mks-650-ft-60h500h3000-mm-s-1-mm-perforirovannyy-stal-goryachiy-cink-6055699/</t>
  </si>
  <si>
    <t>https://oborussia.ru/catalog/kabelenesushchie-sistemy/listovie-lotki/lotki-mks/lotok-listovoy-kabelnyy-mks-660-ft-60h600h3000-mm-s-1-mm-perforirovannyy-stal-goryachiy-cink-6055710/</t>
  </si>
  <si>
    <t>https://oborussia.ru/catalog/kabelenesushchie-sistemy/listovie-lotki/lotki-mks/lotok-listovoy-kabelnyy-mks-810-ft-85h100h3000-mm-s-1-mm-perforirovannyy-stal-goryachiy-cink-6057543/</t>
  </si>
  <si>
    <t>https://oborussia.ru/catalog/kabelenesushchie-sistemy/listovie-lotki/lotki-mks/lotok-listovoy-kabelnyy-mks-820-ft-85h200h3000-mm-s-1-mm-perforirovannyy-stal-goryachiy-cink-6057551/</t>
  </si>
  <si>
    <t>https://oborussia.ru/catalog/kabelenesushchie-sistemy/listovie-lotki/lotki-mks/lotok-listovoy-kabelnyy-mks-830-ft-85h300h3000-mm-s-1-mm-perforirovannyy-stal-goryachiy-cink-6057608/</t>
  </si>
  <si>
    <t>https://oborussia.ru/catalog/kabelenesushchie-sistemy/listovie-lotki/lotki-mks/lotok-listovoy-kabelnyy-mks-840-ft-85h400h3000-mm-s-1-mm-perforirovannyy-stal-goryachiy-cink-6057616/</t>
  </si>
  <si>
    <t>https://oborussia.ru/catalog/kabelenesushchie-sistemy/listovie-lotki/lotki-mks/lotok-listovoy-kabelnyy-mks-850-ft-85h500h3000-mm-s-1-mm-perforirovannyy-stal-goryachiy-cink-6057621/</t>
  </si>
  <si>
    <t>https://oborussia.ru/catalog/kabelenesushchie-sistemy/listovie-lotki/lotki-mks/lotok-listovoy-kabelnyy-mks-860-ft-85h600h3000-mm-s-1-mm-perforirovannyy-stal-goryachiy-cink-6057630/</t>
  </si>
  <si>
    <t>https://oborussia.ru/catalog/kabelenesushchie-sistemy/listovie-lotki/lotki-sks/lotok-listovoy-kabelnyy-sksu-110-fs-110h100h3000-mm-s-1-5-mm-neperforirovannyy-stal-konveyernyy-cink-6063403/</t>
  </si>
  <si>
    <t>https://oborussia.ru/catalog/kabelenesushchie-sistemy/listovie-lotki/lotki-sks/lotok-listovoy-kabelnyy-sksu-120-fs-110h200h3000-mm-s-1-5-mm-neperforirovannyy-stal-konveyernyy-cink-6063438/</t>
  </si>
  <si>
    <t>https://oborussia.ru/catalog/kabelenesushchie-sistemy/listovie-lotki/lotki-sks/lotok-listovoy-kabelnyy-sksu-130-fs-110h300h3000-mm-s-1-5-mm-neperforirovannyy-stal-konveyernyy-cink-6063454/</t>
  </si>
  <si>
    <t>https://oborussia.ru/catalog/kabelenesushchie-sistemy/listovie-lotki/lotki-sks/lotok-listovoy-kabelnyy-sksu-140-fs-110h400h3000-mm-s-1-5-mm-neperforirovannyy-stal-konveyernyy-cink-6063470/</t>
  </si>
  <si>
    <t>https://oborussia.ru/catalog/kabelenesushchie-sistemy/listovie-lotki/lotki-sks/lotok-listovoy-kabelnyy-sksu-150-fs-110h500h3000-mm-s-1-5-mm-neperforirovannyy-stal-konveyernyy-cink-6063497/</t>
  </si>
  <si>
    <t>https://oborussia.ru/catalog/kabelenesushchie-sistemy/listovie-lotki/lotki-sks/lotok-listovoy-kabelnyy-sksu-155-fs-110h550h3000-mm-s-1-5-mm-neperforirovannyy-stal-konveyernyy-cink-6063500/</t>
  </si>
  <si>
    <t>https://oborussia.ru/catalog/kabelenesushchie-sistemy/listovie-lotki/lotki-sks/lotok-listovoy-kabelnyy-sksu-610-fs-60h100h3000-mm-s-1-5-mm-neperforirovannyy-stal-konveyernyy-cink-6063234/</t>
  </si>
  <si>
    <t>https://oborussia.ru/catalog/kabelenesushchie-sistemy/listovie-lotki/lotki-sks/lotok-listovoy-kabelnyy-sksu-620-fs-60h200h3000-mm-s-1-5-mm-neperforirovannyy-stal-konveyernyy-cink-6063236/</t>
  </si>
  <si>
    <t>https://oborussia.ru/catalog/kabelenesushchie-sistemy/listovie-lotki/lotki-sks/lotok-listovoy-kabelnyy-sksu-630-fs-60h300h3000-mm-s-1-5-mm-neperforirovannyy-stal-konveyernyy-cink-6063238/</t>
  </si>
  <si>
    <t>https://oborussia.ru/catalog/kabelenesushchie-sistemy/listovie-lotki/lotki-sks/lotok-listovoy-kabelnyy-sksu-640-fs-60h400h3000-mm-s-1-5-mm-neperforirovannyy-stal-konveyernyy-cink-6063950/</t>
  </si>
  <si>
    <t>https://oborussia.ru/catalog/kabelenesushchie-sistemy/listovie-lotki/lotki-sks/lotok-listovoy-kabelnyy-sksu-650-fs-60h500h3000-mm-s-1-5-mm-neperforirovannyy-stal-konveyernyy-cink-6063241/</t>
  </si>
  <si>
    <t>https://oborussia.ru/catalog/kabelenesushchie-sistemy/listovie-lotki/lotki-sks/lotok-listovoy-kabelnyy-sksu-830-fs-85h300h3000-mm-s-1-5-mm-neperforirovannyy-stal-konveyernyy-cink-6063984/</t>
  </si>
  <si>
    <t>https://oborussia.ru/catalog/kabelenesushchie-sistemy/listovie-lotki/lotki-sks/lotok-listovoy-kabelnyy-sksu-840-fs-85h400h3000-mm-s-1-5-mm-neperforirovannyy-stal-konveyernyy-cink-6063986/</t>
  </si>
  <si>
    <t>https://oborussia.ru/catalog/kabelenesushchie-sistemy/listovie-lotki/lotki-sks/lotok-listovoy-kabelnyy-sksu-850-fs-85h500h3000-mm-s-1-5-mm-neperforirovannyy-stal-konveyernyy-cink-6063988/</t>
  </si>
  <si>
    <t>https://oborussia.ru/catalog/kabelenesushchie-sistemy/listovie-lotki/lotki-sks/lotok-listovoy-kabelnyy-sksu-860-fs-85h600h3000-mm-s-1-5-mm-neperforirovannyy-stal-konveyernyy-cink-6063990/</t>
  </si>
  <si>
    <t>https://oborussia.ru/catalog/kabelenesushchie-sistemy/listovie-lotki/lotki-sks/lotok-listovoy-kabelnyy-sksu-110-ft-110h100h3000-mm-s-1-5-mm-neperforirovannyy-stal-goryachiy-cink-6064795/</t>
  </si>
  <si>
    <t>https://oborussia.ru/catalog/kabelenesushchie-sistemy/listovie-lotki/lotki-sks/lotok-listovoy-kabelnyy-sksu-120-ft-110h200h3000-mm-s-1-5-mm-neperforirovannyy-stal-goryachiy-cink-6064833/</t>
  </si>
  <si>
    <t>https://oborussia.ru/catalog/kabelenesushchie-sistemy/listovie-lotki/lotki-sks/lotok-listovoy-kabelnyy-sksu-130-ft-110h300h3000-mm-s-1-5-mm-neperforirovannyy-stal-goryachiy-cink-6064884/</t>
  </si>
  <si>
    <t>https://oborussia.ru/catalog/kabelenesushchie-sistemy/listovie-lotki/lotki-sks/lotok-listovoy-kabelnyy-sksu-140-ft-110h400h3000-mm-s-1-5-mm-neperforirovannyy-stal-goryachiy-cink-6064922/</t>
  </si>
  <si>
    <t>https://oborussia.ru/catalog/kabelenesushchie-sistemy/listovie-lotki/lotki-sks/lotok-listovoy-kabelnyy-sksu-150-ft-110h500h3000-mm-s-1-5-mm-neperforirovannyy-stal-goryachiy-cink-6064965/</t>
  </si>
  <si>
    <t>https://oborussia.ru/catalog/kabelenesushchie-sistemy/listovie-lotki/lotki-sks/lotok-listovoy-kabelnyy-sksu-155-ft-110h550h3000-mm-s-1-5-mm-neperforirovannyy-stal-goryachiy-cink-6064973/</t>
  </si>
  <si>
    <t>https://oborussia.ru/catalog/kabelenesushchie-sistemy/listovie-lotki/lotki-sks/kabelnyy-listovoy-lotok-neperforirovannyy-60x50x3000-mm-s-1-5-mm-ft-6838520/</t>
  </si>
  <si>
    <t>https://oborussia.ru/catalog/kabelenesushchie-sistemy/listovie-lotki/lotki-sks/lotok-listovoy-kabelnyy-sksu-610-ft-60h100h3000-mm-s-1-5-mm-neperforirovannyy-stal-goryachiy-cink-6064307/</t>
  </si>
  <si>
    <t>https://oborussia.ru/catalog/kabelenesushchie-sistemy/listovie-lotki/lotki-sks/lotok-listovoy-kabelnyy-sksu-620-ft-60h200h3000-mm-s-1-5-mm-neperforirovannyy-stal-goryachiy-cink-6064353/</t>
  </si>
  <si>
    <t>https://oborussia.ru/catalog/kabelenesushchie-sistemy/listovie-lotki/lotki-sks/lotok-listovoy-kabelnyy-sksu-630-ft-60h300h3000-mm-s-1-5-mm-neperforirovannyy-stal-goryachiy-cink-6064409/</t>
  </si>
  <si>
    <t>https://oborussia.ru/catalog/kabelenesushchie-sistemy/listovie-lotki/lotki-sks/lotok-listovoy-kabelnyy-sksu-640-ft-60h400h3000-mm-s-1-5-mm-neperforirovannyy-stal-goryachiy-cink-6064435/</t>
  </si>
  <si>
    <t>https://oborussia.ru/catalog/kabelenesushchie-sistemy/listovie-lotki/lotki-sks/lotok-listovoy-kabelnyy-sksu-650-ft-60h500h3000-mm-s-1-5-mm-neperforirovannyy-stal-goryachiy-cink-6064515/</t>
  </si>
  <si>
    <t>https://oborussia.ru/catalog/kabelenesushchie-sistemy/listovie-lotki/lotki-sks/lotok-listovoy-kabelnyy-sksu-660-ft-60h600h3000-mm-s-1-5-mm-neperforirovannyy-stal-goryachiy-cink-6064523/</t>
  </si>
  <si>
    <t>https://oborussia.ru/catalog/kabelenesushchie-sistemy/listovie-lotki/lotki-sks/lotok-listovoy-kabelnyy-sksu-810-ft-85h100h3000-mm-s-1-5-mm-neperforirovannyy-stal-goryachiy-cink-6064558/</t>
  </si>
  <si>
    <t>https://oborussia.ru/catalog/kabelenesushchie-sistemy/listovie-lotki/lotki-sks/lotok-listovoy-kabelnyy-sksu-820-ft-85h200h3000-mm-s-1-5-mm-neperforirovannyy-stal-goryachiy-cink-6064560/</t>
  </si>
  <si>
    <t>https://oborussia.ru/catalog/kabelenesushchie-sistemy/listovie-lotki/lotki-sks/lotok-listovoy-kabelnyy-sksu-830-ft-85h300h3000-mm-s-1-5-mm-neperforirovannyy-stal-goryachiy-cink-6064562/</t>
  </si>
  <si>
    <t>https://oborussia.ru/catalog/kabelenesushchie-sistemy/listovie-lotki/lotki-sks/lotok-listovoy-kabelnyy-sksu-840-ft-85h400h3000-mm-s-1-5-mm-neperforirovannyy-stal-goryachiy-cink-6064566/</t>
  </si>
  <si>
    <t>https://oborussia.ru/catalog/kabelenesushchie-sistemy/listovie-lotki/lotki-sks/lotok-listovoy-kabelnyy-sksu-850-ft-85h500h3000-mm-s-1-5-mm-neperforirovannyy-stal-goryachiy-cink-6064569/</t>
  </si>
  <si>
    <t>https://oborussia.ru/catalog/kabelenesushchie-sistemy/listovie-lotki/lotki-sks/lotok-listovoy-kabelnyy-sksu-860-ft-85h600h3000-mm-s-1-5-mm-neperforirovannyy-stal-goryachiy-cink-6064573/</t>
  </si>
  <si>
    <t>https://oborussia.ru/catalog/kabelenesushchie-sistemy/listovie-lotki/lotki-sks/lotok-listovoy-kabelnyy-sks-110-fs-110h100h3000-mm-s-1-5-mm-perforirovannyy-stal-konveyernyy-cink-6061109/</t>
  </si>
  <si>
    <t>https://oborussia.ru/catalog/kabelenesushchie-sistemy/listovie-lotki/lotki-sks/lotok-listovoy-kabelnyy-sks-120-fs-110h200h3000-mm-s-1-5-mm-perforirovannyy-stal-konveyernyy-cink-6061206/</t>
  </si>
  <si>
    <t>https://oborussia.ru/catalog/kabelenesushchie-sistemy/listovie-lotki/lotki-sks/lotok-listovoy-kabelnyy-sks-130-fs-110h300h3000-mm-s-1-5-mm-perforirovannyy-stal-konveyernyy-cink-6061303/</t>
  </si>
  <si>
    <t>https://oborussia.ru/catalog/kabelenesushchie-sistemy/listovie-lotki/lotki-sks/lotok-listovoy-kabelnyy-sks-140-fs-110h400h3000-mm-s-1-5-mm-perforirovannyy-stal-konveyernyy-cink-6061400/</t>
  </si>
  <si>
    <t>https://oborussia.ru/catalog/kabelenesushchie-sistemy/listovie-lotki/lotki-sks/lotok-listovoy-kabelnyy-sks-150-fs-110h500h3000-mm-s-1-5-mm-perforirovannyy-stal-konveyernyy-cink-6061508/</t>
  </si>
  <si>
    <t>https://oborussia.ru/catalog/kabelenesushchie-sistemy/listovie-lotki/lotki-sks/lotok-listovoy-kabelnyy-sks-610-fs-60h100h3000-mm-s-1-5-mm-perforirovannyy-stal-konveyernyy-cink-6056105/</t>
  </si>
  <si>
    <t>https://oborussia.ru/catalog/kabelenesushchie-sistemy/listovie-lotki/lotki-sks/lotok-listovoy-kabelnyy-sks-615-fs-60h150h3000-mm-s-1-5-mm-perforirovannyy-stal-konveyernyy-cink-6056156/</t>
  </si>
  <si>
    <t>https://oborussia.ru/catalog/kabelenesushchie-sistemy/listovie-lotki/lotki-sks/lotok-listovoy-kabelnyy-sks-620-fs-60h200h3000-mm-s-1-5-mm-perforirovannyy-stal-konveyernyy-cink-6056202/</t>
  </si>
  <si>
    <t>https://oborussia.ru/catalog/kabelenesushchie-sistemy/listovie-lotki/lotki-sks/lotok-listovoy-kabelnyy-sks-630-fs-60h300h3000-mm-s-1-5-mm-perforirovannyy-stal-konveyernyy-cink-6056296/</t>
  </si>
  <si>
    <t>https://oborussia.ru/catalog/kabelenesushchie-sistemy/listovie-lotki/lotki-sks/lotok-listovoy-kabelnyy-sks-640-fs-60h400h3000-mm-s-1-5-mm-perforirovannyy-stal-konveyernyy-cink-6056407/</t>
  </si>
  <si>
    <t>https://oborussia.ru/catalog/kabelenesushchie-sistemy/listovie-lotki/lotki-sks/lotok-listovoy-kabelnyy-sks-650-fs-60h500h3000-mm-s-1-5-mm-perforirovannyy-stal-konveyernyy-cink-6056504/</t>
  </si>
  <si>
    <t>https://oborussia.ru/catalog/kabelenesushchie-sistemy/listovie-lotki/lotki-sks/lotok-listovoy-kabelnyy-sks-660-fs-60h600h3000-mm-s-1-5-mm-perforirovannyy-stal-konveyernyy-cink-6056601/</t>
  </si>
  <si>
    <t>https://oborussia.ru/catalog/kabelenesushchie-sistemy/listovie-lotki/lotki-sks/lotok-listovoy-kabelnyy-sks-810-fs-85h100h3000-mm-s-1-5-mm-perforirovannyy-stal-konveyernyy-cink-6058108/</t>
  </si>
  <si>
    <t>https://oborussia.ru/catalog/kabelenesushchie-sistemy/listovie-lotki/lotki-sks/lotok-listovoy-kabelnyy-sks-810-ft-85h100h3000-mm-s-1-5-mm-perforirovannyy-stal-goryachiy-cink-6058620/</t>
  </si>
  <si>
    <t>https://oborussia.ru/catalog/kabelenesushchie-sistemy/listovie-lotki/lotki-sks/lotok-listovoy-kabelnyy-sks-820-fs-85h200h3000-mm-s-1-5-mm-perforirovannyy-stal-konveyernyy-cink-6058205/</t>
  </si>
  <si>
    <t>https://oborussia.ru/catalog/kabelenesushchie-sistemy/listovie-lotki/lotki-sks/lotok-listovoy-kabelnyy-sks-830-fs-85h300h3000-mm-s-1-5-mm-perforirovannyy-stal-konveyernyy-cink-6058302/</t>
  </si>
  <si>
    <t>https://oborussia.ru/catalog/kabelenesushchie-sistemy/listovie-lotki/lotki-sks/lotok-listovoy-kabelnyy-sks-840-fs-85h400h3000-mm-s-1-5-mm-perforirovannyy-stal-konveyernyy-cink-6058396/</t>
  </si>
  <si>
    <t>https://oborussia.ru/catalog/kabelenesushchie-sistemy/listovie-lotki/lotki-sks/lotok-listovoy-kabelnyy-sks-850-fs-85h500h3000-mm-s-1-5-mm-perforirovannyy-stal-konveyernyy-cink-6058507/</t>
  </si>
  <si>
    <t>https://oborussia.ru/catalog/kabelenesushchie-sistemy/listovie-lotki/lotki-sks/kabelnyy-listovoy-lotok-perforirovannyy-110x600x3000-mm-6061733/</t>
  </si>
  <si>
    <t>https://oborussia.ru/catalog/kabelenesushchie-sistemy/listovie-lotki/lotki-sks/lotok-listovoy-kabelnyy-sks-110-ft-110h100h3000-mm-s-1-5-mm-perforirovannyy-stal-goryachiy-cink-6061605/</t>
  </si>
  <si>
    <t>https://oborussia.ru/catalog/kabelenesushchie-sistemy/listovie-lotki/lotki-sks/lotok-listovoy-kabelnyy-sks-120-ft-110h200h3000-mm-s-1-5-mm-perforirovannyy-stal-goryachiy-cink-6061621/</t>
  </si>
  <si>
    <t>https://oborussia.ru/catalog/kabelenesushchie-sistemy/listovie-lotki/lotki-sks/lotok-listovoy-kabelnyy-sks-130-ft-110h300h3000-mm-s-1-5-mm-perforirovannyy-stal-goryachiy-cink-6061656/</t>
  </si>
  <si>
    <t>https://oborussia.ru/catalog/kabelenesushchie-sistemy/listovie-lotki/lotki-sks/lotok-listovoy-kabelnyy-sks-140-ft-110h400h3000-mm-s-1-5-mm-perforirovannyy-stal-goryachiy-cink-6061672/</t>
  </si>
  <si>
    <t>https://oborussia.ru/catalog/kabelenesushchie-sistemy/listovie-lotki/lotki-sks/lotok-listovoy-kabelnyy-sks-150-ft-110h500h3000-mm-s-1-5-mm-perforirovannyy-stal-goryachiy-cink-6061702/</t>
  </si>
  <si>
    <t>https://oborussia.ru/catalog/kabelenesushchie-sistemy/listovie-lotki/lotki-sks/lotok-listovoy-kabelnyy-sks-155-ft-110h550h3000-mm-s-1-5-mm-perforirovannyy-stal-goryachiy-cink-6061729/</t>
  </si>
  <si>
    <t>https://oborussia.ru/catalog/kabelenesushchie-sistemy/listovie-lotki/lotki-sks/lotok-listovoy-kabelnyy-sks-610-ft-60h100h3000-mm-s-1-5-mm-perforirovannyy-stal-goryachiy-cink-6056636/</t>
  </si>
  <si>
    <t>https://oborussia.ru/catalog/kabelenesushchie-sistemy/listovie-lotki/lotki-sks/lotok-listovoy-kabelnyy-sks-615-ft-60h150h3000-mm-s-1-5-mm-perforirovannyy-stal-goryachiy-cink-6056644/</t>
  </si>
  <si>
    <t>https://oborussia.ru/catalog/kabelenesushchie-sistemy/listovie-lotki/lotki-sks/lotok-listovoy-kabelnyy-sks-620-ft-60h200h3000-mm-s-1-5-mm-perforirovannyy-stal-goryachiy-cink-6056652/</t>
  </si>
  <si>
    <t>https://oborussia.ru/catalog/kabelenesushchie-sistemy/listovie-lotki/lotki-sks/lotok-listovoy-kabelnyy-sks-630-ft-60h300h3000-mm-s-1-5-mm-perforirovannyy-stal-goryachiy-cink-6056679/</t>
  </si>
  <si>
    <t>https://oborussia.ru/catalog/kabelenesushchie-sistemy/listovie-lotki/lotki-sks/lotok-listovoy-kabelnyy-sks-640-ft-60h400h3000-mm-s-1-5-mm-perforirovannyy-stal-goryachiy-cink-6056695/</t>
  </si>
  <si>
    <t>https://oborussia.ru/catalog/kabelenesushchie-sistemy/listovie-lotki/lotki-sks/lotok-listovoy-kabelnyy-sks-650-ft-60h500h3000-mm-s-1-5-mm-perforirovannyy-stal-goryachiy-cink-6056717/</t>
  </si>
  <si>
    <t>https://oborussia.ru/catalog/kabelenesushchie-sistemy/listovie-lotki/lotki-sks/lotok-listovoy-kabelnyy-sks-605-ft-60h50h3000-mm-s-1-5-mm-perforirovannyy-stal-goryachiy-cink-6056634/</t>
  </si>
  <si>
    <t>https://oborussia.ru/catalog/kabelenesushchie-sistemy/listovie-lotki/lotki-sks/lotok-listovoy-kabelnyy-sks-660-ft-60h600h3000-mm-s-1-5-mm-perforirovannyy-stal-goryachiy-cink-6056733/</t>
  </si>
  <si>
    <t>https://oborussia.ru/catalog/kabelenesushchie-sistemy/listovie-lotki/lotki-sks/lotok-listovoy-kabelnyy-sks-820-ft-85h200h3000-mm-s-1-5-mm-perforirovannyy-stal-goryachiy-cink-6058647/</t>
  </si>
  <si>
    <t>https://oborussia.ru/catalog/kabelenesushchie-sistemy/listovie-lotki/lotki-sks/lotok-listovoy-kabelnyy-sks-830-ft-85h300h3000-mm-s-1-5-mm-perforirovannyy-stal-goryachiy-cink-6058663/</t>
  </si>
  <si>
    <t>https://oborussia.ru/catalog/kabelenesushchie-sistemy/listovie-lotki/lotki-sks/lotok-listovoy-kabelnyy-sks-840-ft-85h400h3000-mm-s-1-5-mm-perforirovannyy-stal-goryachiy-cink-6058698/</t>
  </si>
  <si>
    <t>https://oborussia.ru/catalog/kabelenesushchie-sistemy/listovie-lotki/lotki-sks/lotok-listovoy-kabelnyy-sks-850-ft-85h500h3000-mm-s-1-5-mm-perforirovannyy-stal-goryachiy-cink-6058728/</t>
  </si>
  <si>
    <t>https://oborussia.ru/catalog/kabelenesushchie-sistemy/listovie-lotki/lotki-sks/lotok-listovoy-kabelnyy-sks-860-ft-85h600h3000-mm-s-1-5-mm-perforirovannyy-stal-goryachiy-cink-6058744/</t>
  </si>
  <si>
    <t>https://oborussia.ru/catalog/kabelenesushchie-sistemy/usilennie-lotki/lotki-wksg/lotok-listovoy-kabelnyy-wksg-120-fs-110h200h6000-mm-s-2-mm-dlya-bolshih-rasstoyaniy-stal-konveyernyy-cink-6098111/</t>
  </si>
  <si>
    <t>https://oborussia.ru/catalog/kabelenesushchie-sistemy/usilennie-lotki/lotki-wksg/lotok-listovoy-kabelnyy-wksg-130-fs-110h300h6000-mm-s-2-mm-dlya-bolshih-rasstoyaniy-stal-konveyernyy-cink-6098115/</t>
  </si>
  <si>
    <t>https://oborussia.ru/catalog/kabelenesushchie-sistemy/usilennie-lotki/lotki-wksg/lotok-listovoy-kabelnyy-wksg-140-fs-110h400h6000-mm-s-2-mm-dlya-bolshih-rasstoyaniy-stal-konveyernyy-cink-6098119/</t>
  </si>
  <si>
    <t>https://oborussia.ru/catalog/kabelenesushchie-sistemy/usilennie-lotki/lotki-wksg/lotok-listovoy-kabelnyy-wksg-150-fs-110h500h6000-mm-s-2-mm-dlya-bolshih-rasstoyaniy-stal-konveyernyy-cink-6098123/</t>
  </si>
  <si>
    <t>https://oborussia.ru/catalog/kabelenesushchie-sistemy/usilennie-lotki/lotki-wksg/lotok-listovoy-kabelnyy-wksg-160-fs-110h600h6000-mm-s-2-mm-dlya-bolshih-rasstoyaniy-stal-konveyernyy-cink-6098127/</t>
  </si>
  <si>
    <t>https://oborussia.ru/catalog/kabelenesushchie-sistemy/usilennie-lotki/lotki-wksg/kabelnyy-listovoy-lotok-dlya-bolshih-rasstoyaniy-160x200x6000-mm-6098501/</t>
  </si>
  <si>
    <t>https://oborussia.ru/catalog/kabelenesushchie-sistemy/usilennie-lotki/lotki-wksg/kabelnyy-listovoy-lotok-dlya-bolshih-rasstoyaniy-160x300x6000-mm-6098505/</t>
  </si>
  <si>
    <t>https://oborussia.ru/catalog/kabelenesushchie-sistemy/usilennie-lotki/lotki-wksg/kabelnyy-listovoy-lotok-dlya-bolshih-rasstoyaniy-160x400x6000-mm-6098509/</t>
  </si>
  <si>
    <t>https://oborussia.ru/catalog/kabelenesushchie-sistemy/usilennie-lotki/lotki-wksg/kabelnyy-listovoy-lotok-dlya-bolshih-rasstoyaniy-160x600x6000-mm-6098517/</t>
  </si>
  <si>
    <t>https://oborussia.ru/catalog/kabelenesushchie-sistemy/usilennie-lotki/lotki-wksg/lotok-listovoy-kabelnyy-wksg-120-ft-110h200h6000-mm-s-2-mm-dlya-bolshih-rasstoyaniy-stal-goryachiy-cink-6098141/</t>
  </si>
  <si>
    <t>https://oborussia.ru/catalog/kabelenesushchie-sistemy/usilennie-lotki/lotki-wksg/lotok-listovoy-kabelnyy-wksg-130-ft-110h300h6000-mm-s-2-mm-dlya-bolshih-rasstoyaniy-stal-goryachiy-cink-6098145/</t>
  </si>
  <si>
    <t>https://oborussia.ru/catalog/kabelenesushchie-sistemy/usilennie-lotki/lotki-wksg/lotok-listovoy-kabelnyy-wksg-140-ft-110h400h6000-mm-s-2-mm-dlya-bolshih-rasstoyaniy-stal-goryachiy-cink-6098149/</t>
  </si>
  <si>
    <t>https://oborussia.ru/catalog/kabelenesushchie-sistemy/usilennie-lotki/lotki-wksg/lotok-listovoy-kabelnyy-wksg-150-ft-110h500h6000-mm-s-2-mm-dlya-bolshih-rasstoyaniy-stal-goryachiy-cink-6098153/</t>
  </si>
  <si>
    <t>https://oborussia.ru/catalog/kabelenesushchie-sistemy/usilennie-lotki/lotki-wksg/lotok-listovoy-kabelnyy-wksg-160-ft-110h600h6000-mm-s-2-mm-dlya-bolshih-rasstoyaniy-stal-goryachiy-cink-6098157/</t>
  </si>
  <si>
    <t>https://oborussia.ru/catalog/kabelenesushchie-sistemy/usilennie-lotki/lotki-wksg/kabelnyy-listovoy-lotok-dlya-bolshih-rasstoyaniy-160x200x6000-mm-6098550/</t>
  </si>
  <si>
    <t>https://oborussia.ru/catalog/kabelenesushchie-sistemy/usilennie-lotki/lotki-wksg/kabelnyy-listovoy-lotok-dlya-bolshih-rasstoyaniy-160x300x6000-mm-6098554/</t>
  </si>
  <si>
    <t>https://oborussia.ru/catalog/kabelenesushchie-sistemy/usilennie-lotki/lotki-wksg/kabelnyy-listovoy-lotok-dlya-bolshih-rasstoyaniy-160x400x6000-mm-6098558/</t>
  </si>
  <si>
    <t>https://oborussia.ru/catalog/kabelenesushchie-sistemy/usilennie-lotki/lotki-wksg/kabelnyy-listovoy-lotok-dlya-bolshih-rasstoyaniy-160x600x6000-mm-6098566/</t>
  </si>
  <si>
    <t>https://oborussia.ru/catalog/kabelenesushchie-sistemy/listovie-lotki/fasonnie-sekcii-i-krishi/fasonnie-voshodiaschy-ugol/kryshka-vertikalnogo-vnutrennego-ugla-90-50-mm-7130801/</t>
  </si>
  <si>
    <t>https://oborussia.ru/catalog/kabelenesushchie-sistemy/listovie-lotki/fasonnie-sekcii-i-krishi/fasonnie-nishodiaschy-ugol/kryshka-vertikalnoy-vneshney-sekcii-90-dbv-110-100-f-fs-b-100-mm-h-110-mm-stal-konveyernyy-cink-7131030/</t>
  </si>
  <si>
    <t>https://oborussia.ru/catalog/kabelenesushchie-sistemy/listovie-lotki/fasonnie-sekcii-i-krishi/fasonnie-nishodiaschy-ugol/kryshka-vertikalnoy-vneshney-sekcii-90-dbv-35-100-f-fs-b-100-mm-h-35-mm-stal-konveyernyy-cink-7130764/</t>
  </si>
  <si>
    <t>https://oborussia.ru/catalog/kabelenesushchie-sistemy/listovie-lotki/fasonnie-sekcii-i-krishi/fasonnie-nishodiaschy-ugol/kryshka-vertikalnoy-vneshney-sekcii-90-dbv-60-100-f-fs-b-100-mm-h-60-mm-stal-konveyernyy-cink-7130852/</t>
  </si>
  <si>
    <t>https://oborussia.ru/catalog/kabelenesushchie-sistemy/listovie-lotki/fasonnie-sekcii-i-krishi/fasonnie-nishodiaschy-ugol/kryshka-vertikalnoy-vneshney-sekcii-90-dbv-35-150-f-fs-b-150-mm-h-35-mm-stal-konveyernyy-cink-7130768/</t>
  </si>
  <si>
    <t>https://oborussia.ru/catalog/kabelenesushchie-sistemy/listovie-lotki/fasonnie-sekcii-i-krishi/fasonnie-nishodiaschy-ugol/kryshka-vertikalnoy-vneshney-sekcii-90-dbv-60-150-f-fs-b-150-mm-h-60-mm-stal-konveyernyy-cink-7130856/</t>
  </si>
  <si>
    <t>https://oborussia.ru/catalog/kabelenesushchie-sistemy/listovie-lotki/fasonnie-sekcii-i-krishi/fasonnie-nishodiaschy-ugol/kryshka-vertikalnoy-vneshney-sekcii-90-dbv-110-200-f-fs-b-200-mm-h-110-mm-stal-konveyernyy-cink-7131034/</t>
  </si>
  <si>
    <t>https://oborussia.ru/catalog/kabelenesushchie-sistemy/listovie-lotki/fasonnie-sekcii-i-krishi/fasonnie-nishodiaschy-ugol/kryshka-vertikalnoy-vneshney-sekcii-90-dbv-60-200-f-fs-b-200-mm-h-60-mm-stal-konveyernyy-cink-7130860/</t>
  </si>
  <si>
    <t>https://oborussia.ru/catalog/kabelenesushchie-sistemy/listovie-lotki/fasonnie-sekcii-i-krishi/fasonnie-nishodiaschy-ugol/kryshka-vertikalnoy-vneshney-sekcii-90-dbv-85-200-f-fs-b-200-mm-h-85-mm-stal-konveyernyy-cink-7130994/</t>
  </si>
  <si>
    <t>https://oborussia.ru/catalog/kabelenesushchie-sistemy/listovie-lotki/fasonnie-sekcii-i-krishi/fasonnie-nishodiaschy-ugol/kryshka-vertikalnoy-vneshney-sekcii-90-dbv-110-300-f-fs-b-300-mm-h-110-mm-stal-konveyernyy-cink-7131038/</t>
  </si>
  <si>
    <t>https://oborussia.ru/catalog/kabelenesushchie-sistemy/listovie-lotki/fasonnie-sekcii-i-krishi/fasonnie-nishodiaschy-ugol/kryshka-vertikalnoy-vneshney-sekcii-90-dbv-60-300-f-fs-b-300-mm-h-60-mm-stal-konveyernyy-cink-7130864/</t>
  </si>
  <si>
    <t>https://oborussia.ru/catalog/kabelenesushchie-sistemy/listovie-lotki/fasonnie-sekcii-i-krishi/fasonnie-nishodiaschy-ugol/kryshka-vertikalnoy-vneshney-sekcii-90-dbv-85-300-f-fs-b-300-mm-h-85-mm-stal-konveyernyy-cink-7130998/</t>
  </si>
  <si>
    <t>https://oborussia.ru/catalog/kabelenesushchie-sistemy/listovie-lotki/fasonnie-sekcii-i-krishi/fasonnie-nishodiaschy-ugol/kryshka-vertikalnoy-vneshney-sekcii-90-dbv-110-400-f-fs-b-400-mm-h-110-mm-stal-konveyernyy-cink-7131042/</t>
  </si>
  <si>
    <t>https://oborussia.ru/catalog/kabelenesushchie-sistemy/listovie-lotki/fasonnie-sekcii-i-krishi/fasonnie-nishodiaschy-ugol/kryshka-vertikalnoy-vneshney-sekcii-90-dbv-60-400-f-fs-b-400-mm-h-60-mm-stal-konveyernyy-cink-7130868/</t>
  </si>
  <si>
    <t>https://oborussia.ru/catalog/kabelenesushchie-sistemy/listovie-lotki/fasonnie-sekcii-i-krishi/fasonnie-nishodiaschy-ugol/kryshka-vertikalnoy-vneshney-sekcii-90-dbv-85-400-f-fs-b-400-mm-h-85-mm-stal-konveyernyy-cink-7131002/</t>
  </si>
  <si>
    <t>https://oborussia.ru/catalog/kabelenesushchie-sistemy/listovie-lotki/fasonnie-sekcii-i-krishi/fasonnie-voshodiaschy-ugol/kryshka-vertikalnoy-vnutrenney-sekcii-90-dbv-100-s-fs-b-100-mm-stal-konveyernyy-cink-7130805/</t>
  </si>
  <si>
    <t>https://oborussia.ru/catalog/kabelenesushchie-sistemy/listovie-lotki/fasonnie-sekcii-i-krishi/fasonnie-voshodiaschy-ugol/kryshka-vertikalnoy-vnutrenney-sekcii-90-dbv-200-s-fs-b-200-mm-stal-konveyernyy-cink-7130813/</t>
  </si>
  <si>
    <t>https://oborussia.ru/catalog/kabelenesushchie-sistemy/listovie-lotki/fasonnie-sekcii-i-krishi/fasonnie-voshodiaschy-ugol/kryshka-vertikalnoy-vnutrenney-sekcii-90-dbv-300-s-fs-b-300-mm-stal-konveyernyy-cink-7130817/</t>
  </si>
  <si>
    <t>https://oborussia.ru/catalog/kabelenesushchie-sistemy/listovie-lotki/fasonnie-sekcii-i-krishi/fasonnie-voshodiaschy-ugol/kryshka-vertikalnoy-vnutrenney-sekcii-90-dbv-400-s-fs-b-400-mm-stal-konveyernyy-cink-7130821/</t>
  </si>
  <si>
    <t>https://oborussia.ru/catalog/kabelenesushchie-sistemy/listovie-lotki/fasonnie-sekcii-i-krishi/fasonnie-voshodiaschy-ugol/kryshka-vertikalnoy-vnutrenney-sekcii-90-dbv-500-s-fs-b-500-mm-stal-konveyernyy-cink-7130825/</t>
  </si>
  <si>
    <t>https://oborussia.ru/catalog/kabelenesushchie-sistemy/listovie-lotki/fasonnie-sekcii-i-krishi/fasonnie-nishodiaschy-ugol/kryshka-vneshnego-vertikalnogo-ugla-90-150-mm-7131032/</t>
  </si>
  <si>
    <t>https://oborussia.ru/catalog/kabelenesushchie-sistemy/listovie-lotki/fasonnie-sekcii-i-krishi/fasonnie-nishodiaschy-ugol/kryshka-vneshnego-vertikalnogo-ugla-90-300-mm-7130776/</t>
  </si>
  <si>
    <t>https://oborussia.ru/catalog/kabelenesushchie-sistemy/listovie-lotki/fasonnie-sekcii-i-krishi/fasonnie-nishodiaschy-ugol/kryshka-vneshnego-vertikalnogo-ugla-90-600-mm-7131052/</t>
  </si>
  <si>
    <t>https://oborussia.ru/catalog/kabelenesushchie-sistemy/listovie-lotki/fasonnie-sekcii-i-krishi/fasonnie-voshodiaschy-ugol/kryshka-vnutrennego-vertikalnogo-ugla-90-600-mm-7130829/</t>
  </si>
  <si>
    <t>https://oborussia.ru/catalog/kabelenesushchie-sistemy/listovie-lotki/lotki-lks/sekcia-x/kryshka-krestovoy-sekcii-dfk-100-fs-ru-dlya-listovyh-lotkov-b-100-mm-stal-konveyernyy-cink-7128750/</t>
  </si>
  <si>
    <t>https://oborussia.ru/catalog/kabelenesushchie-sistemy/listovie-lotki/lotki-lks/sekcia-x/kryshka-krestovoy-sekcii-dfk-150-fs-ru-dlya-listovyh-lotkov-b-150-mm-stal-konveyernyy-cink-7128752/</t>
  </si>
  <si>
    <t>https://oborussia.ru/catalog/kabelenesushchie-sistemy/listovie-lotki/lotki-lks/sekcia-x/kryshka-krestovoy-sekcii-dfk-200-fs-ru-dlya-listovyh-lotkov-b-200-mm-stal-konveyernyy-cink-7128754/</t>
  </si>
  <si>
    <t>https://oborussia.ru/catalog/kabelenesushchie-sistemy/listovie-lotki/fasonnie-sekcii-i-krishi/fasonnie-sekcia-x/kryshka-krestovoy-sekcii-dfk-200-fs-dlya-listovyh-lotkov-b-200-mm-stal-konveyernyy-cink-7128630/</t>
  </si>
  <si>
    <t>https://oborussia.ru/catalog/kabelenesushchie-sistemy/listovie-lotki/fasonnie-sekcii-i-krishi/fasonnie-sekcia-x/kryshka-krestovoy-sekcii-dfk-300-fs-dlya-listovyh-lotkov-b-300-mm-stal-konveyernyy-cink-7128657/</t>
  </si>
  <si>
    <t>https://oborussia.ru/catalog/kabelenesushchie-sistemy/listovie-lotki/lotki-lks/sekcia-x/kryshka-krestovoy-sekcii-dfk-400-fs-ru-dlya-listovyh-lotkov-b-400-mm-stal-konveyernyy-cink-7128758/</t>
  </si>
  <si>
    <t>https://oborussia.ru/catalog/kabelenesushchie-sistemy/listovie-lotki/fasonnie-sekcii-i-krishi/fasonnie-sekcia-x/kryshka-krestovoy-sekcii-dfk-400-fs-dlya-listovyh-lotkov-b-400-mm-stal-konveyernyy-cink-7128673/</t>
  </si>
  <si>
    <t>https://oborussia.ru/catalog/kabelenesushchie-sistemy/listovie-lotki/lotki-lks/sekcia-90/kryshka-uglovoy-sekcii-90-dfb-90-050-fs-ru-b-50-mm-dlya-lks-stal-konveyernyy-cink-6838060/</t>
  </si>
  <si>
    <t>https://oborussia.ru/catalog/kabelenesushchie-sistemy/listovie-lotki/lotki-lks/sekcia-t/kryshka-t-obraznoy-sekcii-dft-100-fs-ru-dlya-listovyh-lotkov-b-100-mm-stal-konveyernyy-cink-7128331/</t>
  </si>
  <si>
    <t>https://oborussia.ru/catalog/kabelenesushchie-sistemy/listovie-lotki/fasonnie-sekcii-i-krishi/fasonnie-sekcia-t/kryshka-t-obraznoy-sekcii-dft-100-fs-dlya-listovyh-lotkov-b-100-mm-stal-konveyernyy-cink-7128215/</t>
  </si>
  <si>
    <t>https://oborussia.ru/catalog/kabelenesushchie-sistemy/listovie-lotki/lotki-lks/sekcia-t/kryshka-t-obraznoy-sekcii-dft-150-fs-ru-dlya-listovyh-lotkov-b-150-mm-stal-konveyernyy-cink-7128332/</t>
  </si>
  <si>
    <t>https://oborussia.ru/catalog/kabelenesushchie-sistemy/listovie-lotki/lotki-lks/sekcia-t/kryshka-t-obraznoy-sekcii-dft-200-fs-ru-dlya-listovyh-lotkov-b-200-mm-stal-konveyernyy-cink-7128333/</t>
  </si>
  <si>
    <t>https://oborussia.ru/catalog/kabelenesushchie-sistemy/listovie-lotki/fasonnie-sekcii-i-krishi/fasonnie-sekcia-t/kryshka-t-obraznoy-sekcii-dft-200-fs-dlya-listovyh-lotkov-b-200-mm-stal-konveyernyy-cink-7128231/</t>
  </si>
  <si>
    <t>https://oborussia.ru/catalog/kabelenesushchie-sistemy/listovie-lotki/fasonnie-sekcii-i-krishi/fasonnie-sekcia-t/kryshka-t-obraznoy-sekcii-dft-300-fs-dlya-listovyh-lotkov-b-300-mm-stal-konveyernyy-cink-7128266/</t>
  </si>
  <si>
    <t>https://oborussia.ru/catalog/kabelenesushchie-sistemy/listovie-lotki/lotki-lks/sekcia-t/kryshka-t-obraznoy-sekcii-dft-300-fs-ru-dlya-listovyh-lotkov-b-300-mm-stal-konveyernyy-cink-7128335/</t>
  </si>
  <si>
    <t>https://oborussia.ru/catalog/kabelenesushchie-sistemy/listovie-lotki/lotki-lks/sekcia-t/kryshka-t-obraznoy-sekcii-dft-400-fs-ru-dlya-listovyh-lotkov-b-400-mm-stal-konveyernyy-cink-7128337/</t>
  </si>
  <si>
    <t>https://oborussia.ru/catalog/kabelenesushchie-sistemy/listovie-lotki/fasonnie-sekcii-i-krishi/fasonnie-sekcia-t/kryshka-t-obraznoy-sekcii-dft-400-fs-dlya-listovyh-lotkov-b-400-mm-stal-konveyernyy-cink-7128282/</t>
  </si>
  <si>
    <t>https://oborussia.ru/catalog/kabelenesushchie-sistemy/listovie-lotki/fasonnie-sekcii-i-krishi/fasonnie-sekcia-t/kryshka-t-obraznoy-sekcii-dft-500-fs-dlya-listovyh-lotkov-b-500-mm-stal-konveyernyy-cink-7128304/</t>
  </si>
  <si>
    <t>https://oborussia.ru/catalog/kabelenesushchie-sistemy/listovie-lotki/lotki-lks/sekcia-t/kryshka-t-obraznoy-sekcii-dft-600-fs-ru-dlya-listovyh-lotkov-b-600-mm-stal-konveyernyy-cink-7128341/</t>
  </si>
  <si>
    <t>https://oborussia.ru/catalog/kabelenesushchie-sistemy/listovie-lotki/lotki-lks/sekcia-tx/kryshka-t-h-obraznoy-sekcii-dfaa-100-fs-ru-dlya-listovyh-lotkov-b-100-mm-stal-konveyernyy-cink-7128531/</t>
  </si>
  <si>
    <t>https://oborussia.ru/catalog/kabelenesushchie-sistemy/listovie-lotki/fasonnie-sekcii-i-krishi/fasonnie-sekcia-tx/kryshka-t-h-obraznoy-sekcii-dfaa-100-fs-dlya-listovyh-lotkov-b-100-mm-stal-konveyernyy-cink-7128428/</t>
  </si>
  <si>
    <t>https://oborussia.ru/catalog/kabelenesushchie-sistemy/listovie-lotki/lotki-lks/sekcia-tx/kryshka-t-h-obraznoy-sekcii-dfaa-150-fs-ru-dlya-listovyh-lotkov-b-150-mm-stal-konveyernyy-cink-7128532/</t>
  </si>
  <si>
    <t>https://oborussia.ru/catalog/kabelenesushchie-sistemy/listovie-lotki/fasonnie-sekcii-i-krishi/fasonnie-sekcia-tx/kryshka-t-h-obraznoy-sekcii-dfaa-150-fs-dlya-listovyh-lotkov-b-150-mm-stal-konveyernyy-cink-7128436/</t>
  </si>
  <si>
    <t>https://oborussia.ru/catalog/kabelenesushchie-sistemy/listovie-lotki/lotki-lks/sekcia-tx/kryshka-t-h-obraznoy-sekcii-dfaa-200-fs-ru-dlya-listovyh-lotkov-b-200-mm-stal-konveyernyy-cink-7128533/</t>
  </si>
  <si>
    <t>https://oborussia.ru/catalog/kabelenesushchie-sistemy/listovie-lotki/fasonnie-sekcii-i-krishi/fasonnie-sekcia-tx/kryshka-t-h-obraznoy-sekcii-dfaa-200-fs-dlya-listovyh-lotkov-b-200-mm-stal-konveyernyy-cink-7128444/</t>
  </si>
  <si>
    <t>https://oborussia.ru/catalog/kabelenesushchie-sistemy/listovie-lotki/fasonnie-sekcii-i-krishi/fasonnie-sekcia-tx/kryshka-t-h-obraznoy-sekcii-dfaa-300-fs-dlya-listovyh-lotkov-b-300-mm-stal-konveyernyy-cink-7128460/</t>
  </si>
  <si>
    <t>https://oborussia.ru/catalog/kabelenesushchie-sistemy/listovie-lotki/lotki-lks/sekcia-tx/kryshka-t-h-obraznoy-sekcii-dfaa-300-fs-ru-dlya-listovyh-lotkov-b-300-mm-stal-konveyernyy-cink-7128535/</t>
  </si>
  <si>
    <t>https://oborussia.ru/catalog/kabelenesushchie-sistemy/listovie-lotki/lotki-lks/sekcia-tx/kryshka-t-h-obraznoy-sekcii-dfaa-400-fs-ru-dlya-listovyh-lotkov-b-400-mm-stal-konveyernyy-cink-7128537/</t>
  </si>
  <si>
    <t>https://oborussia.ru/catalog/kabelenesushchie-sistemy/listovie-lotki/fasonnie-sekcii-i-krishi/fasonnie-sekcia-tx/kryshka-t-h-obraznoy-sekcii-dfaa-400-fs-dlya-listovyh-lotkov-b-400-mm-stal-konveyernyy-cink-7128487/</t>
  </si>
  <si>
    <t>https://oborussia.ru/catalog/kabelenesushchie-sistemy/listovie-lotki/fasonnie-sekcii-i-krishi/fasonnie-sekcia-tx/kryshka-t-h-obraznoy-sekcii-dfaa-050-fs-dlya-listovyh-lotkov-b-50-mm-stal-konveyernyy-cink-7132110/</t>
  </si>
  <si>
    <t>https://oborussia.ru/catalog/kabelenesushchie-sistemy/listovie-lotki/fasonnie-sekcii-i-krishi/fasonnie-sekcia-tx/kryshka-t-h-obraznoy-sekcii-dfaa-500-fs-dlya-listovyh-lotkov-b-500-mm-stal-konveyernyy-cink-7128509/</t>
  </si>
  <si>
    <t>https://oborussia.ru/catalog/kabelenesushchie-sistemy/listovie-lotki/lotki-lks/sekcia-tx/kryshka-t-h-obraznoy-sekcii-dfaa-500-fs-ru-dlya-listovyh-lotkov-b-500-mm-stal-konveyernyy-cink-7128539/</t>
  </si>
  <si>
    <t>https://oborussia.ru/catalog/kabelenesushchie-sistemy/listovie-lotki/fasonnie-sekcii-i-krishi/fasonnie-sekcia-tx/kryshka-t-h-obraznoy-sekcii-dfaa-550-fs-dlya-listovyh-lotkov-b-550-mm-stal-konveyernyy-cink-7128517/</t>
  </si>
  <si>
    <t>https://oborussia.ru/catalog/kabelenesushchie-sistemy/listovie-lotki/fasonnie-sekcii-i-krishi/fasonnie-sekcia-tx/kryshka-t-h-obraznoy-sekcii-dfaa-600-fs-dlya-listovyh-lotkov-b-600-mm-stal-konveyernyy-cink-7128525/</t>
  </si>
  <si>
    <t>https://oborussia.ru/catalog/kabelenesushchie-sistemy/listovie-lotki/lotki-lks/sekcia-tx/kryshka-t-h-obraznoy-sekcii-dfaa-600-fs-ru-dlya-listovyh-lotkov-b-600-mm-stal-konveyernyy-cink-7128541/</t>
  </si>
  <si>
    <t>https://oborussia.ru/catalog/kabelenesushchie-sistemy/listovie-lotki/fasonnie-sekcii-i-krishi/fasonnie-sekcia-45/kryshka-uglovoy-sekcii-45-dfb-45-100-fs-dlya-listovyh-lotkov-b-100-mm-stal-konveyernyy-cink-7128819/</t>
  </si>
  <si>
    <t>https://oborussia.ru/catalog/kabelenesushchie-sistemy/listovie-lotki/lotki-lks/sekcia-45/kryshka-uglovoy-sekcii-45-dfb-45-100-fs-ru-dlya-listovyh-lotkov-b-100-mm-stal-konveyernyy-cink-7128931/</t>
  </si>
  <si>
    <t>https://oborussia.ru/catalog/kabelenesushchie-sistemy/listovie-lotki/lotki-lks/sekcia-45/kryshka-uglovoy-sekcii-45-dfb-45-150-fs-ru-dlya-listovyh-lotkov-b-150-mm-stal-konveyernyy-cink-7128932/</t>
  </si>
  <si>
    <t>https://oborussia.ru/catalog/kabelenesushchie-sistemy/listovie-lotki/lotki-lks/sekcia-45/kryshka-uglovoy-sekcii-45-dfb-45-200-fs-ru-dlya-listovyh-lotkov-b-200-mm-stal-konveyernyy-cink-7128933/</t>
  </si>
  <si>
    <t>https://oborussia.ru/catalog/kabelenesushchie-sistemy/listovie-lotki/fasonnie-sekcii-i-krishi/fasonnie-sekcia-45/kryshka-uglovoy-sekcii-45-dfb-45-200-fs-dlya-listovyh-lotkov-b-200-mm-stal-konveyernyy-cink-7128835/</t>
  </si>
  <si>
    <t>https://oborussia.ru/catalog/kabelenesushchie-sistemy/listovie-lotki/lotki-lks/sekcia-45/kryshka-uglovoy-sekcii-45-dfb-45-300-fs-ru-dlya-listovyh-lotkov-b-300-mm-stal-konveyernyy-cink-7128935/</t>
  </si>
  <si>
    <t>https://oborussia.ru/catalog/kabelenesushchie-sistemy/listovie-lotki/fasonnie-sekcii-i-krishi/fasonnie-sekcia-45/kryshka-uglovoy-sekcii-45-dfb-45-300-fs-dlya-listovyh-lotkov-b-300-mm-stal-konveyernyy-cink-7128851/</t>
  </si>
  <si>
    <t>https://oborussia.ru/catalog/kabelenesushchie-sistemy/listovie-lotki/lotki-lks/sekcia-45/kryshka-uglovoy-sekcii-45-dfb-45-400-fs-ru-dlya-listovyh-lotkov-b-400-mm-stal-konveyernyy-cink-7128937/</t>
  </si>
  <si>
    <t>https://oborussia.ru/catalog/kabelenesushchie-sistemy/listovie-lotki/fasonnie-sekcii-i-krishi/fasonnie-sekcia-45/kryshka-uglovoy-sekcii-45-dfb-45-400-fs-dlya-listovyh-lotkov-b-400-mm-stal-konveyernyy-cink-7128886/</t>
  </si>
  <si>
    <t>https://oborussia.ru/catalog/kabelenesushchie-sistemy/listovie-lotki/lotki-lks/sekcia-45/kryshka-uglovoy-sekcii-45-dfb-45-500-fs-ru-dlya-listovyh-lotkov-b-500-mm-stal-konveyernyy-cink-7128939/</t>
  </si>
  <si>
    <t>https://oborussia.ru/catalog/kabelenesushchie-sistemy/listovie-lotki/fasonnie-sekcii-i-krishi/fasonnie-sekcia-45/kryshka-uglovoy-sekcii-45-dfb-45-500-fs-dlya-listovyh-lotkov-b-500-mm-stal-konveyernyy-cink-7128908/</t>
  </si>
  <si>
    <t>https://oborussia.ru/catalog/kabelenesushchie-sistemy/listovie-lotki/fasonnie-sekcii-i-krishi/fasonnie-sekcia-90/kryshka-uglovoy-sekcii-90-dfb-90-100-fs-dlya-listovyh-lotkov-b-100-mm-stal-konveyernyy-cink-7129610/</t>
  </si>
  <si>
    <t>https://oborussia.ru/catalog/kabelenesushchie-sistemy/listovie-lotki/lotki-lks/sekcia-90/kryshka-uglovoy-sekcii-90-dfb-90-100-fs-ru-dlya-listovyh-lotkov-b-100-mm-stal-konveyernyy-cink-7129741/</t>
  </si>
  <si>
    <t>https://oborussia.ru/catalog/kabelenesushchie-sistemy/listovie-lotki/fasonnie-sekcii-i-krishi/fasonnie-sekcia-90/kryshka-uglovoy-sekcii-90-dfb-90-150-fs-dlya-listovyh-lotkov-b-150-mm-stal-konveyernyy-cink-7129629/</t>
  </si>
  <si>
    <t>https://oborussia.ru/catalog/kabelenesushchie-sistemy/listovie-lotki/lotki-lks/sekcia-90/kryshka-uglovoy-sekcii-90-dfb-90-150-fs-ru-dlya-listovyh-lotkov-b-150-mm-stal-konveyernyy-cink-7129742/</t>
  </si>
  <si>
    <t>https://oborussia.ru/catalog/kabelenesushchie-sistemy/listovie-lotki/fasonnie-sekcii-i-krishi/fasonnie-sekcia-90/kryshka-uglovoy-sekcii-90-dfb-90-200-fs-dlya-listovyh-lotkov-b-200-mm-stal-konveyernyy-cink-7129637/</t>
  </si>
  <si>
    <t>https://oborussia.ru/catalog/kabelenesushchie-sistemy/listovie-lotki/lotki-lks/sekcia-90/kryshka-uglovoy-sekcii-90-dfb-90-200-fs-ru-dlya-listovyh-lotkov-b-200-mm-stal-konveyernyy-cink-7129743/</t>
  </si>
  <si>
    <t>https://oborussia.ru/catalog/kabelenesushchie-sistemy/listovie-lotki/fasonnie-sekcii-i-krishi/fasonnie-sekcia-90/kryshka-uglovoy-sekcii-90-dfb-90-300-fs-dlya-listovyh-lotkov-b-300-mm-stal-konveyernyy-cink-7129653/</t>
  </si>
  <si>
    <t>https://oborussia.ru/catalog/kabelenesushchie-sistemy/listovie-lotki/fasonnie-sekcii-i-krishi/fasonnie-sekcia-90/kryshka-uglovoy-sekcii-90-dfb-90-400-fs-dlya-listovyh-lotkov-b-400-mm-stal-konveyernyy-cink-7129688/</t>
  </si>
  <si>
    <t>https://oborussia.ru/catalog/kabelenesushchie-sistemy/listovie-lotki/lotki-lks/sekcia-90/kryshka-uglovoy-sekcii-90-dfb-90-400-fs-ru-dlya-listovyh-lotkov-b-400-mm-stal-konveyernyy-cink-7129747/</t>
  </si>
  <si>
    <t>https://oborussia.ru/catalog/kabelenesushchie-sistemy/listovie-lotki/fasonnie-sekcii-i-krishi/fasonnie-sekcia-90/kryshka-uglovoy-sekcii-90-dfb-90-500-fs-dlya-listovyh-lotkov-b-500-mm-stal-konveyernyy-cink-7129718/</t>
  </si>
  <si>
    <t>https://oborussia.ru/catalog/kabelenesushchie-sistemy/listovie-lotki/lotki-lks/sekcia-90/kryshka-uglovoy-sekcii-90-dfb-90-500-fs-ru-dlya-listovyh-lotkov-b-500-mm-stal-konveyernyy-cink-7129749/</t>
  </si>
  <si>
    <t>https://oborussia.ru/catalog/kabelenesushchie-sistemy/listovie-lotki/fasonnie-sekcii-i-krishi/fasonnie-sekcia-90/kryshka-uglovoy-sekcii-90-dfb-90-550-fs-dlya-listovyh-lotkov-b-550-mm-stal-konveyernyy-cink-7129726/</t>
  </si>
  <si>
    <t>https://oborussia.ru/catalog/kabelenesushchie-sistemy/listovie-lotki/lotki-lks/sekcia-90/kryshka-uglovoy-sekcii-90-dfb-90-600-fs-ru-dlya-listovyh-lotkov-b-600-mm-stal-konveyernyy-cink-7129751/</t>
  </si>
  <si>
    <t>https://oborussia.ru/catalog/kabelenesushchie-sistemy/listovie-lotki/fasonnie-sekcii-i-krishi/fasonnie-sekcia-90/kryshka-uglovoy-sekcii-90-dfb-90-600-fs-dlya-listovyh-lotkov-b-600-mm-stal-konveyernyy-cink-7129734/</t>
  </si>
  <si>
    <t>https://oborussia.ru/catalog/kabelenesushchie-sistemy/listovie-lotki/fasonnie-sekcii-i-krishi/fasonnie-nishodiaschy-ugol/kryshka-vertikalnoy-vneshney-sekcii-90-dbv-110-100-f-dd-b-100-mm-h-110-mm-stal-goryachiy-cink-7131556/</t>
  </si>
  <si>
    <t>https://oborussia.ru/catalog/kabelenesushchie-sistemy/listovie-lotki/fasonnie-sekcii-i-krishi/fasonnie-nishodiaschy-ugol/kryshka-vertikalnoy-vneshney-sekcii-90-dbv-60-100-f-dd-b-100-mm-h-60-mm-stal-goryachiy-cink-7131632/</t>
  </si>
  <si>
    <t>https://oborussia.ru/catalog/kabelenesushchie-sistemy/listovie-lotki/fasonnie-sekcii-i-krishi/fasonnie-nishodiaschy-ugol/kryshka-vertikalnoy-vneshney-sekcii-90-dbv-85-100-f-dd-b-100-mm-h-85-mm-stal-goryachiy-cink-7131672/</t>
  </si>
  <si>
    <t>https://oborussia.ru/catalog/kabelenesushchie-sistemy/listovie-lotki/fasonnie-sekcii-i-krishi/fasonnie-nishodiaschy-ugol/kryshka-vertikalnoy-vneshney-sekcii-90-dbv-110-150-f-ft-b-150-mm-h-110-mm-stal-goryachiy-cink-7131554/</t>
  </si>
  <si>
    <t>https://oborussia.ru/catalog/kabelenesushchie-sistemy/listovie-lotki/fasonnie-sekcii-i-krishi/fasonnie-nishodiaschy-ugol/kryshka-vertikalnoy-vneshney-sekcii-90-dbv-60-150-f-dd-b-150-mm-h-60-mm-stal-goryachiy-cink-7131634/</t>
  </si>
  <si>
    <t>https://oborussia.ru/catalog/kabelenesushchie-sistemy/listovie-lotki/fasonnie-sekcii-i-krishi/fasonnie-nishodiaschy-ugol/kryshka-vertikalnoy-vneshney-sekcii-90-dbv-110-200-f-ft-b-200-mm-h-110-mm-stal-goryachiy-cink-7131560/</t>
  </si>
  <si>
    <t>https://oborussia.ru/catalog/kabelenesushchie-sistemy/listovie-lotki/fasonnie-sekcii-i-krishi/fasonnie-nishodiaschy-ugol/kryshka-vertikalnoy-vneshney-sekcii-90-dbv-60-200-f-dd-b-200-mm-h-60-mm-stal-goryachiy-cink-7131636/</t>
  </si>
  <si>
    <t>https://oborussia.ru/catalog/kabelenesushchie-sistemy/listovie-lotki/fasonnie-sekcii-i-krishi/fasonnie-nishodiaschy-ugol/kryshka-vertikalnoy-vneshney-sekcii-90-dbv-85-200-f-ft-b-200-mm-h-85-mm-stal-goryachiy-cink-7131676/</t>
  </si>
  <si>
    <t>https://oborussia.ru/catalog/kabelenesushchie-sistemy/listovie-lotki/fasonnie-sekcii-i-krishi/fasonnie-nishodiaschy-ugol/kryshka-vertikalnoy-vneshney-sekcii-90-dbv-110-300-f-ft-b-300-mm-h-110-mm-stal-goryachiy-cink-7131564/</t>
  </si>
  <si>
    <t>https://oborussia.ru/catalog/kabelenesushchie-sistemy/listovie-lotki/fasonnie-sekcii-i-krishi/fasonnie-nishodiaschy-ugol/kryshka-vertikalnoy-vneshney-sekcii-90-dbv-60-300-f-dd-b-300-mm-h-60-mm-stal-goryachiy-cink-7131640/</t>
  </si>
  <si>
    <t>https://oborussia.ru/catalog/kabelenesushchie-sistemy/listovie-lotki/fasonnie-sekcii-i-krishi/fasonnie-nishodiaschy-ugol/kryshka-vertikalnoy-vneshney-sekcii-90-dbv-85-300-f-ft-b-300-mm-h-85-mm-stal-goryachiy-cink-7131680/</t>
  </si>
  <si>
    <t>https://oborussia.ru/catalog/kabelenesushchie-sistemy/listovie-lotki/fasonnie-sekcii-i-krishi/fasonnie-nishodiaschy-ugol/kryshka-vertikalnoy-vneshney-sekcii-90-dbv-110-400-f-ft-b-400-mm-h-110-mm-stal-goryachiy-cink-7131568/</t>
  </si>
  <si>
    <t>https://oborussia.ru/catalog/kabelenesushchie-sistemy/listovie-lotki/fasonnie-sekcii-i-krishi/fasonnie-nishodiaschy-ugol/kryshka-vertikalnoy-vneshney-sekcii-90-dbv-60-400-f-dd-b-400-mm-h-60-mm-stal-goryachiy-cink-7131644/</t>
  </si>
  <si>
    <t>https://oborussia.ru/catalog/kabelenesushchie-sistemy/listovie-lotki/fasonnie-sekcii-i-krishi/fasonnie-nishodiaschy-ugol/kryshka-vertikalnoy-vneshney-sekcii-90-dbv-85-400-f-dd-b-400-mm-h-85-mm-stal-goryachiy-cink-7131684/</t>
  </si>
  <si>
    <t>https://oborussia.ru/catalog/kabelenesushchie-sistemy/listovie-lotki/fasonnie-sekcii-i-krishi/fasonnie-nishodiaschy-ugol/kryshka-vertikalnoy-vneshney-sekcii-90-dbv-110-500-f-ft-b-500-mm-h-110-mm-stal-goryachiy-cink-7131572/</t>
  </si>
  <si>
    <t>https://oborussia.ru/catalog/kabelenesushchie-sistemy/listovie-lotki/fasonnie-sekcii-i-krishi/fasonnie-nishodiaschy-ugol/kryshka-vertikalnoy-vneshney-sekcii-90-dbv-60-500-f-dd-b-500-mm-h-60-mm-stal-goryachiy-cink-7131648/</t>
  </si>
  <si>
    <t>https://oborussia.ru/catalog/kabelenesushchie-sistemy/listovie-lotki/fasonnie-sekcii-i-krishi/fasonnie-nishodiaschy-ugol/kryshka-vertikalnoy-vneshney-sekcii-90-dbv-85-500-f-dd-b-500-mm-h-85-mm-stal-goryachiy-cink-7131688/</t>
  </si>
  <si>
    <t>https://oborussia.ru/catalog/kabelenesushchie-sistemy/listovie-lotki/fasonnie-sekcii-i-krishi/fasonnie-nishodiaschy-ugol/kryshka-vertikalnoy-vneshney-sekcii-90-dbv-110-600-f-dd-b-600-mm-h-110-mm-stal-goryachiy-cink-7131576/</t>
  </si>
  <si>
    <t>https://oborussia.ru/catalog/kabelenesushchie-sistemy/listovie-lotki/fasonnie-sekcii-i-krishi/fasonnie-nishodiaschy-ugol/kryshka-vertikalnoy-vneshney-sekcii-90-dbv-60-600-f-dd-b-600-mm-h-60-mm-stal-goryachiy-cink-7131652/</t>
  </si>
  <si>
    <t>https://oborussia.ru/catalog/kabelenesushchie-sistemy/listovie-lotki/fasonnie-sekcii-i-krishi/fasonnie-nishodiaschy-ugol/kryshka-vertikalnoy-vneshney-sekcii-90-dbv-85-600-f-ft-b-600-mm-h-85-mm-stal-goryachiy-cink-7131692/</t>
  </si>
  <si>
    <t>https://oborussia.ru/catalog/kabelenesushchie-sistemy/listovie-lotki/fasonnie-sekcii-i-krishi/fasonnie-voshodiaschy-ugol/kryshka-vertikalnoy-vnutrenney-sekcii-90-dbv-100-s-ft-b-100-mm-stal-goryachiy-cink-7131710/</t>
  </si>
  <si>
    <t>https://oborussia.ru/catalog/kabelenesushchie-sistemy/listovie-lotki/fasonnie-sekcii-i-krishi/fasonnie-voshodiaschy-ugol/kryshka-vertikalnoy-vnutrenney-sekcii-90-dbv-150-s-ft-b-150-mm-stal-goryachiy-cink-7131509/</t>
  </si>
  <si>
    <t>https://oborussia.ru/catalog/kabelenesushchie-sistemy/listovie-lotki/fasonnie-sekcii-i-krishi/fasonnie-voshodiaschy-ugol/kryshka-vertikalnoy-vnutrenney-sekcii-90-dbv-200-s-ft-b-200-mm-stal-goryachiy-cink-7131510/</t>
  </si>
  <si>
    <t>https://oborussia.ru/catalog/kabelenesushchie-sistemy/listovie-lotki/fasonnie-sekcii-i-krishi/fasonnie-voshodiaschy-ugol/kryshka-vertikalnoy-vnutrenney-sekcii-90-dbv-300-s-ft-b-300-mm-stal-goryachiy-cink-7131514/</t>
  </si>
  <si>
    <t>https://oborussia.ru/catalog/kabelenesushchie-sistemy/listovie-lotki/fasonnie-sekcii-i-krishi/fasonnie-voshodiaschy-ugol/kryshka-vertikalnoy-vnutrenney-sekcii-90-dbv-400-s-ft-b-400-mm-stal-goryachiy-cink-7131518/</t>
  </si>
  <si>
    <t>https://oborussia.ru/catalog/kabelenesushchie-sistemy/listovie-lotki/fasonnie-sekcii-i-krishi/fasonnie-voshodiaschy-ugol/kryshka-vertikalnoy-vnutrenney-sekcii-90-dbv-500-s-ft-b-500-mm-stal-goryachiy-cink-7131524/</t>
  </si>
  <si>
    <t>https://oborussia.ru/catalog/kabelenesushchie-sistemy/listovie-lotki/fasonnie-sekcii-i-krishi/fasonnie-voshodiaschy-ugol/kryshka-vertikalnoy-vnutrenney-sekcii-90-dbv-600-s-ft-b-600-mm-stal-goryachiy-cink-7131527/</t>
  </si>
  <si>
    <t>https://oborussia.ru/catalog/kabelenesushchie-sistemy/listovie-lotki/fasonnie-sekcii-i-krishi/fasonnie-voshodiaschy-ugol/kryshka-vnutrennego-vertikalnogo-ugla-90-400mm-7131716/</t>
  </si>
  <si>
    <t>https://oborussia.ru/catalog/kabelenesushchie-sistemy/listovie-lotki/fasonnie-sekcii-i-krishi/fasonnie-sekcia-x/kryshka-krestovoy-sekcii-dfk-100-dd-dlya-listovyh-lotkov-b-100-mm-stal-goryachiy-cink-7131089/</t>
  </si>
  <si>
    <t>https://oborussia.ru/catalog/kabelenesushchie-sistemy/listovie-lotki/fasonnie-sekcii-i-krishi/fasonnie-sekcia-x/kryshka-krestovoy-sekcii-dfk-200-dd-dlya-listovyh-lotkov-b-200-mm-stal-goryachiy-cink-7131100/</t>
  </si>
  <si>
    <t>https://oborussia.ru/catalog/kabelenesushchie-sistemy/listovie-lotki/fasonnie-sekcii-i-krishi/fasonnie-sekcia-x/kryshka-krestovoy-sekcii-dfk-400-dd-dlya-listovyh-lotkov-b-400-mm-stal-goryachiy-cink-7131143/</t>
  </si>
  <si>
    <t>https://oborussia.ru/catalog/kabelenesushchie-sistemy/listovie-lotki/fasonnie-sekcii-i-krishi/fasonnie-sekcia-x/kryshka-krestovoy-sekcii-dfk-500-dd-dlya-listovyh-lotkov-b-500-mm-stal-goryachiy-cink-7131178/</t>
  </si>
  <si>
    <t>https://oborussia.ru/catalog/kabelenesushchie-sistemy/listovie-lotki/lotki-lks/sekcia-90/kryshka-uglovoy-sekcii-90-dfb-90-100-ft-ru-b-100-mm-dlya-lks-stal-goryachee-ocinkovanie-6838062/</t>
  </si>
  <si>
    <t>https://oborussia.ru/catalog/kabelenesushchie-sistemy/listovie-lotki/lotki-lks/sekcia-90/kryshka-uglovoy-sekcii-90-dfb-90-200-ft-ru-b-200-mm-dlya-lks-stal-goryachee-ocinkovanie-6838064/</t>
  </si>
  <si>
    <t>https://oborussia.ru/catalog/kabelenesushchie-sistemy/listovie-lotki/fasonnie-sekcii-i-krishi/fasonnie-sekcia-t/kryshka-t-obraznoy-sekcii-dft-100-dd-dlya-listovyh-lotkov-b-100-mm-stal-goryachiy-cink-7129319/</t>
  </si>
  <si>
    <t>https://oborussia.ru/catalog/kabelenesushchie-sistemy/listovie-lotki/fasonnie-sekcii-i-krishi/fasonnie-sekcia-t/kryshka-t-obraznoy-sekcii-dft-150-dd-dlya-listovyh-lotkov-b-150-mm-stal-goryachiy-cink-7129327/</t>
  </si>
  <si>
    <t>https://oborussia.ru/catalog/kabelenesushchie-sistemy/listovie-lotki/fasonnie-sekcii-i-krishi/fasonnie-sekcia-t/kryshka-t-obraznoy-sekcii-dft-200-dd-dlya-listovyh-lotkov-b-200-mm-stal-goryachiy-cink-7129335/</t>
  </si>
  <si>
    <t>https://oborussia.ru/catalog/kabelenesushchie-sistemy/listovie-lotki/fasonnie-sekcii-i-krishi/fasonnie-sekcia-t/kryshka-t-obraznoy-sekcii-dft-300-dd-dlya-listovyh-lotkov-b-300-mm-stal-goryachiy-cink-7129351/</t>
  </si>
  <si>
    <t>https://oborussia.ru/catalog/kabelenesushchie-sistemy/listovie-lotki/fasonnie-sekcii-i-krishi/fasonnie-sekcia-t/kryshka-t-obraznoy-sekcii-dft-400-dd-dlya-listovyh-lotkov-b-400-mm-stal-goryachiy-cink-7129386/</t>
  </si>
  <si>
    <t>https://oborussia.ru/catalog/kabelenesushchie-sistemy/listovie-lotki/fasonnie-sekcii-i-krishi/fasonnie-sekcia-t/kryshka-t-obraznoy-sekcii-dft-600-dd-dlya-listovyh-lotkov-b-600-mm-stal-goryachiy-cink-7129424/</t>
  </si>
  <si>
    <t>https://oborussia.ru/catalog/kabelenesushchie-sistemy/listovie-lotki/fasonnie-sekcii-i-krishi/fasonnie-sekcia-tx/kryshka-t-h-obraznoy-sekcii-dfaa-100-dd-dlya-listovyh-lotkov-b-100-mm-stal-goryachiy-cink-7131305/</t>
  </si>
  <si>
    <t>https://oborussia.ru/catalog/kabelenesushchie-sistemy/listovie-lotki/fasonnie-sekcii-i-krishi/fasonnie-sekcia-tx/kryshka-t-h-obraznoy-sekcii-dfaa-200-dd-dlya-listovyh-lotkov-b-200-mm-stal-goryachiy-cink-7131321/</t>
  </si>
  <si>
    <t>https://oborussia.ru/catalog/kabelenesushchie-sistemy/listovie-lotki/fasonnie-sekcii-i-krishi/fasonnie-sekcia-tx/kryshka-t-h-obraznoy-sekcii-dfaa-300-dd-dlya-listovyh-lotkov-b-300-mm-stal-goryachiy-cink-7131348/</t>
  </si>
  <si>
    <t>https://oborussia.ru/catalog/kabelenesushchie-sistemy/listovie-lotki/fasonnie-sekcii-i-krishi/fasonnie-sekcia-tx/kryshka-t-h-obraznoy-sekcii-dfaa-400-dd-dlya-listovyh-lotkov-b-400-mm-stal-goryachiy-cink-7131356/</t>
  </si>
  <si>
    <t>https://oborussia.ru/catalog/kabelenesushchie-sistemy/listovie-lotki/fasonnie-sekcii-i-krishi/fasonnie-sekcia-tx/kryshka-t-h-obraznoy-sekcii-dfaa-050-ft-dlya-listovyh-lotkov-b-50-mm-stal-goryachiy-cink-7132115/</t>
  </si>
  <si>
    <t>https://oborussia.ru/catalog/kabelenesushchie-sistemy/listovie-lotki/fasonnie-sekcii-i-krishi/fasonnie-sekcia-tx/kryshka-t-h-obraznoy-sekcii-dfaa-500-dd-dlya-listovyh-lotkov-b-500-mm-stal-goryachiy-cink-7131364/</t>
  </si>
  <si>
    <t>https://oborussia.ru/catalog/kabelenesushchie-sistemy/listovie-lotki/fasonnie-sekcii-i-krishi/fasonnie-sekcia-tx/kryshka-t-h-obraznoy-sekcii-dfaa-600-dd-dlya-listovyh-lotkov-b-600-mm-stal-goryachiy-cink-7131380/</t>
  </si>
  <si>
    <t>https://oborussia.ru/catalog/kabelenesushchie-sistemy/listovie-lotki/fasonnie-sekcii-i-krishi/fasonnie-sekcia-45/kryshka-uglovoy-sekcii-45-dfb-45-100-ft-dlya-listovyh-lotkov-b-100-mm-stal-goryachiy-cink-7132002/</t>
  </si>
  <si>
    <t>https://oborussia.ru/catalog/kabelenesushchie-sistemy/listovie-lotki/fasonnie-sekcii-i-krishi/fasonnie-sekcia-45/kryshka-uglovoy-sekcii-45-dfb-45-150-dd-dlya-listovyh-lotkov-b-150-mm-stal-goryachiy-cink-7131836/</t>
  </si>
  <si>
    <t>https://oborussia.ru/catalog/kabelenesushchie-sistemy/listovie-lotki/fasonnie-sekcii-i-krishi/fasonnie-sekcia-45/kryshka-uglovoy-sekcii-45-dfb-45-200-ft-dlya-listovyh-lotkov-b-200-mm-stal-goryachiy-cink-7132004/</t>
  </si>
  <si>
    <t>https://oborussia.ru/catalog/kabelenesushchie-sistemy/listovie-lotki/fasonnie-sekcii-i-krishi/fasonnie-sekcia-45/kryshka-uglovoy-sekcii-45-dfb-45-300-ft-dlya-listovyh-lotkov-b-300-mm-stal-goryachiy-cink-7132006/</t>
  </si>
  <si>
    <t>https://oborussia.ru/catalog/kabelenesushchie-sistemy/listovie-lotki/fasonnie-sekcii-i-krishi/fasonnie-sekcia-45/kryshka-uglovoy-sekcii-45-dfb-45-500-dd-dlya-listovyh-lotkov-b-500-mm-stal-goryachiy-cink-7131887/</t>
  </si>
  <si>
    <t>https://oborussia.ru/catalog/kabelenesushchie-sistemy/listovie-lotki/fasonnie-sekcii-i-krishi/fasonnie-sekcia-45/kryshka-uglovoy-sekcii-45-dfb-45-600-dd-dlya-listovyh-lotkov-b-600-mm-stal-goryachiy-cink-7131909/</t>
  </si>
  <si>
    <t>https://oborussia.ru/catalog/kabelenesushchie-sistemy/listovie-lotki/fasonnie-sekcii-i-krishi/fasonnie-sekcia-90/kryshka-uglovoy-sekcii-90-150mm-7132023/</t>
  </si>
  <si>
    <t>https://oborussia.ru/catalog/kabelenesushchie-sistemy/listovie-lotki/fasonnie-sekcii-i-krishi/fasonnie-sekcia-90/kryshka-uglovoy-sekcii-90-dfb-90-100-ft-dlya-listovyh-lotkov-b-100-mm-stal-goryachiy-cink-7132022/</t>
  </si>
  <si>
    <t>https://oborussia.ru/catalog/kabelenesushchie-sistemy/listovie-lotki/fasonnie-sekcii-i-krishi/fasonnie-sekcia-90/kryshka-uglovoy-sekcii-90-dfb-90-100-dd-dlya-listovyh-lotkov-b-100-mm-stal-goryachiy-cink-7130511/</t>
  </si>
  <si>
    <t>https://oborussia.ru/catalog/kabelenesushchie-sistemy/listovie-lotki/fasonnie-sekcii-i-krishi/fasonnie-sekcia-90/kryshka-uglovoy-sekcii-90-dfb-90-150-dd-dlya-listovyh-lotkov-b-150-mm-stal-goryachiy-cink-7130538/</t>
  </si>
  <si>
    <t>https://oborussia.ru/catalog/kabelenesushchie-sistemy/listovie-lotki/fasonnie-sekcii-i-krishi/fasonnie-sekcia-90/kryshka-uglovoy-sekcii-90-dfb-90-200-ft-dlya-listovyh-lotkov-b-200-mm-stal-goryachiy-cink-7132024/</t>
  </si>
  <si>
    <t>https://oborussia.ru/catalog/kabelenesushchie-sistemy/listovie-lotki/fasonnie-sekcii-i-krishi/fasonnie-sekcia-90/kryshka-uglovoy-sekcii-90-dfb-90-300-ft-dlya-listovyh-lotkov-b-300-mm-stal-goryachiy-cink-7132026/</t>
  </si>
  <si>
    <t>https://oborussia.ru/catalog/kabelenesushchie-sistemy/listovie-lotki/fasonnie-sekcii-i-krishi/fasonnie-sekcia-90/kryshka-uglovoy-sekcii-90-dfb-90-400-dd-dlya-listovyh-lotkov-b-400-mm-stal-goryachiy-cink-7130589/</t>
  </si>
  <si>
    <t>https://oborussia.ru/catalog/kabelenesushchie-sistemy/listovie-lotki/fasonnie-sekcii-i-krishi/fasonnie-sekcia-90/kryshka-uglovoy-sekcii-90-dfb-90-050-ft-dlya-listovyh-lotkov-b-50-mm-stal-goryachiy-cink-7131785/</t>
  </si>
  <si>
    <t>https://oborussia.ru/catalog/kabelenesushchie-sistemy/listovie-lotki/fasonnie-sekcii-i-krishi/fasonnie-sekcia-90/kryshka-uglovoy-sekcii-90-dfb-90-500-dd-dlya-listovyh-lotkov-b-500-mm-stal-goryachiy-cink-7130600/</t>
  </si>
  <si>
    <t>https://oborussia.ru/catalog/kabelenesushchie-sistemy/listovie-lotki/fasonnie-sekcii-i-krishi/fasonnie-sekcia-90/kryshka-uglovoy-sekcii-90-dfb-90-600-dd-dlya-listovyh-lotkov-b-600-mm-stal-goryachiy-cink-7130627/</t>
  </si>
  <si>
    <t>https://oborussia.ru/catalog/kabelenesushchie-sistemy/listovie-lotki/fasonnie-sekcii-i-krishi/fasonnie-sekcia-45/sekciya-uglovaya-45-rb-45-110-fs-dlya-listovyh-lotkov-h-110-mm-b-100-mm-stal-konveyernyy-cink-7000634/</t>
  </si>
  <si>
    <t>https://oborussia.ru/catalog/kabelenesushchie-sistemy/listovie-lotki/fasonnie-sekcii-i-krishi/fasonnie-sekcia-45/sekciya-uglovaya-45-rb-45-120-fs-dlya-listovyh-lotkov-h-110-mm-b-200-mm-stal-konveyernyy-cink-7000650/</t>
  </si>
  <si>
    <t>https://oborussia.ru/catalog/kabelenesushchie-sistemy/listovie-lotki/fasonnie-sekcii-i-krishi/fasonnie-sekcia-45/sekciya-uglovaya-45-rb-45-130-fs-dlya-listovyh-lotkov-h-110-mm-b-300-mm-stal-konveyernyy-cink-7000677/</t>
  </si>
  <si>
    <t>https://oborussia.ru/catalog/kabelenesushchie-sistemy/listovie-lotki/fasonnie-sekcii-i-krishi/fasonnie-sekcia-45/sekciya-uglovaya-45-rb-45-140-fs-dlya-listovyh-lotkov-h-110-mm-b-400-mm-stal-konveyernyy-cink-7000685/</t>
  </si>
  <si>
    <t>https://oborussia.ru/catalog/kabelenesushchie-sistemy/listovie-lotki/fasonnie-sekcii-i-krishi/fasonnie-sekcia-45/sekciya-uglovaya-45-rb-45-150-fs-dlya-listovyh-lotkov-h-110-mm-b-500-mm-stal-konveyernyy-cink-7000707/</t>
  </si>
  <si>
    <t>https://oborussia.ru/catalog/kabelenesushchie-sistemy/listovie-lotki/lotki-lks/sekcia-90/sekciya-uglovaya-rbl-90-115-fs-ru-h-110-mm-b-150-mm-dlya-lks-stal-konveyernyy-cink-6077535/</t>
  </si>
  <si>
    <t>https://oborussia.ru/catalog/kabelenesushchie-sistemy/listovie-lotki/fasonnie-sekcii-i-krishi/fasonnie-sekcia-45/sekciya-uglovaya-45-rb-45-310-fs-dlya-listovyh-lotkov-h-35-mm-b-100-mm-stal-konveyernyy-cink-6043704/</t>
  </si>
  <si>
    <t>https://oborussia.ru/catalog/kabelenesushchie-sistemy/listovie-lotki/fasonnie-sekcii-i-krishi/fasonnie-sekcia-45/sekciya-uglovaya-45-rb-45-320-fs-dlya-listovyh-lotkov-h-35-mm-b-200-mm-stal-konveyernyy-cink-6043712/</t>
  </si>
  <si>
    <t>https://oborussia.ru/catalog/kabelenesushchie-sistemy/listovie-lotki/fasonnie-sekcii-i-krishi/fasonnie-sekcia-45/sekciya-uglovaya-45-rb-45-615-fs-dlya-listovyh-lotkov-h-60-mm-b-150-mm-stal-konveyernyy-cink-6043755/</t>
  </si>
  <si>
    <t>https://oborussia.ru/catalog/kabelenesushchie-sistemy/listovie-lotki/lotki-lks/sekcia-45/sekciya-uglovaya-45-rbl-45-610-fs-ru-dlya-listovyh-lotkov-lks-h-60-mm-b-100-mm-stal-konveyernyy-cink-6043682/</t>
  </si>
  <si>
    <t>https://oborussia.ru/catalog/kabelenesushchie-sistemy/listovie-lotki/fasonnie-sekcii-i-krishi/fasonnie-sekcia-45/sekciya-uglovaya-45-rb-45-610-fs-dlya-listovyh-lotkov-h-60-mm-b-100-mm-stal-konveyernyy-cink-6043763/</t>
  </si>
  <si>
    <t>https://oborussia.ru/catalog/kabelenesushchie-sistemy/listovie-lotki/lotki-lks/sekcia-45/sekciya-uglovaya-45-rbl-45-615-fs-ru-dlya-listovyh-lotkov-lks-h-60-mm-b-150-mm-stal-konveyernyy-cink-6043683/</t>
  </si>
  <si>
    <t>https://oborussia.ru/catalog/kabelenesushchie-sistemy/listovie-lotki/lotki-lks/sekcia-45/sekciya-uglovaya-45-rbl-45-620-fs-ru-dlya-listovyh-lotkov-lks-h-60-mm-b-200-mm-stal-konveyernyy-cink-6043684/</t>
  </si>
  <si>
    <t>https://oborussia.ru/catalog/kabelenesushchie-sistemy/listovie-lotki/fasonnie-sekcii-i-krishi/fasonnie-sekcia-45/sekciya-uglovaya-45-rb-45-620-fs-dlya-listovyh-lotkov-h-60-mm-b-200-mm-stal-konveyernyy-cink-6043771/</t>
  </si>
  <si>
    <t>https://oborussia.ru/catalog/kabelenesushchie-sistemy/listovie-lotki/lotki-lks/sekcia-45/sekciya-uglovaya-45-rbl-45-630-fs-ru-dlya-listovyh-lotkov-lks-h-60-mm-b-300-mm-stal-konveyernyy-cink-6043686/</t>
  </si>
  <si>
    <t>https://oborussia.ru/catalog/kabelenesushchie-sistemy/listovie-lotki/fasonnie-sekcii-i-krishi/fasonnie-sekcia-45/sekciya-uglovaya-45-rb-45-630-fs-dlya-listovyh-lotkov-h-60-mm-b-300-mm-stal-konveyernyy-cink-6043798/</t>
  </si>
  <si>
    <t>https://oborussia.ru/catalog/kabelenesushchie-sistemy/listovie-lotki/fasonnie-sekcii-i-krishi/fasonnie-sekcia-45/sekciya-uglovaya-45-rb-45-640-fs-dlya-listovyh-lotkov-h-60-mm-b-400-mm-stal-konveyernyy-cink-7000383/</t>
  </si>
  <si>
    <t>https://oborussia.ru/catalog/kabelenesushchie-sistemy/listovie-lotki/lotki-lks/sekcia-45/sekciya-uglovaya-45-rbl-45-640-fs-ru-dlya-listovyh-lotkov-lks-h-60-mm-b-400-mm-stal-konveyernyy-cink-6043688/</t>
  </si>
  <si>
    <t>https://oborussia.ru/catalog/kabelenesushchie-sistemy/listovie-lotki/fasonnie-sekcii-i-krishi/fasonnie-sekcia-45/sekciya-uglovaya-45-rb-45-650-fs-dlya-listovyh-lotkov-h-60-mm-b-500-mm-stal-konveyernyy-cink-7000405/</t>
  </si>
  <si>
    <t>https://oborussia.ru/catalog/kabelenesushchie-sistemy/listovie-lotki/lotki-lks/sekcia-45/sekciya-uglovaya-45-rbl-45-650-fs-ru-dlya-listovyh-lotkov-lks-h-60-mm-b-500-mm-stal-konveyernyy-cink-6043690/</t>
  </si>
  <si>
    <t>https://oborussia.ru/catalog/kabelenesushchie-sistemy/listovie-lotki/lotki-lks/sekcia-45/sekciya-uglovaya-45-rbl-45-660-fs-ru-dlya-listovyh-lotkov-lks-h-60-mm-b-600-mm-stal-konveyernyy-cink-6043692/</t>
  </si>
  <si>
    <t>https://oborussia.ru/catalog/kabelenesushchie-sistemy/listovie-lotki/fasonnie-sekcii-i-krishi/fasonnie-sekcia-45/sekciya-uglovaya-45-rb-45-660-fs-dlya-listovyh-lotkov-h-60-mm-b-600-mm-stal-konveyernyy-cink-7000421/</t>
  </si>
  <si>
    <t>https://oborussia.ru/catalog/kabelenesushchie-sistemy/listovie-lotki/lotki-lks/sekcia-45/sekciya-uglovaya-rbl-45-830-fs-ru-h-85-mm-b-300-mm-dlya-lks-stal-konveyernyy-cink-6077619/</t>
  </si>
  <si>
    <t>https://oborussia.ru/catalog/kabelenesushchie-sistemy/listovie-lotki/fasonnie-sekcii-i-krishi/fasonnie-sekcia-45/sekciya-uglovaya-45-rb-45-810-fs-dlya-listovyh-lotkov-h-85-mm-b-100-mm-stal-konveyernyy-cink-7000472/</t>
  </si>
  <si>
    <t>https://oborussia.ru/catalog/kabelenesushchie-sistemy/listovie-lotki/fasonnie-sekcii-i-krishi/fasonnie-sekcia-45/sekciya-uglovaya-45-rb-45-820-fs-dlya-listovyh-lotkov-h-85-mm-b-200-mm-stal-konveyernyy-cink-7000499/</t>
  </si>
  <si>
    <t>https://oborussia.ru/catalog/kabelenesushchie-sistemy/listovie-lotki/fasonnie-sekcii-i-krishi/fasonnie-sekcia-45/sekciya-uglovaya-45-rb-45-830-fs-dlya-listovyh-lotkov-h-85-mm-b-300-mm-stal-konveyernyy-cink-7000510/</t>
  </si>
  <si>
    <t>https://oborussia.ru/catalog/kabelenesushchie-sistemy/listovie-lotki/fasonnie-sekcii-i-krishi/fasonnie-sekcia-45/sekciya-uglovaya-45-rb-45-840-fs-dlya-listovyh-lotkov-h-85-mm-b-400-mm-stal-konveyernyy-cink-7000529/</t>
  </si>
  <si>
    <t>https://oborussia.ru/catalog/kabelenesushchie-sistemy/listovie-lotki/fasonnie-sekcii-i-krishi/fasonnie-sekcia-45/sekciya-uglovaya-45-rb-45-850-fs-dlya-listovyh-lotkov-h-85-mm-b-500-mm-stal-konveyernyy-cink-7000545/</t>
  </si>
  <si>
    <t>https://oborussia.ru/catalog/kabelenesushchie-sistemy/listovie-lotki/fasonnie-sekcii-i-krishi/fasonnie-sekcia-45/sekciya-uglovaya-45-rb-45-860-fs-dlya-listovyh-lotkov-h-85-mm-b-600-mm-stal-konveyernyy-cink-7000561/</t>
  </si>
  <si>
    <t>https://oborussia.ru/catalog/kabelenesushchie-sistemy/listovie-lotki/fasonnie-sekcii-i-krishi/fasonnie-sekcia-45/sekciya-uglovaya-45-rb-45-110-ft-dlya-listovyh-lotkov-h-110-mm-b-100-mm-stal-goryachiy-cink-7068115/</t>
  </si>
  <si>
    <t>https://oborussia.ru/catalog/kabelenesushchie-sistemy/listovie-lotki/fasonnie-sekcii-i-krishi/fasonnie-sekcia-45/sekciya-uglovaya-45-rb-45-120-ft-dlya-listovyh-lotkov-h-110-mm-b-200-mm-stal-goryachiy-cink-7068212/</t>
  </si>
  <si>
    <t>https://oborussia.ru/catalog/kabelenesushchie-sistemy/listovie-lotki/fasonnie-sekcii-i-krishi/fasonnie-sekcia-45/sekciya-uglovaya-45-rb-45-130-ft-dlya-listovyh-lotkov-h-110-mm-b-300-mm-stal-goryachiy-cink-7068328/</t>
  </si>
  <si>
    <t>https://oborussia.ru/catalog/kabelenesushchie-sistemy/listovie-lotki/fasonnie-sekcii-i-krishi/fasonnie-sekcia-45/sekciya-uglovaya-45-rb-45-140-ft-dlya-listovyh-lotkov-h-110-mm-b-400-mm-stal-goryachiy-cink-7068409/</t>
  </si>
  <si>
    <t>https://oborussia.ru/catalog/kabelenesushchie-sistemy/listovie-lotki/fasonnie-sekcii-i-krishi/fasonnie-sekcia-45/sekciya-uglovaya-45-rb-45-150-ft-dlya-listovyh-lotkov-h-110-mm-b-500-mm-stal-goryachiy-cink-7068506/</t>
  </si>
  <si>
    <t>https://oborussia.ru/catalog/kabelenesushchie-sistemy/listovie-lotki/lotki-lks/sekcia-90/sekciya-uglovaya-rbl-90-115-ft-ru-h-110-mm-b-150-mm-dlya-lks-stal-goryachee-ocinkovanie-6837643/</t>
  </si>
  <si>
    <t>https://oborussia.ru/catalog/kabelenesushchie-sistemy/listovie-lotki/fasonnie-sekcii-i-krishi/fasonnie-sekcia-45/sekciya-uglovaya-45-rb-45-315-ft-dlya-listovyh-lotkov-h-35-mm-b-150-mm-stal-goryachiy-cink-7065167/</t>
  </si>
  <si>
    <t>https://oborussia.ru/catalog/kabelenesushchie-sistemy/listovie-lotki/fasonnie-sekcii-i-krishi/fasonnie-sekcia-45/sekciya-uglovaya-45-rb-45-610-ft-dlya-listovyh-lotkov-h-60-mm-b-100-mm-stal-goryachiy-cink-7066112/</t>
  </si>
  <si>
    <t>https://oborussia.ru/catalog/kabelenesushchie-sistemy/listovie-lotki/fasonnie-sekcii-i-krishi/fasonnie-sekcia-45/sekciya-uglovaya-45-rb-45-615-ft-dlya-listovyh-lotkov-h-60-mm-b-150-mm-stal-goryachiy-cink-7066158/</t>
  </si>
  <si>
    <t>https://oborussia.ru/catalog/kabelenesushchie-sistemy/listovie-lotki/fasonnie-sekcii-i-krishi/fasonnie-sekcia-45/sekciya-uglovaya-45-rb-45-620-ft-dlya-listovyh-lotkov-h-60-mm-b-200-mm-stal-goryachiy-cink-7066228/</t>
  </si>
  <si>
    <t>https://oborussia.ru/catalog/kabelenesushchie-sistemy/listovie-lotki/fasonnie-sekcii-i-krishi/fasonnie-sekcia-45/sekciya-uglovaya-45-rb-45-630-ft-dlya-listovyh-lotkov-h-60-mm-b-300-mm-stal-goryachiy-cink-7066317/</t>
  </si>
  <si>
    <t>https://oborussia.ru/catalog/kabelenesushchie-sistemy/listovie-lotki/fasonnie-sekcii-i-krishi/fasonnie-sekcia-45/sekciya-uglovaya-45-rb-45-640-ft-dlya-listovyh-lotkov-h-60-mm-b-400-mm-stal-goryachiy-cink-7066406/</t>
  </si>
  <si>
    <t>https://oborussia.ru/catalog/kabelenesushchie-sistemy/listovie-lotki/fasonnie-sekcii-i-krishi/fasonnie-sekcia-45/sekciya-uglovaya-45-rb-45-650-ft-dlya-listovyh-lotkov-h-60-mm-b-500-mm-stal-goryachiy-cink-7066503/</t>
  </si>
  <si>
    <t>https://oborussia.ru/catalog/kabelenesushchie-sistemy/listovie-lotki/fasonnie-sekcii-i-krishi/fasonnie-sekcia-45/sekciya-uglovaya-45-rb-45-660-ft-dlya-listovyh-lotkov-h-60-mm-b-600-mm-stal-goryachiy-cink-7066600/</t>
  </si>
  <si>
    <t>https://oborussia.ru/catalog/kabelenesushchie-sistemy/listovie-lotki/fasonnie-sekcii-i-krishi/fasonnie-sekcia-45/sekciya-uglovaya-45-rb-45-810-ft-dlya-listovyh-lotkov-h-85-mm-b-100-mm-stal-goryachiy-cink-7067119/</t>
  </si>
  <si>
    <t>https://oborussia.ru/catalog/kabelenesushchie-sistemy/listovie-lotki/fasonnie-sekcii-i-krishi/fasonnie-sekcia-45/sekciya-uglovaya-45-rb-45-820-ft-dlya-listovyh-lotkov-h-85-mm-b-200-mm-stal-goryachiy-cink-7067216/</t>
  </si>
  <si>
    <t>https://oborussia.ru/catalog/kabelenesushchie-sistemy/listovie-lotki/fasonnie-sekcii-i-krishi/fasonnie-sekcia-45/sekciya-uglovaya-45-rb-45-830-ft-dlya-listovyh-lotkov-h-85-mm-b-300-mm-stal-goryachiy-cink-7067313/</t>
  </si>
  <si>
    <t>https://oborussia.ru/catalog/kabelenesushchie-sistemy/listovie-lotki/fasonnie-sekcii-i-krishi/fasonnie-sekcia-45/sekciya-uglovaya-45-rb-45-840-ft-dlya-listovyh-lotkov-h-85-mm-b-400-mm-stal-goryachiy-cink-7067402/</t>
  </si>
  <si>
    <t>https://oborussia.ru/catalog/kabelenesushchie-sistemy/listovie-lotki/fasonnie-sekcii-i-krishi/fasonnie-sekcia-45/sekciya-uglovaya-45-rb-45-850-ft-dlya-listovyh-lotkov-h-85-mm-b-500-mm-stal-goryachiy-cink-7067496/</t>
  </si>
  <si>
    <t>https://oborussia.ru/catalog/kabelenesushchie-sistemy/listovie-lotki/fasonnie-sekcii-i-krishi/fasonnie-sekcia-45/sekciya-uglovaya-45-rb-45-860-ft-dlya-listovyh-lotkov-h-85-mm-b-600-mm-stal-goryachiy-cink-7067607/</t>
  </si>
  <si>
    <t>https://oborussia.ru/catalog/kabelenesushchie-sistemy/listovie-lotki/fasonnie-sekcii-i-krishi/fasonnie-sekcia-90/sekciya-uglovaya-90-rb-90-110-fs-dlya-listovyh-lotkov-h-110-mm-b-100-mm-stal-konveyernyy-cink-7001894/</t>
  </si>
  <si>
    <t>https://oborussia.ru/catalog/kabelenesushchie-sistemy/listovie-lotki/fasonnie-sekcii-i-krishi/fasonnie-sekcia-90/sekciya-uglovaya-90-rb-90-120-fs-dlya-listovyh-lotkov-h-110-mm-b-200-mm-stal-konveyernyy-cink-7001916/</t>
  </si>
  <si>
    <t>https://oborussia.ru/catalog/kabelenesushchie-sistemy/listovie-lotki/fasonnie-sekcii-i-krishi/fasonnie-sekcia-90/sekciya-uglovaya-90-rb-90-130-fs-dlya-listovyh-lotkov-h-110-mm-b-300-mm-stal-konveyernyy-cink-7001932/</t>
  </si>
  <si>
    <t>https://oborussia.ru/catalog/kabelenesushchie-sistemy/listovie-lotki/fasonnie-sekcii-i-krishi/fasonnie-sekcia-90/sekciya-uglovaya-90-rb-90-140-fs-dlya-listovyh-lotkov-h-110-mm-b-400-mm-stal-konveyernyy-cink-7001940/</t>
  </si>
  <si>
    <t>https://oborussia.ru/catalog/kabelenesushchie-sistemy/listovie-lotki/fasonnie-sekcii-i-krishi/fasonnie-sekcia-90/sekciya-uglovaya-90-rb-90-150-fs-dlya-listovyh-lotkov-h-110-mm-b-500-mm-stal-konveyernyy-cink-7001967/</t>
  </si>
  <si>
    <t>https://oborussia.ru/catalog/kabelenesushchie-sistemy/listovie-lotki/fasonnie-sekcii-i-krishi/fasonnie-sekcia-90/sekciya-uglovaya-90-rb-90-155-fs-dlya-listovyh-lotkov-h-110-mm-b-550-mm-stal-konveyernyy-cink-7001975/</t>
  </si>
  <si>
    <t>https://oborussia.ru/catalog/kabelenesushchie-sistemy/listovie-lotki/fasonnie-sekcii-i-krishi/fasonnie-sekcia-90/sekciya-uglovaya-90-rb-90-310-fs-dlya-listovyh-lotkov-h-35-mm-b-100-mm-stal-konveyernyy-cink-6043119/</t>
  </si>
  <si>
    <t>https://oborussia.ru/catalog/kabelenesushchie-sistemy/listovie-lotki/fasonnie-sekcii-i-krishi/fasonnie-sekcia-90/sekciya-uglovaya-90-rb-90-320-fs-dlya-listovyh-lotkov-h-35-mm-b-200-mm-stal-konveyernyy-cink-6043127/</t>
  </si>
  <si>
    <t>https://oborussia.ru/catalog/kabelenesushchie-sistemy/listovie-lotki/fasonnie-sekcii-i-krishi/fasonnie-sekcia-90/sekciya-uglovaya-90-rb-90-330-fs-dlya-listovyh-lotkov-h-35-mm-b-300-mm-stal-konveyernyy-cink-6043135/</t>
  </si>
  <si>
    <t>https://oborussia.ru/catalog/kabelenesushchie-sistemy/listovie-lotki/lotki-lks/sekcia-90/sekciya-uglovaya-rbl-90-605-fs-ru-h-60-mm-b-050-mm-dlya-lks-stal-konveyernyy-cink-6838050/</t>
  </si>
  <si>
    <t>https://oborussia.ru/catalog/kabelenesushchie-sistemy/listovie-lotki/lotki-lks/sekcia-90/sekciya-uglovaya-90-rbl-90-610-fs-ru-dlya-listovyh-lotkov-lks-h-60-mm-b-100-mm-stal-konveyernyy-cink-6043092/</t>
  </si>
  <si>
    <t>https://oborussia.ru/catalog/kabelenesushchie-sistemy/listovie-lotki/fasonnie-sekcii-i-krishi/fasonnie-sekcia-90/sekciya-uglovaya-90-rb-90-610-fs-dlya-listovyh-lotkov-h-60-mm-b-100-mm-stal-konveyernyy-cink-6043216/</t>
  </si>
  <si>
    <t>https://oborussia.ru/catalog/kabelenesushchie-sistemy/listovie-lotki/lotki-lks/sekcia-90/sekciya-uglovaya-90-rbl-90-615-fs-ru-dlya-listovyh-lotkov-lks-h-60-mm-b-150-mm-stal-konveyernyy-cink-6043093/</t>
  </si>
  <si>
    <t>https://oborussia.ru/catalog/kabelenesushchie-sistemy/listovie-lotki/fasonnie-sekcii-i-krishi/fasonnie-sekcia-90/sekciya-uglovaya-90-rb-90-615-fs-dlya-listovyh-lotkov-h-60-mm-b-150-mm-stal-konveyernyy-cink-6043208/</t>
  </si>
  <si>
    <t>https://oborussia.ru/catalog/kabelenesushchie-sistemy/listovie-lotki/lotki-lks/sekcia-90/sekciya-uglovaya-90-rbl-90-620-fs-ru-dlya-listovyh-lotkov-lks-h-60-mm-b-200-mm-stal-konveyernyy-cink-6043094/</t>
  </si>
  <si>
    <t>https://oborussia.ru/catalog/kabelenesushchie-sistemy/listovie-lotki/fasonnie-sekcii-i-krishi/fasonnie-sekcia-90/sekciya-uglovaya-90-rb-90-620-fs-dlya-listovyh-lotkov-h-60-mm-b-200-mm-stal-konveyernyy-cink-6043224/</t>
  </si>
  <si>
    <t>https://oborussia.ru/catalog/kabelenesushchie-sistemy/listovie-lotki/lotki-lks/sekcia-90/sekciya-uglovaya-90-rbl-90-630-fs-ru-dlya-listovyh-lotkov-lks-h-60-mm-b-300-mm-stal-konveyernyy-cink-6043096/</t>
  </si>
  <si>
    <t>https://oborussia.ru/catalog/kabelenesushchie-sistemy/listovie-lotki/fasonnie-sekcii-i-krishi/fasonnie-sekcia-90/sekciya-uglovaya-90-rb-90-630-fs-dlya-listovyh-lotkov-h-60-mm-b-300-mm-stal-konveyernyy-cink-6043232/</t>
  </si>
  <si>
    <t>https://oborussia.ru/catalog/kabelenesushchie-sistemy/listovie-lotki/fasonnie-sekcii-i-krishi/fasonnie-sekcia-90/sekciya-uglovaya-90-rb-90-640-fs-dlya-listovyh-lotkov-h-60-mm-b-400-mm-stal-konveyernyy-cink-7001290/</t>
  </si>
  <si>
    <t>https://oborussia.ru/catalog/kabelenesushchie-sistemy/listovie-lotki/lotki-lks/sekcia-90/sekciya-uglovaya-90-rbl-90-640-fs-ru-dlya-listovyh-lotkov-lks-h-60-mm-b-400-mm-stal-konveyernyy-cink-6043098/</t>
  </si>
  <si>
    <t>https://oborussia.ru/catalog/kabelenesushchie-sistemy/listovie-lotki/lotki-lks/sekcia-90/sekciya-uglovaya-90-rbl-90-650-fs-ru-dlya-listovyh-lotkov-lks-h-60-mm-b-500-mm-stal-konveyernyy-cink-6043100/</t>
  </si>
  <si>
    <t>https://oborussia.ru/catalog/kabelenesushchie-sistemy/listovie-lotki/fasonnie-sekcii-i-krishi/fasonnie-sekcia-90/sekciya-uglovaya-90-rb-90-650-fs-dlya-listovyh-lotkov-h-60-mm-b-500-mm-stal-konveyernyy-cink-7001304/</t>
  </si>
  <si>
    <t>https://oborussia.ru/catalog/kabelenesushchie-sistemy/listovie-lotki/lotki-lks/sekcia-90/sekciya-uglovaya-90-rbl-90-660-fs-ru-dlya-listovyh-lotkov-lks-h-60-mm-b-600-mm-stal-konveyernyy-cink-6043102/</t>
  </si>
  <si>
    <t>https://oborussia.ru/catalog/kabelenesushchie-sistemy/listovie-lotki/fasonnie-sekcii-i-krishi/fasonnie-sekcia-90/sekciya-uglovaya-90-rb-90-660-fs-dlya-listovyh-lotkov-h-60-mm-b-600-mm-stal-konveyernyy-cink-7001312/</t>
  </si>
  <si>
    <t>https://oborussia.ru/catalog/kabelenesushchie-sistemy/listovie-lotki/lotki-lks/sekcia-90/sekciya-uglovaya-rbl-90-830-fs-ru-h-85-mm-b-300-mm-dlya-lks-stal-konveyernyy-cink-6077519/</t>
  </si>
  <si>
    <t>https://oborussia.ru/catalog/kabelenesushchie-sistemy/listovie-lotki/fasonnie-sekcii-i-krishi/fasonnie-sekcia-90/sekciya-uglovaya-90-rb-90-810-fs-dlya-listovyh-lotkov-h-85-mm-b-100-mm-stal-konveyernyy-cink-7001762/</t>
  </si>
  <si>
    <t>https://oborussia.ru/catalog/kabelenesushchie-sistemy/listovie-lotki/fasonnie-sekcii-i-krishi/fasonnie-sekcia-90/sekciya-uglovaya-90-rb-90-820-fs-dlya-listovyh-lotkov-h-85-mm-b-200-mm-stal-konveyernyy-cink-7001789/</t>
  </si>
  <si>
    <t>https://oborussia.ru/catalog/kabelenesushchie-sistemy/listovie-lotki/fasonnie-sekcii-i-krishi/fasonnie-sekcia-90/sekciya-uglovaya-90-rb-90-830-fs-dlya-listovyh-lotkov-h-85-mm-b-300-mm-stal-konveyernyy-cink-7001800/</t>
  </si>
  <si>
    <t>https://oborussia.ru/catalog/kabelenesushchie-sistemy/listovie-lotki/fasonnie-sekcii-i-krishi/fasonnie-sekcia-90/sekciya-uglovaya-90-rb-90-840-fs-dlya-listovyh-lotkov-h-85-mm-b-400-mm-stal-konveyernyy-cink-7001819/</t>
  </si>
  <si>
    <t>https://oborussia.ru/catalog/kabelenesushchie-sistemy/listovie-lotki/fasonnie-sekcii-i-krishi/fasonnie-sekcia-90/sekciya-uglovaya-90-rb-90-850-fs-dlya-listovyh-lotkov-h-85-mm-b-500-mm-stal-konveyernyy-cink-7001835/</t>
  </si>
  <si>
    <t>https://oborussia.ru/catalog/kabelenesushchie-sistemy/listovie-lotki/fasonnie-sekcii-i-krishi/fasonnie-sekcia-90/sekciya-uglovaya-90-rb-90-860-fs-dlya-listovyh-lotkov-h-85-mm-b-600-mm-stal-konveyernyy-cink-7001851/</t>
  </si>
  <si>
    <t>https://oborussia.ru/catalog/kabelenesushchie-sistemy/listovie-lotki/fasonnie-sekcii-i-krishi/fasonnie-sekcia-90/sekciya-uglovaya-90-rb-90-110-ft-dlya-listovyh-lotkov-h-110-mm-b-100-mm-stal-goryachiy-cink-7127103/</t>
  </si>
  <si>
    <t>https://oborussia.ru/catalog/kabelenesushchie-sistemy/listovie-lotki/fasonnie-sekcii-i-krishi/fasonnie-sekcia-90/sekciya-uglovaya-90-rb-90-120-ft-dlya-listovyh-lotkov-h-110-mm-b-200-mm-stal-goryachiy-cink-7127227/</t>
  </si>
  <si>
    <t>https://oborussia.ru/catalog/kabelenesushchie-sistemy/listovie-lotki/fasonnie-sekcii-i-krishi/fasonnie-sekcia-90/sekciya-uglovaya-90-rb-90-130-ft-dlya-listovyh-lotkov-h-110-mm-b-300-mm-stal-goryachiy-cink-7127320/</t>
  </si>
  <si>
    <t>https://oborussia.ru/catalog/kabelenesushchie-sistemy/listovie-lotki/fasonnie-sekcii-i-krishi/fasonnie-sekcia-90/sekciya-uglovaya-90-rb-90-140-ft-dlya-listovyh-lotkov-h-110-mm-b-400-mm-stal-goryachiy-cink-7127413/</t>
  </si>
  <si>
    <t>https://oborussia.ru/catalog/kabelenesushchie-sistemy/listovie-lotki/fasonnie-sekcii-i-krishi/fasonnie-sekcia-90/sekciya-uglovaya-90-rb-90-150-ft-dlya-listovyh-lotkov-h-110-mm-b-500-mm-stal-goryachiy-cink-7127499/</t>
  </si>
  <si>
    <t>https://oborussia.ru/catalog/kabelenesushchie-sistemy/listovie-lotki/fasonnie-sekcii-i-krishi/fasonnie-sekcia-90/sekciya-uglovaya-90-rb-90-160-ft-dlya-listovyh-lotkov-h-110-mm-b-600-mm-stal-goryachiy-cink-7127627/</t>
  </si>
  <si>
    <t>https://oborussia.ru/catalog/kabelenesushchie-sistemy/listovie-lotki/fasonnie-sekcii-i-krishi/fasonnie-sekcia-90/sekciya-uglovaya-90-rb-90-310-ft-dlya-listovyh-lotkov-h-35-mm-b-100-mm-stal-goryachiy-cink-7124120/</t>
  </si>
  <si>
    <t>https://oborussia.ru/catalog/kabelenesushchie-sistemy/listovie-lotki/fasonnie-sekcii-i-krishi/fasonnie-sekcia-90/sekciya-uglovaya-90-rb-90-320-ft-dlya-listovyh-lotkov-h-35-mm-b-200-mm-stal-goryachiy-cink-7124236/</t>
  </si>
  <si>
    <t>https://oborussia.ru/catalog/kabelenesushchie-sistemy/listovie-lotki/fasonnie-sekcii-i-krishi/fasonnie-sekcia-90/sekciya-uglovaya-90-rb-90-330-ft-dlya-listovyh-lotkov-h-35-mm-b-300-mm-stal-goryachiy-cink-7124325/</t>
  </si>
  <si>
    <t>https://oborussia.ru/catalog/kabelenesushchie-sistemy/listovie-lotki/fasonnie-sekcii-i-krishi/fasonnie-sekcia-90/sekciya-uglovaya-90-rb-90-610-ft-dlya-listovyh-lotkov-h-60-mm-b-100-mm-stal-goryachiy-cink-7125100/</t>
  </si>
  <si>
    <t>https://oborussia.ru/catalog/kabelenesushchie-sistemy/listovie-lotki/fasonnie-sekcii-i-krishi/fasonnie-sekcia-90/sekciya-uglovaya-90-rb-90-615-ft-dlya-listovyh-lotkov-h-60-mm-b-150-mm-stal-goryachiy-cink-7125189/</t>
  </si>
  <si>
    <t>https://oborussia.ru/catalog/kabelenesushchie-sistemy/listovie-lotki/fasonnie-sekcii-i-krishi/fasonnie-sekcia-90/sekciya-uglovaya-90-rb-90-620-ft-dlya-listovyh-lotkov-h-60-mm-b-200-mm-stal-goryachiy-cink-7125220/</t>
  </si>
  <si>
    <t>https://oborussia.ru/catalog/kabelenesushchie-sistemy/listovie-lotki/fasonnie-sekcii-i-krishi/fasonnie-sekcia-90/sekciya-uglovaya-90-rb-90-630-ft-dlya-listovyh-lotkov-h-60-mm-b-300-mm-stal-goryachiy-cink-7125305/</t>
  </si>
  <si>
    <t>https://oborussia.ru/catalog/kabelenesushchie-sistemy/listovie-lotki/fasonnie-sekcii-i-krishi/fasonnie-sekcia-90/sekciya-uglovaya-90-rb-90-640-ft-dlya-listovyh-lotkov-h-60-mm-b-400-mm-stal-goryachiy-cink-7125410/</t>
  </si>
  <si>
    <t>https://oborussia.ru/catalog/kabelenesushchie-sistemy/listovie-lotki/fasonnie-sekcii-i-krishi/fasonnie-sekcia-90/sekciya-uglovaya-90-rb-90-605-ft-dlya-listovyh-lotkov-h-60-mm-b-50-mm-stal-goryachiy-cink-7124438/</t>
  </si>
  <si>
    <t>https://oborussia.ru/catalog/kabelenesushchie-sistemy/listovie-lotki/fasonnie-sekcii-i-krishi/fasonnie-sekcia-90/sekciya-uglovaya-90-rb-90-650-ft-dlya-listovyh-lotkov-h-60-mm-b-500-mm-stal-goryachiy-cink-7125526/</t>
  </si>
  <si>
    <t>https://oborussia.ru/catalog/kabelenesushchie-sistemy/listovie-lotki/fasonnie-sekcii-i-krishi/fasonnie-sekcia-90/sekciya-uglovaya-90-rb-90-660-ft-dlya-listovyh-lotkov-h-60-mm-b-600-mm-stal-goryachiy-cink-7125585/</t>
  </si>
  <si>
    <t>https://oborussia.ru/catalog/kabelenesushchie-sistemy/listovie-lotki/lotki-lks/sekcia-90/sekciya-uglovaya-rbl-90-810-ft-ru-h-85-mm-b-100-mm-dlya-lks-stal-goryachee-ocinkovanie-6837635/</t>
  </si>
  <si>
    <t>https://oborussia.ru/catalog/kabelenesushchie-sistemy/listovie-lotki/fasonnie-sekcii-i-krishi/fasonnie-sekcia-90/sekciya-uglovaya-90-rb-90-810-ft-dlya-listovyh-lotkov-h-85-mm-b-100-mm-stal-goryachiy-cink-7126127/</t>
  </si>
  <si>
    <t>https://oborussia.ru/catalog/kabelenesushchie-sistemy/listovie-lotki/fasonnie-sekcii-i-krishi/fasonnie-sekcia-90/sekciya-uglovaya-90-rb-90-820-ft-dlya-listovyh-lotkov-h-85-mm-b-200-mm-stal-goryachiy-cink-7126216/</t>
  </si>
  <si>
    <t>https://oborussia.ru/catalog/kabelenesushchie-sistemy/listovie-lotki/fasonnie-sekcii-i-krishi/fasonnie-sekcia-90/sekciya-uglovaya-90-rb-90-830-ft-dlya-listovyh-lotkov-h-85-mm-b-300-mm-stal-goryachiy-cink-7126301/</t>
  </si>
  <si>
    <t>https://oborussia.ru/catalog/kabelenesushchie-sistemy/listovie-lotki/fasonnie-sekcii-i-krishi/fasonnie-sekcia-90/sekciya-uglovaya-90-rb-90-840-ft-dlya-listovyh-lotkov-h-85-mm-b-400-mm-stal-goryachiy-cink-7126417/</t>
  </si>
  <si>
    <t>https://oborussia.ru/catalog/kabelenesushchie-sistemy/listovie-lotki/fasonnie-sekcii-i-krishi/fasonnie-sekcia-90/sekciya-uglovaya-90-rb-90-850-ft-dlya-listovyh-lotkov-h-85-mm-b-500-mm-stal-goryachiy-cink-7126514/</t>
  </si>
  <si>
    <t>https://oborussia.ru/catalog/kabelenesushchie-sistemy/listovie-lotki/fasonnie-sekcii-i-krishi/fasonnie-sekcia-90/sekciya-uglovaya-90-rb-90-860-ft-dlya-listovyh-lotkov-h-85-mm-b-600-mm-stal-goryachiy-cink-7126611/</t>
  </si>
  <si>
    <t>https://oborussia.ru/catalog/kabelenesushchie-sistemy/listovie-lotki/fasonnie-sekcii-i-krishi/fasonnie-sekcia-t/t-obraznaya-sekciya-h-110-mm-b-600-mm-fs-6838780/</t>
  </si>
  <si>
    <t>https://oborussia.ru/catalog/kabelenesushchie-sistemy/listovie-lotki/fasonnie-sekcii-i-krishi/fasonnie-sekcia-t/sekciya-t-obraznaya-rt-110-fs-dlya-listovyh-lotkov-h-110-mm-b-100-mm-stal-konveyernyy-cink-7003633/</t>
  </si>
  <si>
    <t>https://oborussia.ru/catalog/kabelenesushchie-sistemy/listovie-lotki/fasonnie-sekcii-i-krishi/fasonnie-sekcia-t/sekciya-t-obraznaya-rt-120-fs-dlya-listovyh-lotkov-h-110-mm-b-200-mm-stal-konveyernyy-cink-7003668/</t>
  </si>
  <si>
    <t>https://oborussia.ru/catalog/kabelenesushchie-sistemy/listovie-lotki/fasonnie-sekcii-i-krishi/fasonnie-sekcia-t/sekciya-t-obraznaya-rt-130-fs-dlya-listovyh-lotkov-h-110-mm-b-300-mm-stal-konveyernyy-cink-7003684/</t>
  </si>
  <si>
    <t>https://oborussia.ru/catalog/kabelenesushchie-sistemy/listovie-lotki/fasonnie-sekcii-i-krishi/fasonnie-sekcia-t/sekciya-t-obraznaya-rt-140-fs-dlya-listovyh-lotkov-h-110-mm-b-400-mm-stal-konveyernyy-cink-7003692/</t>
  </si>
  <si>
    <t>https://oborussia.ru/catalog/kabelenesushchie-sistemy/listovie-lotki/fasonnie-sekcii-i-krishi/fasonnie-sekcia-t/sekciya-t-obraznaya-rt-150-fs-dlya-listovyh-lotkov-h-110-mm-b-500-mm-stal-konveyernyy-cink-7003714/</t>
  </si>
  <si>
    <t>https://oborussia.ru/catalog/kabelenesushchie-sistemy/listovie-lotki/fasonnie-sekcii-i-krishi/fasonnie-sekcia-t/sekciya-t-obraznaya-rt-610-fs-dlya-listovyh-lotkov-h-60-mm-b-100-mm-stal-konveyernyy-cink-6043410/</t>
  </si>
  <si>
    <t>https://oborussia.ru/catalog/kabelenesushchie-sistemy/listovie-lotki/lotki-lks/sekcia-t/sekciya-t-obraznaya-rt-615-fs-ru-dlya-listovyh-lotkov-lks-h-60-mm-b-150-mm-stal-konveyernyy-cink-6043303/</t>
  </si>
  <si>
    <t>https://oborussia.ru/catalog/kabelenesushchie-sistemy/listovie-lotki/fasonnie-sekcii-i-krishi/fasonnie-sekcia-t/sekciya-t-obraznaya-rt-620-fs-dlya-listovyh-lotkov-h-60-mm-b-200-mm-stal-konveyernyy-cink-6043429/</t>
  </si>
  <si>
    <t>https://oborussia.ru/catalog/kabelenesushchie-sistemy/listovie-lotki/lotki-lks/sekcia-t/sekciya-t-obraznaya-rt-620-fs-ru-dlya-listovyh-lotkov-lks-h-60-mm-b-200-mm-stal-konveyernyy-cink-6043304/</t>
  </si>
  <si>
    <t>https://oborussia.ru/catalog/kabelenesushchie-sistemy/listovie-lotki/fasonnie-sekcii-i-krishi/fasonnie-sekcia-t/sekciya-t-obraznaya-rt-630-fs-dlya-listovyh-lotkov-h-60-mm-b-300-mm-stal-konveyernyy-cink-6043437/</t>
  </si>
  <si>
    <t>https://oborussia.ru/catalog/kabelenesushchie-sistemy/listovie-lotki/lotki-lks/sekcia-t/sekciya-t-obraznaya-rt-630-fs-ru-dlya-listovyh-lotkov-lks-h-60-mm-b-300-mm-stal-konveyernyy-cink-6043306/</t>
  </si>
  <si>
    <t>https://oborussia.ru/catalog/kabelenesushchie-sistemy/listovie-lotki/lotki-lks/sekcia-t/sekciya-t-obraznaya-rt-640-fs-ru-dlya-listovyh-lotkov-lks-h-60-mm-b-400-mm-stal-konveyernyy-cink-6043308/</t>
  </si>
  <si>
    <t>https://oborussia.ru/catalog/kabelenesushchie-sistemy/listovie-lotki/fasonnie-sekcii-i-krishi/fasonnie-sekcia-t/sekciya-t-obraznaya-rt-640-fs-dlya-listovyh-lotkov-h-60-mm-b-400-mm-stal-konveyernyy-cink-7003390/</t>
  </si>
  <si>
    <t>https://oborussia.ru/catalog/kabelenesushchie-sistemy/listovie-lotki/lotki-lks/sekcia-t/sekciya-t-obraznaya-rt-650-fs-ru-dlya-listovyh-lotkov-lks-h-60-mm-b-500-mm-stal-konveyernyy-cink-6043310/</t>
  </si>
  <si>
    <t>https://oborussia.ru/catalog/kabelenesushchie-sistemy/listovie-lotki/fasonnie-sekcii-i-krishi/fasonnie-sekcia-t/sekciya-t-obraznaya-rt-660-fs-dlya-listovyh-lotkov-h-60-mm-b-600-mm-stal-konveyernyy-cink-7003439/</t>
  </si>
  <si>
    <t>https://oborussia.ru/catalog/kabelenesushchie-sistemy/listovie-lotki/lotki-lks/sekcia-t/sekciya-t-obraznaya-rt-660-fs-ru-dlya-listovyh-lotkov-lks-h-60-mm-b-600-mm-stal-konveyernyy-cink-6043312/</t>
  </si>
  <si>
    <t>https://oborussia.ru/catalog/kabelenesushchie-sistemy/listovie-lotki/fasonnie-sekcii-i-krishi/fasonnie-sekcia-t/sekciya-t-obraznaya-rt-110-ft-dlya-listovyh-lotkov-h-110-mm-b-100-mm-stal-goryachiy-cink-7119119/</t>
  </si>
  <si>
    <t>https://oborussia.ru/catalog/kabelenesushchie-sistemy/listovie-lotki/fasonnie-sekcii-i-krishi/fasonnie-sekcia-t/sekciya-t-obraznaya-rt-120-ft-dlya-listovyh-lotkov-h-110-mm-b-200-mm-stal-goryachiy-cink-7119216/</t>
  </si>
  <si>
    <t>https://oborussia.ru/catalog/kabelenesushchie-sistemy/listovie-lotki/fasonnie-sekcii-i-krishi/fasonnie-sekcia-t/sekciya-t-obraznaya-rt-130-ft-dlya-listovyh-lotkov-h-110-mm-b-300-mm-stal-goryachiy-cink-7119313/</t>
  </si>
  <si>
    <t>https://oborussia.ru/catalog/kabelenesushchie-sistemy/listovie-lotki/fasonnie-sekcii-i-krishi/fasonnie-sekcia-t/sekciya-t-obraznaya-rt-140-ft-dlya-listovyh-lotkov-h-110-mm-b-400-mm-stal-goryachiy-cink-7119402/</t>
  </si>
  <si>
    <t>https://oborussia.ru/catalog/kabelenesushchie-sistemy/listovie-lotki/fasonnie-sekcii-i-krishi/fasonnie-sekcia-t/sekciya-t-obraznaya-rt-150-ft-dlya-listovyh-lotkov-h-110-mm-b-500-mm-stal-goryachiy-cink-7119496/</t>
  </si>
  <si>
    <t>https://oborussia.ru/catalog/kabelenesushchie-sistemy/listovie-lotki/fasonnie-sekcii-i-krishi/fasonnie-sekcia-t/sekciya-t-obraznaya-rt-155-ft-dlya-listovyh-lotkov-h-110-mm-b-550-mm-stal-goryachiy-cink-7119550/</t>
  </si>
  <si>
    <t>https://oborussia.ru/catalog/kabelenesushchie-sistemy/listovie-lotki/fasonnie-sekcii-i-krishi/fasonnie-sekcia-t/sekciya-t-obraznaya-rt-610-ft-dlya-listovyh-lotkov-h-60-mm-b-100-mm-stal-goryachiy-cink-7117116/</t>
  </si>
  <si>
    <t>https://oborussia.ru/catalog/kabelenesushchie-sistemy/listovie-lotki/fasonnie-sekcii-i-krishi/fasonnie-sekcia-t/sekciya-t-obraznaya-rt-615-ft-dlya-listovyh-lotkov-h-60-mm-b-150-mm-stal-goryachiy-cink-7117162/</t>
  </si>
  <si>
    <t>https://oborussia.ru/catalog/kabelenesushchie-sistemy/listovie-lotki/fasonnie-sekcii-i-krishi/fasonnie-sekcia-t/sekciya-t-obraznaya-rt-620-ft-dlya-listovyh-lotkov-h-60-mm-b-200-mm-stal-goryachiy-cink-7117209/</t>
  </si>
  <si>
    <t>https://oborussia.ru/catalog/kabelenesushchie-sistemy/listovie-lotki/fasonnie-sekcii-i-krishi/fasonnie-sekcia-t/sekciya-t-obraznaya-rt-630-ft-dlya-listovyh-lotkov-h-60-mm-b-300-mm-stal-goryachiy-cink-7117306/</t>
  </si>
  <si>
    <t>https://oborussia.ru/catalog/kabelenesushchie-sistemy/listovie-lotki/fasonnie-sekcii-i-krishi/fasonnie-sekcia-t/sekciya-t-obraznaya-rt-640-ft-dlya-listovyh-lotkov-h-60-mm-b-400-mm-stal-goryachiy-cink-7117396/</t>
  </si>
  <si>
    <t>https://oborussia.ru/catalog/kabelenesushchie-sistemy/listovie-lotki/fasonnie-sekcii-i-krishi/fasonnie-sekcia-t/sekciya-t-obraznaya-rt-650-ft-dlya-listovyh-lotkov-h-60-mm-b-500-mm-stal-goryachiy-cink-7117507/</t>
  </si>
  <si>
    <t>https://oborussia.ru/catalog/kabelenesushchie-sistemy/listovie-lotki/fasonnie-sekcii-i-krishi/fasonnie-sekcia-t/sekciya-t-obraznaya-rt-660-ft-dlya-listovyh-lotkov-h-60-mm-b-600-mm-stal-goryachiy-cink-7117604/</t>
  </si>
  <si>
    <t>https://oborussia.ru/catalog/kabelenesushchie-sistemy/listovie-lotki/lotki-lks/sekcia-tx/sekciya-t-h-obraznaya-raa-130-fs-ru-h-110-mm-b-300-mm-dlya-lks-stal-konveyernyy-cink-6077739/</t>
  </si>
  <si>
    <t>https://oborussia.ru/catalog/kabelenesushchie-sistemy/listovie-lotki/fasonnie-sekcii-i-krishi/fasonnie-sekcia-tx/sekciya-t-h-obraznaya-raa-110-fs-dlya-listovyh-lotkov-h-110-mm-b-100-mm-stal-konveyernyy-cink-7002637/</t>
  </si>
  <si>
    <t>https://oborussia.ru/catalog/kabelenesushchie-sistemy/listovie-lotki/fasonnie-sekcii-i-krishi/fasonnie-sekcia-tx/sekciya-t-h-obraznaya-raa-120-fs-dlya-listovyh-lotkov-h-110-mm-b-200-mm-stal-konveyernyy-cink-7002653/</t>
  </si>
  <si>
    <t>https://oborussia.ru/catalog/kabelenesushchie-sistemy/listovie-lotki/fasonnie-sekcii-i-krishi/fasonnie-sekcia-tx/sekciya-t-h-obraznaya-raa-130-fs-dlya-listovyh-lotkov-h-110-mm-b-300-mm-stal-konveyernyy-cink-7002688/</t>
  </si>
  <si>
    <t>https://oborussia.ru/catalog/kabelenesushchie-sistemy/listovie-lotki/fasonnie-sekcii-i-krishi/fasonnie-sekcia-tx/sekciya-t-h-obraznaya-raa-140-fs-dlya-listovyh-lotkov-h-110-mm-b-400-mm-stal-konveyernyy-cink-7002696/</t>
  </si>
  <si>
    <t>https://oborussia.ru/catalog/kabelenesushchie-sistemy/listovie-lotki/fasonnie-sekcii-i-krishi/fasonnie-sekcia-tx/sekciya-t-h-obraznaya-raa-150-fs-dlya-listovyh-lotkov-h-110-mm-b-500-mm-stal-konveyernyy-cink-7002726/</t>
  </si>
  <si>
    <t>https://oborussia.ru/catalog/kabelenesushchie-sistemy/listovie-lotki/fasonnie-sekcii-i-krishi/fasonnie-sekcia-tx/sekciya-t-h-obraznaya-raa-155-fs-dlya-listovyh-lotkov-h-110-mm-b-550-mm-stal-konveyernyy-cink-7002734/</t>
  </si>
  <si>
    <t>https://oborussia.ru/catalog/kabelenesushchie-sistemy/listovie-lotki/fasonnie-sekcii-i-krishi/fasonnie-sekcia-tx/sekciya-t-h-obraznaya-h-110-mm-b-600-mm-fs-6838779/</t>
  </si>
  <si>
    <t>https://oborussia.ru/catalog/kabelenesushchie-sistemy/listovie-lotki/fasonnie-sekcii-i-krishi/fasonnie-sekcia-tx/sekciya-t-h-obraznaya-raa-310-fs-dlya-listovyh-lotkov-h-35-mm-b-100-mm-stal-konveyernyy-cink-6040322/</t>
  </si>
  <si>
    <t>https://oborussia.ru/catalog/kabelenesushchie-sistemy/listovie-lotki/fasonnie-sekcii-i-krishi/fasonnie-sekcia-tx/sekciya-t-h-obraznaya-raa-320-fs-dlya-listovyh-lotkov-h-35-mm-b-150-mm-stal-konveyernyy-cink-6040349/</t>
  </si>
  <si>
    <t>https://oborussia.ru/catalog/kabelenesushchie-sistemy/listovie-lotki/fasonnie-sekcii-i-krishi/fasonnie-sekcia-tx/sekciya-t-h-obraznaya-raa-330-fs-dlya-listovyh-lotkov-h-35-mm-b-200-mm-stal-konveyernyy-cink-6040357/</t>
  </si>
  <si>
    <t>https://oborussia.ru/catalog/kabelenesushchie-sistemy/listovie-lotki/lotki-lks/sekcia-tx/sekciya-t-h-obraznaya-raa-605-fs-ru-h-60-mm-b-050-mm-dlya-lks-stal-konveyernyy-cink-6838052/</t>
  </si>
  <si>
    <t>https://oborussia.ru/catalog/kabelenesushchie-sistemy/listovie-lotki/fasonnie-sekcii-i-krishi/fasonnie-sekcia-tx/sekciya-t-h-obraznaya-raa-610-fs-dlya-listovyh-lotkov-h-60-mm-b-100-mm-stal-konveyernyy-cink-6040403/</t>
  </si>
  <si>
    <t>https://oborussia.ru/catalog/kabelenesushchie-sistemy/listovie-lotki/lotki-lks/sekcia-tx/sekciya-t-h-obraznaya-raa-610-fs-ru-dlya-listovyh-lotkov-lks-h-60-mm-b-100-mm-stal-konveyernyy-cink-6040252/</t>
  </si>
  <si>
    <t>https://oborussia.ru/catalog/kabelenesushchie-sistemy/listovie-lotki/fasonnie-sekcii-i-krishi/fasonnie-sekcia-tx/sekciya-t-h-obraznaya-raa-615-fs-dlya-listovyh-lotkov-h-60-mm-b-150-mm-stal-konveyernyy-cink-6040411/</t>
  </si>
  <si>
    <t>https://oborussia.ru/catalog/kabelenesushchie-sistemy/listovie-lotki/lotki-lks/sekcia-tx/sekciya-t-h-obraznaya-raa-615-fs-ru-dlya-listovyh-lotkov-lks-h-60-mm-b-150-mm-stal-konveyernyy-cink-6040253/</t>
  </si>
  <si>
    <t>https://oborussia.ru/catalog/kabelenesushchie-sistemy/listovie-lotki/lotki-lks/sekcia-tx/sekciya-t-h-obraznaya-raa-620-fs-ru-dlya-listovyh-lotkov-lks-h-60-mm-b-200-mm-stal-konveyernyy-cink-6040254/</t>
  </si>
  <si>
    <t>https://oborussia.ru/catalog/kabelenesushchie-sistemy/listovie-lotki/fasonnie-sekcii-i-krishi/fasonnie-sekcia-tx/sekciya-t-h-obraznaya-raa-620-fs-dlya-listovyh-lotkov-h-60-mm-b-200-mm-stal-konveyernyy-cink-6040438/</t>
  </si>
  <si>
    <t>https://oborussia.ru/catalog/kabelenesushchie-sistemy/listovie-lotki/lotki-lks/sekcia-tx/sekciya-t-h-obraznaya-raa-630-fs-ru-dlya-listovyh-lotkov-lks-h-60-mm-b-300-mm-stal-konveyernyy-cink-6040256/</t>
  </si>
  <si>
    <t>https://oborussia.ru/catalog/kabelenesushchie-sistemy/listovie-lotki/fasonnie-sekcii-i-krishi/fasonnie-sekcia-tx/sekciya-t-h-obraznaya-raa-630-fs-dlya-listovyh-lotkov-h-60-mm-b-300-mm-stal-konveyernyy-cink-6040446/</t>
  </si>
  <si>
    <t>https://oborussia.ru/catalog/kabelenesushchie-sistemy/listovie-lotki/lotki-lks/sekcia-tx/sekciya-t-h-obraznaya-raa-640-fs-ru-dlya-listovyh-lotkov-lks-h-60-mm-b-400-mm-stal-konveyernyy-cink-6040258/</t>
  </si>
  <si>
    <t>https://oborussia.ru/catalog/kabelenesushchie-sistemy/listovie-lotki/fasonnie-sekcii-i-krishi/fasonnie-sekcia-tx/sekciya-t-h-obraznaya-raa-640-fs-dlya-listovyh-lotkov-h-60-mm-b-400-mm-stal-konveyernyy-cink-7002394/</t>
  </si>
  <si>
    <t>https://oborussia.ru/catalog/kabelenesushchie-sistemy/listovie-lotki/lotki-lks/sekcia-tx/sekciya-t-h-obraznaya-raa-650-fs-ru-dlya-listovyh-lotkov-lks-h-60-mm-b-500-mm-stal-konveyernyy-cink-6040260/</t>
  </si>
  <si>
    <t>https://oborussia.ru/catalog/kabelenesushchie-sistemy/listovie-lotki/fasonnie-sekcii-i-krishi/fasonnie-sekcia-tx/sekciya-t-h-obraznaya-raa-660-fs-dlya-listovyh-lotkov-h-60-mm-b-600-mm-stal-konveyernyy-cink-7002432/</t>
  </si>
  <si>
    <t>https://oborussia.ru/catalog/kabelenesushchie-sistemy/listovie-lotki/fasonnie-sekcii-i-krishi/fasonnie-sekcia-tx/t-obraznoe-krestovoe-soedinenie-60x500-mm-7002416/</t>
  </si>
  <si>
    <t>https://oborussia.ru/catalog/kabelenesushchie-sistemy/listovie-lotki/lotki-lks/sekcia-tx/sekciya-t-h-obraznaya-raa-810-fs-ru-h-85-mm-b-100-mm-dlya-lks-stal-konveyernyy-cink-6077713/</t>
  </si>
  <si>
    <t>https://oborussia.ru/catalog/kabelenesushchie-sistemy/listovie-lotki/lotki-lks/sekcia-tx/sekciya-t-h-obraznaya-raa-820-fs-ru-h-85-mm-b-200-mm-dlya-lks-stal-konveyernyy-cink-6077717/</t>
  </si>
  <si>
    <t>https://oborussia.ru/catalog/kabelenesushchie-sistemy/listovie-lotki/lotki-lks/sekcia-tx/sekciya-t-h-obraznaya-raa-830-fs-ru-h-85-mm-b-300-mm-dlya-lks-stal-konveyernyy-cink-6077719/</t>
  </si>
  <si>
    <t>https://oborussia.ru/catalog/kabelenesushchie-sistemy/listovie-lotki/lotki-lks/sekcia-tx/sekciya-t-h-obraznaya-raa-850-fs-ru-h-85-mm-b-500-mm-dlya-lks-stal-konveyernyy-cink-6077723/</t>
  </si>
  <si>
    <t>https://oborussia.ru/catalog/kabelenesushchie-sistemy/listovie-lotki/fasonnie-sekcii-i-krishi/fasonnie-sekcia-tx/sekciya-t-h-obraznaya-raa-810-fs-dlya-listovyh-lotkov-h-85-mm-b-100-mm-stal-konveyernyy-cink-7002475/</t>
  </si>
  <si>
    <t>https://oborussia.ru/catalog/kabelenesushchie-sistemy/listovie-lotki/fasonnie-sekcii-i-krishi/fasonnie-sekcia-tx/sekciya-t-h-obraznaya-raa-820-fs-dlya-listovyh-lotkov-h-85-mm-b-200-mm-stal-konveyernyy-cink-7002491/</t>
  </si>
  <si>
    <t>https://oborussia.ru/catalog/kabelenesushchie-sistemy/listovie-lotki/fasonnie-sekcii-i-krishi/fasonnie-sekcia-tx/sekciya-t-h-obraznaya-raa-830-fs-dlya-listovyh-lotkov-h-85-mm-b-300-mm-stal-konveyernyy-cink-7002513/</t>
  </si>
  <si>
    <t>https://oborussia.ru/catalog/kabelenesushchie-sistemy/listovie-lotki/fasonnie-sekcii-i-krishi/fasonnie-sekcia-tx/sekciya-t-h-obraznaya-raa-840-fs-dlya-listovyh-lotkov-h-85-mm-b-400-mm-stal-konveyernyy-cink-7002521/</t>
  </si>
  <si>
    <t>https://oborussia.ru/catalog/kabelenesushchie-sistemy/listovie-lotki/fasonnie-sekcii-i-krishi/fasonnie-sekcia-tx/sekciya-t-h-obraznaya-raa-850-fs-dlya-listovyh-lotkov-h-85-mm-b-500-mm-stal-konveyernyy-cink-7002556/</t>
  </si>
  <si>
    <t>https://oborussia.ru/catalog/kabelenesushchie-sistemy/listovie-lotki/fasonnie-sekcii-i-krishi/fasonnie-sekcia-tx/sekciya-t-h-obraznaya-raa-860-fs-dlya-listovyh-lotkov-h-85-mm-b-600-mm-stal-konveyernyy-cink-7002572/</t>
  </si>
  <si>
    <t>https://oborussia.ru/catalog/kabelenesushchie-sistemy/listovie-lotki/lotki-lks/sekcia-tx/sekciya-t-h-obraznaya-raa-115-ft-ru-h-110-mm-b-150-mm-dlya-lks-stal-goryachee-ocinkovanie-6837702/</t>
  </si>
  <si>
    <t>https://oborussia.ru/catalog/kabelenesushchie-sistemy/listovie-lotki/fasonnie-sekcii-i-krishi/fasonnie-sekcia-tx/sekciya-t-h-obraznaya-raa-110-ft-dlya-listovyh-lotkov-h-110-mm-b-100-mm-stal-goryachiy-cink-7123116/</t>
  </si>
  <si>
    <t>https://oborussia.ru/catalog/kabelenesushchie-sistemy/listovie-lotki/fasonnie-sekcii-i-krishi/fasonnie-sekcia-tx/sekciya-t-h-obraznaya-raa-120-ft-dlya-listovyh-lotkov-h-110-mm-b-200-mm-stal-goryachiy-cink-7123213/</t>
  </si>
  <si>
    <t>https://oborussia.ru/catalog/kabelenesushchie-sistemy/listovie-lotki/fasonnie-sekcii-i-krishi/fasonnie-sekcia-tx/sekciya-t-h-obraznaya-raa-130-ft-dlya-listovyh-lotkov-h-110-mm-b-300-mm-stal-goryachiy-cink-7123310/</t>
  </si>
  <si>
    <t>https://oborussia.ru/catalog/kabelenesushchie-sistemy/listovie-lotki/fasonnie-sekcii-i-krishi/fasonnie-sekcia-tx/sekciya-t-h-obraznaya-raa-140-ft-dlya-listovyh-lotkov-h-110-mm-b-400-mm-stal-goryachiy-cink-7123396/</t>
  </si>
  <si>
    <t>https://oborussia.ru/catalog/kabelenesushchie-sistemy/listovie-lotki/fasonnie-sekcii-i-krishi/fasonnie-sekcia-tx/sekciya-t-h-obraznaya-raa-150-ft-dlya-listovyh-lotkov-h-110-mm-b-500-mm-stal-goryachiy-cink-7123507/</t>
  </si>
  <si>
    <t>https://oborussia.ru/catalog/kabelenesushchie-sistemy/listovie-lotki/fasonnie-sekcii-i-krishi/fasonnie-sekcia-tx/sekciya-t-h-obraznaya-raa-155-ft-dlya-listovyh-lotkov-h-110-mm-b-550-mm-stal-goryachiy-cink-7123558/</t>
  </si>
  <si>
    <t>https://oborussia.ru/catalog/kabelenesushchie-sistemy/listovie-lotki/fasonnie-sekcii-i-krishi/fasonnie-sekcia-tx/t-obraznoe-krestovoe-soedinenie-110x600-zn-85-mkm-7196178/</t>
  </si>
  <si>
    <t>https://oborussia.ru/catalog/kabelenesushchie-sistemy/listovie-lotki/fasonnie-sekcii-i-krishi/fasonnie-sekcia-tx/sekciya-t-h-obraznaya-raa-310-ft-dlya-listovyh-lotkov-h-35-mm-b-100-mm-stal-goryachiy-cink-7120117/</t>
  </si>
  <si>
    <t>https://oborussia.ru/catalog/kabelenesushchie-sistemy/listovie-lotki/fasonnie-sekcii-i-krishi/fasonnie-sekcia-tx/sekciya-t-h-obraznaya-raa-315-ft-dlya-listovyh-lotkov-h-35-mm-b-150-mm-stal-goryachiy-cink-7120140/</t>
  </si>
  <si>
    <t>https://oborussia.ru/catalog/kabelenesushchie-sistemy/listovie-lotki/fasonnie-sekcii-i-krishi/fasonnie-sekcia-tx/sekciya-t-h-obraznaya-raa-320-ft-dlya-listovyh-lotkov-h-35-mm-b-200-mm-stal-goryachiy-cink-7120214/</t>
  </si>
  <si>
    <t>https://oborussia.ru/catalog/kabelenesushchie-sistemy/listovie-lotki/fasonnie-sekcii-i-krishi/fasonnie-sekcia-tx/sekciya-t-h-obraznaya-raa-330-ft-dlya-listovyh-lotkov-h-35-mm-b-300-mm-stal-goryachiy-cink-7120311/</t>
  </si>
  <si>
    <t>https://oborussia.ru/catalog/kabelenesushchie-sistemy/listovie-lotki/lotki-lks/sekcia-tx/sekciya-t-h-obraznaya-raa-610-ft-ru-h-60-mm-b-100-mm-dlya-lks-stal-goryachee-ocinkovanie-6837687/</t>
  </si>
  <si>
    <t>https://oborussia.ru/catalog/kabelenesushchie-sistemy/listovie-lotki/lotki-lks/sekcia-tx/sekciya-t-h-obraznaya-raa-620-ft-ru-h-60-mm-b-200-mm-dlya-lks-stal-goryachee-ocinkovanie-6837689/</t>
  </si>
  <si>
    <t>https://oborussia.ru/catalog/kabelenesushchie-sistemy/listovie-lotki/fasonnie-sekcii-i-krishi/fasonnie-sekcia-tx/sekciya-t-h-obraznaya-raa-610-ft-dlya-listovyh-lotkov-h-60-mm-b-100-mm-stal-goryachiy-cink-7121109/</t>
  </si>
  <si>
    <t>https://oborussia.ru/catalog/kabelenesushchie-sistemy/listovie-lotki/fasonnie-sekcii-i-krishi/fasonnie-sekcia-tx/sekciya-t-h-obraznaya-raa-615-ft-dlya-listovyh-lotkov-h-60-mm-b-150-mm-stal-goryachiy-cink-7121205/</t>
  </si>
  <si>
    <t>https://oborussia.ru/catalog/kabelenesushchie-sistemy/listovie-lotki/fasonnie-sekcii-i-krishi/fasonnie-sekcia-tx/sekciya-t-h-obraznaya-raa-620-ft-dlya-listovyh-lotkov-h-60-mm-b-200-mm-stal-goryachiy-cink-7121210/</t>
  </si>
  <si>
    <t>https://oborussia.ru/catalog/kabelenesushchie-sistemy/listovie-lotki/fasonnie-sekcii-i-krishi/fasonnie-sekcia-tx/sekciya-t-h-obraznaya-raa-630-ft-dlya-listovyh-lotkov-h-60-mm-b-300-mm-stal-goryachiy-cink-7121318/</t>
  </si>
  <si>
    <t>https://oborussia.ru/catalog/kabelenesushchie-sistemy/listovie-lotki/fasonnie-sekcii-i-krishi/fasonnie-sekcia-tx/sekciya-t-h-obraznaya-raa-640-ft-dlya-listovyh-lotkov-h-60-mm-b-400-mm-stal-goryachiy-cink-7121407/</t>
  </si>
  <si>
    <t>https://oborussia.ru/catalog/kabelenesushchie-sistemy/listovie-lotki/fasonnie-sekcii-i-krishi/fasonnie-sekcia-tx/sekciya-t-h-obraznaya-raa-605-ft-dlya-listovyh-lotkov-h-60-mm-b-50-mm-stal-goryachiy-cink-7120468/</t>
  </si>
  <si>
    <t>https://oborussia.ru/catalog/kabelenesushchie-sistemy/listovie-lotki/fasonnie-sekcii-i-krishi/fasonnie-sekcia-tx/sekciya-t-h-obraznaya-raa-650-ft-dlya-listovyh-lotkov-h-60-mm-b-500-mm-stal-goryachiy-cink-7121504/</t>
  </si>
  <si>
    <t>https://oborussia.ru/catalog/kabelenesushchie-sistemy/listovie-lotki/fasonnie-sekcii-i-krishi/fasonnie-sekcia-tx/sekciya-t-h-obraznaya-raa-660-ft-dlya-listovyh-lotkov-h-60-mm-b-600-mm-stal-goryachiy-cink-7121601/</t>
  </si>
  <si>
    <t>https://oborussia.ru/catalog/kabelenesushchie-sistemy/listovie-lotki/fasonnie-sekcii-i-krishi/fasonnie-sekcia-tx/sekciya-t-h-obraznaya-raa-810-ft-dlya-listovyh-lotkov-h-85-mm-b-100-mm-stal-goryachiy-cink-7122109/</t>
  </si>
  <si>
    <t>https://oborussia.ru/catalog/kabelenesushchie-sistemy/listovie-lotki/fasonnie-sekcii-i-krishi/fasonnie-sekcia-tx/sekciya-t-h-obraznaya-raa-820-ft-dlya-listovyh-lotkov-h-85-mm-b-200-mm-stal-goryachiy-cink-7122213/</t>
  </si>
  <si>
    <t>https://oborussia.ru/catalog/kabelenesushchie-sistemy/listovie-lotki/fasonnie-sekcii-i-krishi/fasonnie-sekcia-tx/sekciya-t-h-obraznaya-raa-830-ft-dlya-listovyh-lotkov-h-85-mm-b-300-mm-stal-goryachiy-cink-7122310/</t>
  </si>
  <si>
    <t>https://oborussia.ru/catalog/kabelenesushchie-sistemy/listovie-lotki/fasonnie-sekcii-i-krishi/fasonnie-sekcia-tx/sekciya-t-h-obraznaya-raa-840-ft-dlya-listovyh-lotkov-h-85-mm-b-400-mm-stal-goryachiy-cink-7122403/</t>
  </si>
  <si>
    <t>https://oborussia.ru/catalog/kabelenesushchie-sistemy/listovie-lotki/fasonnie-sekcii-i-krishi/fasonnie-sekcia-tx/sekciya-t-h-obraznaya-raa-850-ft-dlya-listovyh-lotkov-h-85-mm-b-500-mm-stal-goryachiy-cink-7122500/</t>
  </si>
  <si>
    <t>https://oborussia.ru/catalog/kabelenesushchie-sistemy/listovie-lotki/fasonnie-sekcii-i-krishi/fasonnie-sekcia-tx/sekciya-t-h-obraznaya-raa-860-ft-dlya-listovyh-lotkov-h-85-mm-b-600-mm-stal-goryachiy-cink-7122608/</t>
  </si>
  <si>
    <t>https://oborussia.ru/catalog/kabelenesushchie-sistemy/listovie-lotki/fasonnie-sekcii-i-krishi/fasonnie-sekcia-x/sekciya-h-obraznaya-rk-110-fs-dlya-listovyh-lotkov-h-110-mm-b-100-mm-stal-konveyernyy-cink-7004648/</t>
  </si>
  <si>
    <t>https://oborussia.ru/catalog/kabelenesushchie-sistemy/listovie-lotki/fasonnie-sekcii-i-krishi/fasonnie-sekcia-x/sekciya-h-obraznaya-rk-120-fs-dlya-listovyh-lotkov-h-110-mm-b-200-mm-stal-konveyernyy-cink-7004664/</t>
  </si>
  <si>
    <t>https://oborussia.ru/catalog/kabelenesushchie-sistemy/listovie-lotki/fasonnie-sekcii-i-krishi/fasonnie-sekcia-x/sekciya-h-obraznaya-rk-130-fs-dlya-listovyh-lotkov-h-110-mm-b-300-mm-stal-konveyernyy-cink-7004680/</t>
  </si>
  <si>
    <t>https://oborussia.ru/catalog/kabelenesushchie-sistemy/listovie-lotki/fasonnie-sekcii-i-krishi/fasonnie-sekcia-x/sekciya-h-obraznaya-rk-140-fs-dlya-listovyh-lotkov-h-110-mm-b-400-mm-stal-konveyernyy-cink-7004699/</t>
  </si>
  <si>
    <t>https://oborussia.ru/catalog/kabelenesushchie-sistemy/listovie-lotki/fasonnie-sekcii-i-krishi/fasonnie-sekcia-x/sekciya-h-obraznaya-rk-150-fs-dlya-listovyh-lotkov-h-110-mm-b-500-mm-stal-konveyernyy-cink-7004710/</t>
  </si>
  <si>
    <t>https://oborussia.ru/catalog/kabelenesushchie-sistemy/listovie-lotki/lotki-lks/sekcia-x/sekciya-h-obraznaya-rk-610-fs-ru-dlya-listovyh-lotkov-lks-h-60-mm-b-100-mm-stal-konveyernyy-cink-6043652/</t>
  </si>
  <si>
    <t>https://oborussia.ru/catalog/kabelenesushchie-sistemy/listovie-lotki/fasonnie-sekcii-i-krishi/fasonnie-sekcia-x/sekciya-h-obraznaya-rk-610-fs-dlya-listovyh-lotkov-h-60-mm-b-100-mm-stal-konveyernyy-cink-6043615/</t>
  </si>
  <si>
    <t>https://oborussia.ru/catalog/kabelenesushchie-sistemy/listovie-lotki/lotki-lks/sekcia-x/sekciya-h-obraznaya-rk-615-fs-ru-dlya-listovyh-lotkov-lks-h-60-mm-b-150-mm-stal-konveyernyy-cink-6043653/</t>
  </si>
  <si>
    <t>https://oborussia.ru/catalog/kabelenesushchie-sistemy/listovie-lotki/lotki-lks/sekcia-x/sekciya-h-obraznaya-rk-620-fs-ru-dlya-listovyh-lotkov-lks-h-60-mm-b-200-mm-stal-konveyernyy-cink-6043654/</t>
  </si>
  <si>
    <t>https://oborussia.ru/catalog/kabelenesushchie-sistemy/listovie-lotki/fasonnie-sekcii-i-krishi/fasonnie-sekcia-x/sekciya-h-obraznaya-rk-620-fs-dlya-listovyh-lotkov-h-60-mm-b-200-mm-stal-konveyernyy-cink-6043623/</t>
  </si>
  <si>
    <t>https://oborussia.ru/catalog/kabelenesushchie-sistemy/listovie-lotki/lotki-lks/sekcia-x/sekciya-h-obraznaya-rk-630-fs-ru-dlya-listovyh-lotkov-lks-h-60-mm-b-300-mm-stal-konveyernyy-cink-6043656/</t>
  </si>
  <si>
    <t>https://oborussia.ru/catalog/kabelenesushchie-sistemy/listovie-lotki/fasonnie-sekcii-i-krishi/fasonnie-sekcia-x/sekciya-h-obraznaya-rk-630-fs-dlya-listovyh-lotkov-h-60-mm-b-300-mm-stal-konveyernyy-cink-6043631/</t>
  </si>
  <si>
    <t>https://oborussia.ru/catalog/kabelenesushchie-sistemy/listovie-lotki/lotki-lks/sekcia-x/sekciya-h-obraznaya-rk-640-fs-ru-dlya-listovyh-lotkov-lks-h-60-mm-b-400-mm-stal-konveyernyy-cink-6043660/</t>
  </si>
  <si>
    <t>https://oborussia.ru/catalog/kabelenesushchie-sistemy/listovie-lotki/fasonnie-sekcii-i-krishi/fasonnie-sekcia-x/sekciya-h-obraznaya-rk-640-fs-dlya-listovyh-lotkov-h-60-mm-b-400-mm-stal-konveyernyy-cink-7004397/</t>
  </si>
  <si>
    <t>https://oborussia.ru/catalog/kabelenesushchie-sistemy/listovie-lotki/fasonnie-sekcii-i-krishi/fasonnie-sekcia-x/sekciya-h-obraznaya-rk-660-fs-dlya-listovyh-lotkov-h-60-mm-b-600-mm-stal-konveyernyy-cink-7004435/</t>
  </si>
  <si>
    <t>https://oborussia.ru/catalog/kabelenesushchie-sistemy/listovie-lotki/lotki-lks/sekcia-x/sekciya-h-obraznaya-rk-830-fs-ru-h-85-mm-b-300-mm-dlya-lks-stal-konveyernyy-cink-6077919/</t>
  </si>
  <si>
    <t>https://oborussia.ru/catalog/kabelenesushchie-sistemy/listovie-lotki/fasonnie-sekcii-i-krishi/fasonnie-sekcia-x/sekciya-h-obraznaya-rk-110-ft-dlya-listovyh-lotkov-h-110-mm-b-100-mm-stal-goryachiy-cink-7115113/</t>
  </si>
  <si>
    <t>https://oborussia.ru/catalog/kabelenesushchie-sistemy/listovie-lotki/fasonnie-sekcii-i-krishi/fasonnie-sekcia-x/sekciya-h-obraznaya-rk-120-ft-dlya-listovyh-lotkov-h-110-mm-b-200-mm-stal-goryachiy-cink-7115210/</t>
  </si>
  <si>
    <t>https://oborussia.ru/catalog/kabelenesushchie-sistemy/listovie-lotki/fasonnie-sekcii-i-krishi/fasonnie-sekcia-x/sekciya-h-obraznaya-rk-140-ft-dlya-listovyh-lotkov-h-110-mm-b-400-mm-stal-goryachiy-cink-7115407/</t>
  </si>
  <si>
    <t>https://oborussia.ru/catalog/kabelenesushchie-sistemy/listovie-lotki/fasonnie-sekcii-i-krishi/fasonnie-sekcia-x/sekciya-h-obraznaya-rk-150-ft-dlya-listovyh-lotkov-h-110-mm-b-500-mm-stal-goryachiy-cink-7115504/</t>
  </si>
  <si>
    <t>https://oborussia.ru/catalog/kabelenesushchie-sistemy/listovie-lotki/fasonnie-sekcii-i-krishi/fasonnie-sekcia-x/sekciya-h-obraznaya-rk-160-ft-dlya-listovyh-lotkov-h-110-mm-b-600-mm-stal-goryachiy-cink-7115564/</t>
  </si>
  <si>
    <t>https://oborussia.ru/catalog/kabelenesushchie-sistemy/listovie-lotki/fasonnie-sekcii-i-krishi/fasonnie-sekcia-x/sekciya-h-obraznaya-rk-610-ft-dlya-listovyh-lotkov-h-60-mm-b-100-mm-stal-goryachiy-cink-7113110/</t>
  </si>
  <si>
    <t>https://oborussia.ru/catalog/kabelenesushchie-sistemy/listovie-lotki/fasonnie-sekcii-i-krishi/fasonnie-sekcia-x/sekciya-h-obraznaya-rk-620-ft-dlya-listovyh-lotkov-h-60-mm-b-200-mm-stal-goryachiy-cink-7113218/</t>
  </si>
  <si>
    <t>https://oborussia.ru/catalog/kabelenesushchie-sistemy/listovie-lotki/fasonnie-sekcii-i-krishi/fasonnie-sekcia-x/sekciya-h-obraznaya-rk-640-ft-dlya-listovyh-lotkov-h-60-mm-b-400-mm-stal-goryachiy-cink-7113404/</t>
  </si>
  <si>
    <t>https://oborussia.ru/catalog/kabelenesushchie-sistemy/listovie-lotki/fasonnie-sekcii-i-krishi/fasonnie-voshodiaschy-ugol/sekciya-uglovaya-90-vnutrennyaya-rbv-110-s-fs-dlya-listovyh-lotkov-h-110-mm-b-100-mm-stal-konveyernyy-cink-7007310/</t>
  </si>
  <si>
    <t>https://oborussia.ru/catalog/kabelenesushchie-sistemy/listovie-lotki/fasonnie-sekcii-i-krishi/fasonnie-voshodiaschy-ugol/sekciya-uglovaya-90-vnutrennyaya-rbv-115-s-fs-dlya-listovyh-lotkov-h-110-mm-b-150-mm-stal-konveyernyy-cink-7007312/</t>
  </si>
  <si>
    <t>https://oborussia.ru/catalog/kabelenesushchie-sistemy/listovie-lotki/fasonnie-sekcii-i-krishi/fasonnie-voshodiaschy-ugol/sekciya-uglovaya-90-vnutrennyaya-rbv-120-s-fs-dlya-listovyh-lotkov-h-110-mm-b-200-mm-stal-konveyernyy-cink-7007314/</t>
  </si>
  <si>
    <t>https://oborussia.ru/catalog/kabelenesushchie-sistemy/listovie-lotki/fasonnie-sekcii-i-krishi/fasonnie-voshodiaschy-ugol/sekciya-uglovaya-90-vnutrennyaya-rbv-130-s-fs-dlya-listovyh-lotkov-h-110-mm-b-300-mm-stal-konveyernyy-cink-7007318/</t>
  </si>
  <si>
    <t>https://oborussia.ru/catalog/kabelenesushchie-sistemy/listovie-lotki/fasonnie-sekcii-i-krishi/fasonnie-voshodiaschy-ugol/sekciya-uglovaya-90-vnutrennyaya-rbv-150-s-fs-dlya-listovyh-lotkov-h-110-mm-b-500-mm-stal-konveyernyy-cink-7007326/</t>
  </si>
  <si>
    <t>https://oborussia.ru/catalog/kabelenesushchie-sistemy/listovie-lotki/fasonnie-sekcii-i-krishi/fasonnie-voshodiaschy-ugol/sekciya-uglovaya-90-vnutrennyaya-rbv-155-s-fs-dlya-listovyh-lotkov-h-110-mm-b-550-mm-stal-konveyernyy-cink-7007330/</t>
  </si>
  <si>
    <t>https://oborussia.ru/catalog/kabelenesushchie-sistemy/listovie-lotki/fasonnie-sekcii-i-krishi/fasonnie-voshodiaschy-ugol/sekciya-uglovaya-90-vnutrennyaya-rbv-310-s-fs-dlya-listovyh-lotkov-h-35-mm-b-100-mm-stal-konveyernyy-cink-7007174/</t>
  </si>
  <si>
    <t>https://oborussia.ru/catalog/kabelenesushchie-sistemy/listovie-lotki/fasonnie-sekcii-i-krishi/fasonnie-voshodiaschy-ugol/sekciya-uglovaya-90-vnutrennyaya-rbv-610-s-fs-dlya-listovyh-lotkov-h-60-mm-b-100-mm-stal-konveyernyy-cink-7007005/</t>
  </si>
  <si>
    <t>https://oborussia.ru/catalog/kabelenesushchie-sistemy/listovie-lotki/fasonnie-sekcii-i-krishi/fasonnie-voshodiaschy-ugol/sekciya-uglovaya-90-vnutrennyaya-rbv-615-s-fs-dlya-listovyh-lotkov-h-60-mm-b-150-mm-stal-konveyernyy-cink-7007009/</t>
  </si>
  <si>
    <t>https://oborussia.ru/catalog/kabelenesushchie-sistemy/listovie-lotki/fasonnie-sekcii-i-krishi/fasonnie-voshodiaschy-ugol/sekciya-uglovaya-90-vnutrennyaya-rbv-620-s-fs-dlya-listovyh-lotkov-h-60-mm-b-200-mm-stal-konveyernyy-cink-7007013/</t>
  </si>
  <si>
    <t>https://oborussia.ru/catalog/kabelenesushchie-sistemy/listovie-lotki/fasonnie-sekcii-i-krishi/fasonnie-voshodiaschy-ugol/sekciya-uglovaya-90-vnutrennyaya-rbv-630-s-fs-dlya-listovyh-lotkov-h-60-mm-b-300-mm-stal-konveyernyy-cink-7007017/</t>
  </si>
  <si>
    <t>https://oborussia.ru/catalog/kabelenesushchie-sistemy/listovie-lotki/fasonnie-sekcii-i-krishi/fasonnie-voshodiaschy-ugol/sekciya-uglovaya-90-vnutrennyaya-rbv-640-s-fs-dlya-listovyh-lotkov-h-60-mm-b-400-mm-stal-konveyernyy-cink-7007021/</t>
  </si>
  <si>
    <t>https://oborussia.ru/catalog/kabelenesushchie-sistemy/listovie-lotki/fasonnie-sekcii-i-krishi/fasonnie-voshodiaschy-ugol/sekciya-uglovaya-90-vnutrennyaya-rbv-650-s-fs-dlya-listovyh-lotkov-h-60-mm-b-500-mm-stal-konveyernyy-cink-7007025/</t>
  </si>
  <si>
    <t>https://oborussia.ru/catalog/kabelenesushchie-sistemy/listovie-lotki/fasonnie-sekcii-i-krishi/fasonnie-voshodiaschy-ugol/sekciya-uglovaya-90-vnutrennyaya-rbv-660-s-fs-dlya-listovyh-lotkov-h-60-mm-b-600-mm-stal-konveyernyy-cink-7007029/</t>
  </si>
  <si>
    <t>https://oborussia.ru/catalog/kabelenesushchie-sistemy/listovie-lotki/fasonnie-sekcii-i-krishi/fasonnie-voshodiaschy-ugol/sekciya-uglovaya-90-vnutrennyaya-rbv-810-s-fs-dlya-listovyh-lotkov-h-85-mm-b-100-mm-stal-konveyernyy-cink-7007230/</t>
  </si>
  <si>
    <t>https://oborussia.ru/catalog/kabelenesushchie-sistemy/listovie-lotki/fasonnie-sekcii-i-krishi/fasonnie-voshodiaschy-ugol/sekciya-uglovaya-90-vnutrennyaya-rbv-820-s-fs-dlya-listovyh-lotkov-h-85-mm-b-200-mm-stal-konveyernyy-cink-7007234/</t>
  </si>
  <si>
    <t>https://oborussia.ru/catalog/kabelenesushchie-sistemy/listovie-lotki/fasonnie-sekcii-i-krishi/fasonnie-voshodiaschy-ugol/sekciya-uglovaya-90-vnutrennyaya-rbv-830-s-fs-dlya-listovyh-lotkov-h-85-mm-b-300-mm-stal-konveyernyy-cink-7007238/</t>
  </si>
  <si>
    <t>https://oborussia.ru/catalog/kabelenesushchie-sistemy/listovie-lotki/fasonnie-sekcii-i-krishi/fasonnie-voshodiaschy-ugol/sekciya-uglovaya-90-vnutrennyaya-rbv-840-s-fs-dlya-listovyh-lotkov-h-85-mm-b-400-mm-stal-konveyernyy-cink-7007242/</t>
  </si>
  <si>
    <t>https://oborussia.ru/catalog/kabelenesushchie-sistemy/listovie-lotki/fasonnie-sekcii-i-krishi/fasonnie-voshodiaschy-ugol/sekciya-uglovaya-90-vnutrennyaya-rbv-850-s-fs-dlya-listovyh-lotkov-h-85-mm-b-500-mm-stal-konveyernyy-cink-7007246/</t>
  </si>
  <si>
    <t>https://oborussia.ru/catalog/kabelenesushchie-sistemy/listovie-lotki/lotki-lks/montajnie-elementi/element-vertik-regulir-ugla-dlya-lotka-lks-100-mm-7005431/</t>
  </si>
  <si>
    <t>https://oborussia.ru/catalog/kabelenesushchie-sistemy/listovie-lotki/lotki-lks/montajnie-elementi/element-vertik-regulir-ugla-dlya-lotka-lks-200-mm-7005433/</t>
  </si>
  <si>
    <t>https://oborussia.ru/catalog/kabelenesushchie-sistemy/listovie-lotki/lotki-lks/montajnie-elementi/element-vertik-regulir-ugla-dlya-lotka-lks-300-mm-7005435/</t>
  </si>
  <si>
    <t>https://oborussia.ru/catalog/kabelenesushchie-sistemy/listovie-lotki/lotki-lks/montajnie-elementi/element-vertik-regulir-ugla-dlya-lotka-lks-400-mm-7005437/</t>
  </si>
  <si>
    <t>https://oborussia.ru/catalog/kabelenesushchie-sistemy/listovie-lotki/lotki-lks/montajnie-elementi/element-vertik-regulir-ugla-dlya-lotka-lks-500-mm-7005439/</t>
  </si>
  <si>
    <t>https://oborussia.ru/catalog/kabelenesushchie-sistemy/listovie-lotki/fasonnie-sekcii-i-krishi/fasonnie-voshodiaschy-ugol/vertikalnyy-ugol-90-vnutrenniy-110x600-mm-7007334/</t>
  </si>
  <si>
    <t>https://oborussia.ru/catalog/kabelenesushchie-sistemy/listovie-lotki/fasonnie-sekcii-i-krishi/fasonnie-voshodiaschy-ugol/sekciya-uglovaya-90-vnutrennyaya-rbv-110-s-ft-dlya-listovyh-lotkov-h-110-mm-b-100-mm-stal-goryachiy-cink-7007398/</t>
  </si>
  <si>
    <t>https://oborussia.ru/catalog/kabelenesushchie-sistemy/listovie-lotki/fasonnie-sekcii-i-krishi/fasonnie-voshodiaschy-ugol/sekciya-uglovaya-90-vnutrennyaya-rbv-115-s-ft-dlya-listovyh-lotkov-h-110-mm-b-150-mm-stal-goryachiy-cink-7007313/</t>
  </si>
  <si>
    <t>https://oborussia.ru/catalog/kabelenesushchie-sistemy/listovie-lotki/fasonnie-sekcii-i-krishi/fasonnie-voshodiaschy-ugol/sekciya-uglovaya-90-vnutrennyaya-rbv-120-s-ft-dlya-listovyh-lotkov-h-110-mm-b-200-mm-stal-goryachiy-cink-7007400/</t>
  </si>
  <si>
    <t>https://oborussia.ru/catalog/kabelenesushchie-sistemy/listovie-lotki/fasonnie-sekcii-i-krishi/fasonnie-voshodiaschy-ugol/sekciya-uglovaya-90-vnutrennyaya-rbv-130-s-ft-dlya-listovyh-lotkov-h-110-mm-b-300-mm-stal-goryachiy-cink-7007319/</t>
  </si>
  <si>
    <t>https://oborussia.ru/catalog/kabelenesushchie-sistemy/listovie-lotki/fasonnie-sekcii-i-krishi/fasonnie-voshodiaschy-ugol/sekciya-uglovaya-90-vnutrennyaya-rbv-140-s-ft-dlya-listovyh-lotkov-h-110-mm-b-400-mm-stal-goryachiy-cink-7007404/</t>
  </si>
  <si>
    <t>https://oborussia.ru/catalog/kabelenesushchie-sistemy/listovie-lotki/fasonnie-sekcii-i-krishi/fasonnie-voshodiaschy-ugol/sekciya-uglovaya-90-vnutrennyaya-rbv-150-s-ft-dlya-listovyh-lotkov-h-110-mm-b-500-mm-stal-goryachiy-cink-7007327/</t>
  </si>
  <si>
    <t>https://oborussia.ru/catalog/kabelenesushchie-sistemy/listovie-lotki/fasonnie-sekcii-i-krishi/fasonnie-voshodiaschy-ugol/sekciya-uglovaya-90-vnutrennyaya-rbv-155-s-ft-dlya-listovyh-lotkov-h-110-mm-b-550-mm-stal-goryachiy-cink-7007331/</t>
  </si>
  <si>
    <t>https://oborussia.ru/catalog/kabelenesushchie-sistemy/listovie-lotki/fasonnie-sekcii-i-krishi/fasonnie-voshodiaschy-ugol/sekciya-uglovaya-90-vnutrennyaya-rbv-310-s-ft-dlya-listovyh-lotkov-h-35-mm-b-100-mm-stal-goryachiy-cink-7007176/</t>
  </si>
  <si>
    <t>https://oborussia.ru/catalog/kabelenesushchie-sistemy/listovie-lotki/fasonnie-sekcii-i-krishi/fasonnie-voshodiaschy-ugol/sekciya-uglovaya-90-vnutrennyaya-rbv-330-s-ft-dlya-listovyh-lotkov-h-35-mm-b-300-mm-stal-goryachiy-cink-7007188/</t>
  </si>
  <si>
    <t>https://oborussia.ru/catalog/kabelenesushchie-sistemy/listovie-lotki/fasonnie-sekcii-i-krishi/fasonnie-voshodiaschy-ugol/sekciya-uglovaya-90-vnutrennyaya-rbv-610-s-ft-dlya-listovyh-lotkov-h-60-mm-b-100-mm-stal-goryachiy-cink-7007006/</t>
  </si>
  <si>
    <t>https://oborussia.ru/catalog/kabelenesushchie-sistemy/listovie-lotki/fasonnie-sekcii-i-krishi/fasonnie-voshodiaschy-ugol/sekciya-uglovaya-90-vnutrennyaya-rbv-615-s-ft-dlya-listovyh-lotkov-h-60-mm-b-150-mm-stal-goryachiy-cink-7007010/</t>
  </si>
  <si>
    <t>https://oborussia.ru/catalog/kabelenesushchie-sistemy/listovie-lotki/fasonnie-sekcii-i-krishi/fasonnie-voshodiaschy-ugol/sekciya-uglovaya-90-vnutrennyaya-rbv-620-s-ft-dlya-listovyh-lotkov-h-60-mm-b-200-mm-stal-goryachiy-cink-7007014/</t>
  </si>
  <si>
    <t>https://oborussia.ru/catalog/kabelenesushchie-sistemy/listovie-lotki/fasonnie-sekcii-i-krishi/fasonnie-voshodiaschy-ugol/sekciya-uglovaya-90-vnutrennyaya-rbv-630-s-ft-dlya-listovyh-lotkov-h-60-mm-b-300-mm-stal-goryachiy-cink-7007018/</t>
  </si>
  <si>
    <t>https://oborussia.ru/catalog/kabelenesushchie-sistemy/listovie-lotki/fasonnie-sekcii-i-krishi/fasonnie-voshodiaschy-ugol/sekciya-uglovaya-90-vnutrennyaya-rbv-640-s-ft-dlya-listovyh-lotkov-h-60-mm-b-400-mm-stal-goryachiy-cink-7007022/</t>
  </si>
  <si>
    <t>https://oborussia.ru/catalog/kabelenesushchie-sistemy/listovie-lotki/fasonnie-sekcii-i-krishi/fasonnie-voshodiaschy-ugol/sekciya-uglovaya-90-vnutrennyaya-rbv-650-s-ft-dlya-listovyh-lotkov-h-60-mm-b-500-mm-stal-goryachiy-cink-7007026/</t>
  </si>
  <si>
    <t>https://oborussia.ru/catalog/kabelenesushchie-sistemy/listovie-lotki/fasonnie-sekcii-i-krishi/fasonnie-voshodiaschy-ugol/sekciya-uglovaya-90-vnutrennyaya-rbv-660-s-ft-dlya-listovyh-lotkov-h-60-mm-b-600-mm-stal-goryachiy-cink-7007030/</t>
  </si>
  <si>
    <t>https://oborussia.ru/catalog/kabelenesushchie-sistemy/listovie-lotki/fasonnie-sekcii-i-krishi/fasonnie-voshodiaschy-ugol/sekciya-uglovaya-90-vnutrennyaya-rbv-810-s-ft-dlya-listovyh-lotkov-h-85-mm-b-100-mm-stal-goryachiy-cink-7007231/</t>
  </si>
  <si>
    <t>https://oborussia.ru/catalog/kabelenesushchie-sistemy/listovie-lotki/fasonnie-sekcii-i-krishi/fasonnie-voshodiaschy-ugol/sekciya-uglovaya-90-vnutrennyaya-rbv-820-s-ft-dlya-listovyh-lotkov-h-85-mm-b-200-mm-stal-goryachiy-cink-7007235/</t>
  </si>
  <si>
    <t>https://oborussia.ru/catalog/kabelenesushchie-sistemy/listovie-lotki/fasonnie-sekcii-i-krishi/fasonnie-voshodiaschy-ugol/sekciya-uglovaya-90-vnutrennyaya-rbv-830-s-ft-dlya-listovyh-lotkov-h-85-mm-b-300-mm-stal-goryachiy-cink-7007239/</t>
  </si>
  <si>
    <t>https://oborussia.ru/catalog/kabelenesushchie-sistemy/listovie-lotki/fasonnie-sekcii-i-krishi/fasonnie-voshodiaschy-ugol/sekciya-uglovaya-90-vnutrennyaya-rbv-840-s-ft-dlya-listovyh-lotkov-h-85-mm-b-400-mm-stal-goryachiy-cink-7007243/</t>
  </si>
  <si>
    <t>https://oborussia.ru/catalog/kabelenesushchie-sistemy/listovie-lotki/fasonnie-sekcii-i-krishi/fasonnie-voshodiaschy-ugol/sekciya-uglovaya-90-vnutrennyaya-rbv-850-s-ft-dlya-listovyh-lotkov-h-85-mm-b-500-mm-stal-goryachiy-cink-7007247/</t>
  </si>
  <si>
    <t>https://oborussia.ru/catalog/kabelenesushchie-sistemy/listovie-lotki/fasonnie-sekcii-i-krishi/fasonnie-voshodiaschy-ugol/sekciya-uglovaya-90-vnutrennyaya-rbv-860-s-ft-dlya-listovyh-lotkov-h-85-mm-b-600-mm-stal-goryachiy-cink-7007251/</t>
  </si>
  <si>
    <t>https://oborussia.ru/catalog/kabelenesushchie-sistemy/listovie-lotki/fasonnie-sekcii-i-krishi/fasonnie-nishodiaschy-ugol/vertikalnyy-ugol-90-vneshniy-110x600-mm-7007373/</t>
  </si>
  <si>
    <t>https://oborussia.ru/catalog/kabelenesushchie-sistemy/listovie-lotki/fasonnie-sekcii-i-krishi/fasonnie-nishodiaschy-ugol/sekciya-uglovaya-90-vneshnyaya-rbv-110-f-fs-dlya-listovyh-lotkov-h-110-mm-b-100-mm-stal-konveyernyy-cink-7007350/</t>
  </si>
  <si>
    <t>https://oborussia.ru/catalog/kabelenesushchie-sistemy/listovie-lotki/fasonnie-sekcii-i-krishi/fasonnie-nishodiaschy-ugol/sekciya-uglovaya-90-vneshnyaya-rbv-115-f-fs-dlya-listovyh-lotkov-h-110-mm-b-150-mm-stal-konveyernyy-cink-7007352/</t>
  </si>
  <si>
    <t>https://oborussia.ru/catalog/kabelenesushchie-sistemy/listovie-lotki/fasonnie-sekcii-i-krishi/fasonnie-nishodiaschy-ugol/sekciya-uglovaya-90-vneshnyaya-rbv-120-f-fs-dlya-listovyh-lotkov-h-110-mm-b-200-mm-stal-konveyernyy-cink-7007354/</t>
  </si>
  <si>
    <t>https://oborussia.ru/catalog/kabelenesushchie-sistemy/listovie-lotki/fasonnie-sekcii-i-krishi/fasonnie-nishodiaschy-ugol/sekciya-uglovaya-90-vneshnyaya-rbv-130-f-fs-dlya-listovyh-lotkov-h-110-mm-b-300-mm-stal-konveyernyy-cink-7007358/</t>
  </si>
  <si>
    <t>https://oborussia.ru/catalog/kabelenesushchie-sistemy/listovie-lotki/fasonnie-sekcii-i-krishi/fasonnie-nishodiaschy-ugol/sekciya-uglovaya-90-vneshnyaya-rbv-140-f-fs-dlya-listovyh-lotkov-h-110-mm-b-400-mm-stal-konveyernyy-cink-7007362/</t>
  </si>
  <si>
    <t>https://oborussia.ru/catalog/kabelenesushchie-sistemy/listovie-lotki/fasonnie-sekcii-i-krishi/fasonnie-nishodiaschy-ugol/sekciya-uglovaya-90-vneshnyaya-rbv-150-f-fs-dlya-listovyh-lotkov-h-110-mm-b-500-mm-stal-konveyernyy-cink-7007366/</t>
  </si>
  <si>
    <t>https://oborussia.ru/catalog/kabelenesushchie-sistemy/listovie-lotki/fasonnie-sekcii-i-krishi/fasonnie-nishodiaschy-ugol/sekciya-uglovaya-90-vneshnyaya-rbv-155-f-fs-dlya-listovyh-lotkov-h-110-mm-b-550-mm-stal-konveyernyy-cink-7007370/</t>
  </si>
  <si>
    <t>https://oborussia.ru/catalog/kabelenesushchie-sistemy/listovie-lotki/fasonnie-sekcii-i-krishi/fasonnie-voshodiaschy-ugol/sekciya-uglovaya-90-vnutrennyaya-rbv-140-s-fs-dlya-listovyh-lotkov-h-110-mm-b-400-mm-stal-konveyernyy-cink-7007322/</t>
  </si>
  <si>
    <t>https://oborussia.ru/catalog/kabelenesushchie-sistemy/listovie-lotki/fasonnie-sekcii-i-krishi/fasonnie-nishodiaschy-ugol/sekciya-uglovaya-90-vneshnyaya-rbv-310-f-fs-dlya-listovyh-lotkov-h-35-mm-b-100-mm-stal-konveyernyy-cink-7007204/</t>
  </si>
  <si>
    <t>https://oborussia.ru/catalog/kabelenesushchie-sistemy/listovie-lotki/fasonnie-sekcii-i-krishi/fasonnie-nishodiaschy-ugol/sekciya-uglovaya-90-vneshnyaya-rbv-315-f-fs-dlya-listovyh-lotkov-h-35-mm-b-150-mm-stal-konveyernyy-cink-7007208/</t>
  </si>
  <si>
    <t>https://oborussia.ru/catalog/kabelenesushchie-sistemy/listovie-lotki/fasonnie-sekcii-i-krishi/fasonnie-nishodiaschy-ugol/sekciya-uglovaya-90-vneshnyaya-rbv-610-f-fs-dlya-listovyh-lotkov-h-60-mm-b-100-mm-stal-konveyernyy-cink-7007055/</t>
  </si>
  <si>
    <t>https://oborussia.ru/catalog/kabelenesushchie-sistemy/listovie-lotki/fasonnie-sekcii-i-krishi/fasonnie-nishodiaschy-ugol/sekciya-uglovaya-90-vneshnyaya-rbv-615-f-fs-dlya-listovyh-lotkov-h-60-mm-b-150-mm-stal-konveyernyy-cink-7007059/</t>
  </si>
  <si>
    <t>https://oborussia.ru/catalog/kabelenesushchie-sistemy/listovie-lotki/fasonnie-sekcii-i-krishi/fasonnie-nishodiaschy-ugol/sekciya-uglovaya-90-vneshnyaya-rbv-620-f-fs-dlya-listovyh-lotkov-h-60-mm-b-200-mm-stal-konveyernyy-cink-7007063/</t>
  </si>
  <si>
    <t>https://oborussia.ru/catalog/kabelenesushchie-sistemy/listovie-lotki/fasonnie-sekcii-i-krishi/fasonnie-nishodiaschy-ugol/sekciya-uglovaya-90-vneshnyaya-rbv-630-f-fs-dlya-listovyh-lotkov-h-60-mm-b-300-mm-stal-konveyernyy-cink-7007067/</t>
  </si>
  <si>
    <t>https://oborussia.ru/catalog/kabelenesushchie-sistemy/listovie-lotki/fasonnie-sekcii-i-krishi/fasonnie-nishodiaschy-ugol/sekciya-uglovaya-90-vneshnyaya-rbv-640-f-fs-dlya-listovyh-lotkov-h-60-mm-b-400-mm-stal-konveyernyy-cink-7007071/</t>
  </si>
  <si>
    <t>https://oborussia.ru/catalog/kabelenesushchie-sistemy/listovie-lotki/fasonnie-sekcii-i-krishi/fasonnie-nishodiaschy-ugol/sekciya-uglovaya-90-vneshnyaya-rbv-650-f-fs-dlya-listovyh-lotkov-h-60-mm-b-500-mm-stal-konveyernyy-cink-7007075/</t>
  </si>
  <si>
    <t>https://oborussia.ru/catalog/kabelenesushchie-sistemy/listovie-lotki/fasonnie-sekcii-i-krishi/fasonnie-nishodiaschy-ugol/sekciya-uglovaya-90-vneshnyaya-rbv-660-f-fs-dlya-listovyh-lotkov-h-60-mm-b-600-mm-stal-konveyernyy-cink-7007079/</t>
  </si>
  <si>
    <t>https://oborussia.ru/catalog/kabelenesushchie-sistemy/listovie-lotki/fasonnie-sekcii-i-krishi/fasonnie-nishodiaschy-ugol/sekciya-uglovaya-90-vneshnyaya-rbv-810-f-fs-dlya-listovyh-lotkov-h-85-mm-b-100-mm-stal-konveyernyy-cink-7007270/</t>
  </si>
  <si>
    <t>https://oborussia.ru/catalog/kabelenesushchie-sistemy/listovie-lotki/fasonnie-sekcii-i-krishi/fasonnie-nishodiaschy-ugol/sekciya-uglovaya-90-vneshnyaya-rbv-820-f-fs-dlya-listovyh-lotkov-h-85-mm-b-200-mm-stal-konveyernyy-cink-7007274/</t>
  </si>
  <si>
    <t>https://oborussia.ru/catalog/kabelenesushchie-sistemy/listovie-lotki/fasonnie-sekcii-i-krishi/fasonnie-nishodiaschy-ugol/sekciya-uglovaya-90-vneshnyaya-rbv-830-f-fs-dlya-listovyh-lotkov-h-85-mm-b-300-mm-stal-konveyernyy-cink-7007278/</t>
  </si>
  <si>
    <t>https://oborussia.ru/catalog/kabelenesushchie-sistemy/listovie-lotki/fasonnie-sekcii-i-krishi/fasonnie-nishodiaschy-ugol/sekciya-uglovaya-90-vneshnyaya-rbv-840-f-fs-dlya-listovyh-lotkov-h-85-mm-b-400-mm-stal-konveyernyy-cink-7007282/</t>
  </si>
  <si>
    <t>https://oborussia.ru/catalog/kabelenesushchie-sistemy/listovie-lotki/fasonnie-sekcii-i-krishi/fasonnie-nishodiaschy-ugol/sekciya-uglovaya-90-vneshnyaya-rbv-860-f-fs-dlya-listovyh-lotkov-h-85-mm-b-600-mm-stal-konveyernyy-cink-7007290/</t>
  </si>
  <si>
    <t>https://oborussia.ru/catalog/kabelenesushchie-sistemy/listovie-lotki/fasonnie-sekcii-i-krishi/fasonnie-nishodiaschy-ugol/vertikalnyy-ugol-90-vneshniy-110x600-mm-7007374/</t>
  </si>
  <si>
    <t>https://oborussia.ru/catalog/kabelenesushchie-sistemy/listovie-lotki/fasonnie-sekcii-i-krishi/fasonnie-nishodiaschy-ugol/sekciya-uglovaya-90-vneshnyaya-rbv-110-f-ft-dlya-listovyh-lotkov-h-110-mm-b-100-mm-stal-goryachiy-cink-7007468/</t>
  </si>
  <si>
    <t>https://oborussia.ru/catalog/kabelenesushchie-sistemy/listovie-lotki/fasonnie-sekcii-i-krishi/fasonnie-nishodiaschy-ugol/sekciya-uglovaya-90-vneshnyaya-rbv-115-f-ft-dlya-listovyh-lotkov-h-110-mm-b-150-mm-stal-goryachiy-cink-7007353/</t>
  </si>
  <si>
    <t>https://oborussia.ru/catalog/kabelenesushchie-sistemy/listovie-lotki/fasonnie-sekcii-i-krishi/fasonnie-nishodiaschy-ugol/sekciya-uglovaya-90-vneshnyaya-rbv-120-f-ft-dlya-listovyh-lotkov-h-110-mm-b-200-mm-stal-goryachiy-cink-7007470/</t>
  </si>
  <si>
    <t>https://oborussia.ru/catalog/kabelenesushchie-sistemy/listovie-lotki/fasonnie-sekcii-i-krishi/fasonnie-nishodiaschy-ugol/sekciya-uglovaya-90-vneshnyaya-rbv-130-f-ft-dlya-listovyh-lotkov-h-110-mm-b-300-mm-stal-goryachiy-cink-7007359/</t>
  </si>
  <si>
    <t>https://oborussia.ru/catalog/kabelenesushchie-sistemy/listovie-lotki/fasonnie-sekcii-i-krishi/fasonnie-nishodiaschy-ugol/sekciya-uglovaya-90-vneshnyaya-rbv-140-f-ft-dlya-listovyh-lotkov-h-110-mm-b-400-mm-stal-goryachiy-cink-7007474/</t>
  </si>
  <si>
    <t>https://oborussia.ru/catalog/kabelenesushchie-sistemy/listovie-lotki/fasonnie-sekcii-i-krishi/fasonnie-nishodiaschy-ugol/sekciya-uglovaya-90-vneshnyaya-rbv-150-f-ft-dlya-listovyh-lotkov-h-110-mm-b-500-mm-stal-goryachiy-cink-7007367/</t>
  </si>
  <si>
    <t>https://oborussia.ru/catalog/kabelenesushchie-sistemy/listovie-lotki/fasonnie-sekcii-i-krishi/fasonnie-nishodiaschy-ugol/sekciya-uglovaya-90-vneshnyaya-rbv-155-f-ft-dlya-listovyh-lotkov-h-110-mm-b-550-mm-stal-goryachiy-cink-7007371/</t>
  </si>
  <si>
    <t>https://oborussia.ru/catalog/kabelenesushchie-sistemy/listovie-lotki/fasonnie-sekcii-i-krishi/fasonnie-nishodiaschy-ugol/sekciya-uglovaya-90-vneshnyaya-rbv-320-f-ft-dlya-listovyh-lotkov-h-35-mm-b-200-mm-stal-goryachiy-cink-7007214/</t>
  </si>
  <si>
    <t>https://oborussia.ru/catalog/kabelenesushchie-sistemy/listovie-lotki/fasonnie-sekcii-i-krishi/fasonnie-nishodiaschy-ugol/sekciya-uglovaya-90-vneshnyaya-rbv-330-f-ft-dlya-listovyh-lotkov-h-35-mm-b-300-mm-stal-goryachiy-cink-7007218/</t>
  </si>
  <si>
    <t>https://oborussia.ru/catalog/kabelenesushchie-sistemy/listovie-lotki/fasonnie-sekcii-i-krishi/fasonnie-nishodiaschy-ugol/sekciya-uglovaya-90-vneshnyaya-rbv-610-f-ft-dlya-listovyh-lotkov-h-60-mm-b-100-mm-stal-goryachiy-cink-7007056/</t>
  </si>
  <si>
    <t>https://oborussia.ru/catalog/kabelenesushchie-sistemy/listovie-lotki/fasonnie-sekcii-i-krishi/fasonnie-nishodiaschy-ugol/sekciya-uglovaya-90-vneshnyaya-rbv-615-f-ft-dlya-listovyh-lotkov-h-60-mm-b-150-mm-stal-goryachiy-cink-7007060/</t>
  </si>
  <si>
    <t>https://oborussia.ru/catalog/kabelenesushchie-sistemy/listovie-lotki/fasonnie-sekcii-i-krishi/fasonnie-nishodiaschy-ugol/sekciya-uglovaya-90-vneshnyaya-rbv-620-f-ft-dlya-listovyh-lotkov-h-60-mm-b-200-mm-stal-goryachiy-cink-7007064/</t>
  </si>
  <si>
    <t>https://oborussia.ru/catalog/kabelenesushchie-sistemy/listovie-lotki/fasonnie-sekcii-i-krishi/fasonnie-nishodiaschy-ugol/sekciya-uglovaya-90-vneshnyaya-rbv-630-f-ft-dlya-listovyh-lotkov-h-60-mm-b-300-mm-stal-goryachiy-cink-7007068/</t>
  </si>
  <si>
    <t>https://oborussia.ru/catalog/kabelenesushchie-sistemy/listovie-lotki/fasonnie-sekcii-i-krishi/fasonnie-nishodiaschy-ugol/sekciya-uglovaya-90-vneshnyaya-rbv-640-f-ft-dlya-listovyh-lotkov-h-60-mm-b-400-mm-stal-goryachiy-cink-7007072/</t>
  </si>
  <si>
    <t>https://oborussia.ru/catalog/kabelenesushchie-sistemy/listovie-lotki/fasonnie-sekcii-i-krishi/fasonnie-nishodiaschy-ugol/sekciya-uglovaya-90-vneshnyaya-rbv-650-f-ft-dlya-listovyh-lotkov-h-60-mm-b-500-mm-stal-goryachiy-cink-7007076/</t>
  </si>
  <si>
    <t>https://oborussia.ru/catalog/kabelenesushchie-sistemy/listovie-lotki/fasonnie-sekcii-i-krishi/fasonnie-nishodiaschy-ugol/sekciya-uglovaya-90-vneshnyaya-rbv-660-f-ft-dlya-listovyh-lotkov-h-60-mm-b-600-mm-stal-goryachiy-cink-7007080/</t>
  </si>
  <si>
    <t>https://oborussia.ru/catalog/kabelenesushchie-sistemy/listovie-lotki/fasonnie-sekcii-i-krishi/fasonnie-nishodiaschy-ugol/sekciya-uglovaya-90-vneshnyaya-rbv-810-f-ft-dlya-listovyh-lotkov-h-85-mm-b-100-mm-stal-goryachiy-cink-7007271/</t>
  </si>
  <si>
    <t>https://oborussia.ru/catalog/kabelenesushchie-sistemy/listovie-lotki/fasonnie-sekcii-i-krishi/fasonnie-nishodiaschy-ugol/sekciya-uglovaya-90-vneshnyaya-rbv-820-f-ft-dlya-listovyh-lotkov-h-85-mm-b-200-mm-stal-goryachiy-cink-7007275/</t>
  </si>
  <si>
    <t>https://oborussia.ru/catalog/kabelenesushchie-sistemy/listovie-lotki/fasonnie-sekcii-i-krishi/fasonnie-nishodiaschy-ugol/sekciya-uglovaya-90-vneshnyaya-rbv-830-f-ft-dlya-listovyh-lotkov-h-85-mm-b-300-mm-stal-goryachiy-cink-7007279/</t>
  </si>
  <si>
    <t>https://oborussia.ru/catalog/kabelenesushchie-sistemy/listovie-lotki/fasonnie-sekcii-i-krishi/fasonnie-nishodiaschy-ugol/sekciya-uglovaya-90-vneshnyaya-rbv-840-f-ft-dlya-listovyh-lotkov-h-85-mm-b-400-mm-stal-goryachiy-cink-7007283/</t>
  </si>
  <si>
    <t>https://oborussia.ru/catalog/kabelenesushchie-sistemy/listovie-lotki/fasonnie-sekcii-i-krishi/fasonnie-nishodiaschy-ugol/sekciya-uglovaya-90-vneshnyaya-rbv-850-f-ft-dlya-listovyh-lotkov-h-85-mm-b-500-mm-stal-goryachiy-cink-7007287/</t>
  </si>
  <si>
    <t>https://oborussia.ru/catalog/kabelenesushchie-sistemy/listovie-lotki/fasonnie-sekcii-i-krishi/fasonnie-nishodiaschy-ugol/sekciya-uglovaya-90-vneshnyaya-rbv-860-f-ft-dlya-listovyh-lotkov-h-85-mm-b-600-mm-stal-goryachiy-cink-7007291/</t>
  </si>
  <si>
    <t>https://oborussia.ru/catalog/kabelenesushchie-sistemy/listovie-lotki/fasonnie-sekcii-i-krishi/fasonnie-koncevik-zaglushka/perehodnik-koncevik-rweb-110-fs-dlya-listovyh-lotkov-b-100-mm-h-110-mm-stal-konveyernyy-cink-7111096/</t>
  </si>
  <si>
    <t>https://oborussia.ru/catalog/kabelenesushchie-sistemy/listovie-lotki/fasonnie-sekcii-i-krishi/fasonnie-koncevik-zaglushka/perehodnik-koncevik-rweb-115-fs-dlya-listovyh-lotkov-b-150-mm-h-110-mm-stal-konveyernyy-cink-7111201/</t>
  </si>
  <si>
    <t>https://oborussia.ru/catalog/kabelenesushchie-sistemy/listovie-lotki/fasonnie-sekcii-i-krishi/fasonnie-koncevik-zaglushka/perehodnik-koncevik-rweb-120-fs-dlya-listovyh-lotkov-b-200-mm-h-110-mm-stal-konveyernyy-cink-7111207/</t>
  </si>
  <si>
    <t>https://oborussia.ru/catalog/kabelenesushchie-sistemy/listovie-lotki/fasonnie-sekcii-i-krishi/fasonnie-koncevik-zaglushka/perehodnik-koncevik-rweb-130-fs-dlya-listovyh-lotkov-b-300-mm-h-110-mm-stal-konveyernyy-cink-7111304/</t>
  </si>
  <si>
    <t>https://oborussia.ru/catalog/kabelenesushchie-sistemy/listovie-lotki/fasonnie-sekcii-i-krishi/fasonnie-koncevik-zaglushka/perehodnik-koncevik-rweb-140-fs-dlya-listovyh-lotkov-b-400-mm-h-110-mm-stal-konveyernyy-cink-7111428/</t>
  </si>
  <si>
    <t>https://oborussia.ru/catalog/kabelenesushchie-sistemy/listovie-lotki/fasonnie-sekcii-i-krishi/fasonnie-koncevik-zaglushka/perehodnik-koncevik-rweb-150-fs-dlya-listovyh-lotkov-b-500-mm-h-110-mm-stal-konveyernyy-cink-7111509/</t>
  </si>
  <si>
    <t>https://oborussia.ru/catalog/kabelenesushchie-sistemy/listovie-lotki/fasonnie-sekcii-i-krishi/fasonnie-koncevik-zaglushka/perehodnik-koncevik-rweb-160-fs-dlya-listovyh-lotkov-b-600-mm-h-110-mm-stal-konveyernyy-cink-7111740/</t>
  </si>
  <si>
    <t>https://oborussia.ru/catalog/kabelenesushchie-sistemy/listovie-lotki/fasonnie-sekcii-i-krishi/fasonnie-koncevik-zaglushka/perehodnik-koncevik-rweb-310-fs-dlya-listovyh-lotkov-b-100-mm-h-35-mm-stal-konveyernyy-cink-7108109/</t>
  </si>
  <si>
    <t>https://oborussia.ru/catalog/kabelenesushchie-sistemy/listovie-lotki/fasonnie-sekcii-i-krishi/fasonnie-koncevik-zaglushka/perehodnik-koncevik-rweb-320-fs-dlya-listovyh-lotkov-b-200-mm-h-35-mm-stal-konveyernyy-cink-7108206/</t>
  </si>
  <si>
    <t>https://oborussia.ru/catalog/kabelenesushchie-sistemy/listovie-lotki/fasonnie-sekcii-i-krishi/fasonnie-koncevik-zaglushka/perehodnik-koncevik-rweb-330-fs-dlya-listovyh-lotkov-b-300-mm-h-35-mm-stal-konveyernyy-cink-7108311/</t>
  </si>
  <si>
    <t>https://oborussia.ru/catalog/kabelenesushchie-sistemy/listovie-lotki/fasonnie-sekcii-i-krishi/fasonnie-koncevik-zaglushka/perehodnik-koncevik-rweb-305-fs-dlya-listovyh-lotkov-b-50-mm-h-35-mm-stal-konveyernyy-cink-7108052/</t>
  </si>
  <si>
    <t>https://oborussia.ru/catalog/kabelenesushchie-sistemy/listovie-lotki/lotki-lks/koncevik-zaglushka/perehodnik-koncevik-rweb-310-fs-ru-b-100-mm-h-35-mm-dlya-lks-stal-konveyernyy-cink-6077853/</t>
  </si>
  <si>
    <t>https://oborussia.ru/catalog/kabelenesushchie-sistemy/listovie-lotki/fasonnie-sekcii-i-krishi/fasonnie-koncevik-zaglushka/perehodnik-koncevik-rweb-610-fs-dlya-listovyh-lotkov-b-100-mm-h-60-mm-stal-konveyernyy-cink-7109105/</t>
  </si>
  <si>
    <t>https://oborussia.ru/catalog/kabelenesushchie-sistemy/listovie-lotki/lotki-lks/koncevik-zaglushka/perehodnik-koncevik-rweb-610-fs-ru-dlya-listovyh-lotkov-b-100-mm-h-60-mm-stal-konveyernyy-cink-7109611/</t>
  </si>
  <si>
    <t>https://oborussia.ru/catalog/kabelenesushchie-sistemy/listovie-lotki/lotki-lks/koncevik-zaglushka/perehodnik-koncevik-rweb-615-fs-ru-dlya-listovyh-lotkov-b-150-mm-h-60-mm-stal-konveyernyy-cink-7109612/</t>
  </si>
  <si>
    <t>https://oborussia.ru/catalog/kabelenesushchie-sistemy/listovie-lotki/fasonnie-sekcii-i-krishi/fasonnie-koncevik-zaglushka/perehodnik-koncevik-rweb-615-fs-dlya-listovyh-lotkov-b-150-mm-h-60-mm-stal-konveyernyy-cink-7109156/</t>
  </si>
  <si>
    <t>https://oborussia.ru/catalog/kabelenesushchie-sistemy/listovie-lotki/fasonnie-sekcii-i-krishi/fasonnie-koncevik-zaglushka/perehodnik-koncevik-rweb-620-fs-dlya-listovyh-lotkov-b-200-mm-h-60-mm-stal-konveyernyy-cink-7109202/</t>
  </si>
  <si>
    <t>https://oborussia.ru/catalog/kabelenesushchie-sistemy/listovie-lotki/lotki-lks/koncevik-zaglushka/perehodnik-koncevik-rweb-620-fs-ru-dlya-listovyh-lotkov-b-200-mm-h-60-mm-stal-konveyernyy-cink-7109613/</t>
  </si>
  <si>
    <t>https://oborussia.ru/catalog/kabelenesushchie-sistemy/listovie-lotki/fasonnie-sekcii-i-krishi/fasonnie-koncevik-zaglushka/perehodnik-koncevik-rweb-630-fs-dlya-listovyh-lotkov-b-300-mm-h-60-mm-stal-konveyernyy-cink-7109296/</t>
  </si>
  <si>
    <t>https://oborussia.ru/catalog/kabelenesushchie-sistemy/listovie-lotki/lotki-lks/koncevik-zaglushka/perehodnik-koncevik-rweb-630-fs-ru-dlya-listovyh-lotkov-b-300-mm-h-60-mm-stal-konveyernyy-cink-7109615/</t>
  </si>
  <si>
    <t>https://oborussia.ru/catalog/kabelenesushchie-sistemy/listovie-lotki/fasonnie-sekcii-i-krishi/fasonnie-koncevik-zaglushka/perehodnik-koncevik-rweb-640-fs-dlya-listovyh-lotkov-b-400-mm-h-60-mm-stal-konveyernyy-cink-7109407/</t>
  </si>
  <si>
    <t>https://oborussia.ru/catalog/kabelenesushchie-sistemy/listovie-lotki/lotki-lks/koncevik-zaglushka/perehodnik-koncevik-rweb-640-fs-ru-dlya-listovyh-lotkov-b-400-mm-h-60-mm-stal-konveyernyy-cink-7109617/</t>
  </si>
  <si>
    <t>https://oborussia.ru/catalog/kabelenesushchie-sistemy/listovie-lotki/fasonnie-sekcii-i-krishi/fasonnie-koncevik-zaglushka/perehodnik-koncevik-rweb-650-fs-dlya-listovyh-lotkov-b-500-mm-h-60-mm-stal-konveyernyy-cink-7109504/</t>
  </si>
  <si>
    <t>https://oborussia.ru/catalog/kabelenesushchie-sistemy/listovie-lotki/fasonnie-sekcii-i-krishi/fasonnie-koncevik-zaglushka/perehodnik-koncevik-rweb-660-fs-dlya-listovyh-lotkov-b-600-mm-h-60-mm-stal-konveyernyy-cink-7109601/</t>
  </si>
  <si>
    <t>https://oborussia.ru/catalog/kabelenesushchie-sistemy/listovie-lotki/lotki-lks/koncevik-zaglushka/perehodnik-koncevik-rweb-605-fs-ru-b-050-mm-h-60-mm-dlya-lks-stal-konveyernyy-cink-6838057/</t>
  </si>
  <si>
    <t>https://oborussia.ru/catalog/kabelenesushchie-sistemy/listovie-lotki/fasonnie-sekcii-i-krishi/fasonnie-koncevik-zaglushka/perehodnik-koncevik-rweb-810-fs-dlya-listovyh-lotkov-b-100-mm-h-85-mm-stal-konveyernyy-cink-7110103/</t>
  </si>
  <si>
    <t>https://oborussia.ru/catalog/kabelenesushchie-sistemy/listovie-lotki/fasonnie-sekcii-i-krishi/fasonnie-koncevik-zaglushka/perehodnik-koncevik-rweb-820-fs-dlya-listovyh-lotkov-b-200-mm-h-85-mm-stal-konveyernyy-cink-7110200/</t>
  </si>
  <si>
    <t>https://oborussia.ru/catalog/kabelenesushchie-sistemy/listovie-lotki/fasonnie-sekcii-i-krishi/fasonnie-koncevik-zaglushka/perehodnik-koncevik-rweb-830-fs-dlya-listovyh-lotkov-b-300-mm-h-85-mm-stal-konveyernyy-cink-7110308/</t>
  </si>
  <si>
    <t>https://oborussia.ru/catalog/kabelenesushchie-sistemy/listovie-lotki/fasonnie-sekcii-i-krishi/fasonnie-koncevik-zaglushka/perehodnik-koncevik-rweb-850-fs-dlya-listovyh-lotkov-b-500-mm-h-85-mm-stal-konveyernyy-cink-7110502/</t>
  </si>
  <si>
    <t>https://oborussia.ru/catalog/kabelenesushchie-sistemy/listovie-lotki/fasonnie-sekcii-i-krishi/fasonnie-koncevik-zaglushka/perehodnik-koncevik-rweb-110-dd-dlya-listovyh-lotkov-b-100-mm-h-110-mm-stal-goryachiy-cink-7107455/</t>
  </si>
  <si>
    <t>https://oborussia.ru/catalog/kabelenesushchie-sistemy/listovie-lotki/fasonnie-sekcii-i-krishi/fasonnie-koncevik-zaglushka/perehodnik-koncevik-rweb-120-dd-dlya-listovyh-lotkov-b-200-mm-h-110-mm-stal-goryachiy-cink-7107471/</t>
  </si>
  <si>
    <t>https://oborussia.ru/catalog/kabelenesushchie-sistemy/listovie-lotki/fasonnie-sekcii-i-krishi/fasonnie-koncevik-zaglushka/perehodnik-koncevik-rweb-130-dd-dlya-listovyh-lotkov-b-300-mm-h-110-mm-stal-goryachiy-cink-7107501/</t>
  </si>
  <si>
    <t>https://oborussia.ru/catalog/kabelenesushchie-sistemy/listovie-lotki/fasonnie-sekcii-i-krishi/fasonnie-koncevik-zaglushka/perehodnik-koncevik-rweb-140-dd-dlya-listovyh-lotkov-b-400-mm-h-110-mm-stal-goryachiy-cink-7107536/</t>
  </si>
  <si>
    <t>https://oborussia.ru/catalog/kabelenesushchie-sistemy/listovie-lotki/fasonnie-sekcii-i-krishi/fasonnie-koncevik-zaglushka/perehodnik-koncevik-rweb-150-dd-dlya-listovyh-lotkov-b-500-mm-h-110-mm-stal-goryachiy-cink-7107552/</t>
  </si>
  <si>
    <t>https://oborussia.ru/catalog/kabelenesushchie-sistemy/listovie-lotki/fasonnie-sekcii-i-krishi/fasonnie-koncevik-zaglushka/perehodnik-koncevik-rweb-160-dd-dlya-listovyh-lotkov-b-600-mm-h-110-mm-stal-goryachiy-cink-7107562/</t>
  </si>
  <si>
    <t>https://oborussia.ru/catalog/kabelenesushchie-sistemy/listovie-lotki/fasonnie-sekcii-i-krishi/fasonnie-koncevik-zaglushka/perehodnik-koncevik-rweb-610-dd-dlya-listovyh-lotkov-b-100-mm-h-60-mm-stal-goryachiy-cink-7106106/</t>
  </si>
  <si>
    <t>https://oborussia.ru/catalog/kabelenesushchie-sistemy/listovie-lotki/fasonnie-sekcii-i-krishi/fasonnie-koncevik-zaglushka/perehodnik-koncevik-rweb-615-dd-dlya-listovyh-lotkov-b-150-mm-h-60-mm-stal-goryachiy-cink-7106110/</t>
  </si>
  <si>
    <t>https://oborussia.ru/catalog/kabelenesushchie-sistemy/listovie-lotki/fasonnie-sekcii-i-krishi/fasonnie-koncevik-zaglushka/perehodnik-koncevik-rweb-620-dd-dlya-listovyh-lotkov-b-200-mm-h-60-mm-stal-goryachiy-cink-7106114/</t>
  </si>
  <si>
    <t>https://oborussia.ru/catalog/kabelenesushchie-sistemy/listovie-lotki/fasonnie-sekcii-i-krishi/fasonnie-koncevik-zaglushka/perehodnik-koncevik-rweb-630-dd-dlya-listovyh-lotkov-b-300-mm-h-60-mm-stal-goryachiy-cink-7106118/</t>
  </si>
  <si>
    <t>https://oborussia.ru/catalog/kabelenesushchie-sistemy/listovie-lotki/fasonnie-sekcii-i-krishi/fasonnie-koncevik-zaglushka/perehodnik-koncevik-rweb-640-dd-dlya-listovyh-lotkov-b-400-mm-h-60-mm-stal-goryachiy-cink-7106122/</t>
  </si>
  <si>
    <t>https://oborussia.ru/catalog/kabelenesushchie-sistemy/listovie-lotki/fasonnie-sekcii-i-krishi/fasonnie-koncevik-zaglushka/perehodnik-koncevik-rweb-605-dd-dlya-listovyh-lotkov-b-50-mm-h-60-mm-stal-goryachiy-cink-7107145/</t>
  </si>
  <si>
    <t>https://oborussia.ru/catalog/kabelenesushchie-sistemy/listovie-lotki/fasonnie-sekcii-i-krishi/fasonnie-koncevik-zaglushka/perehodnik-koncevik-rweb-650-dd-dlya-listovyh-lotkov-b-500-mm-h-60-mm-stal-goryachiy-cink-7106126/</t>
  </si>
  <si>
    <t>https://oborussia.ru/catalog/kabelenesushchie-sistemy/listovie-lotki/fasonnie-sekcii-i-krishi/fasonnie-koncevik-zaglushka/perehodnik-koncevik-rweb-810-dd-dlya-listovyh-lotkov-b-100-mm-h-85-mm-stal-goryachiy-cink-7107315/</t>
  </si>
  <si>
    <t>https://oborussia.ru/catalog/kabelenesushchie-sistemy/listovie-lotki/fasonnie-sekcii-i-krishi/fasonnie-koncevik-zaglushka/perehodnik-koncevik-rweb-820-dd-dlya-listovyh-lotkov-b-200-mm-h-85-mm-stal-goryachiy-cink-7107331/</t>
  </si>
  <si>
    <t>https://oborussia.ru/catalog/kabelenesushchie-sistemy/listovie-lotki/fasonnie-sekcii-i-krishi/fasonnie-koncevik-zaglushka/perehodnik-koncevik-rweb-830-dd-dlya-listovyh-lotkov-b-300-mm-h-85-mm-stal-goryachiy-cink-7107366/</t>
  </si>
  <si>
    <t>https://oborussia.ru/catalog/kabelenesushchie-sistemy/listovie-lotki/fasonnie-sekcii-i-krishi/fasonnie-koncevik-zaglushka/perehodnik-koncevik-rweb-840-dd-dlya-listovyh-lotkov-b-400-mm-h-85-mm-stal-goryachiy-cink-7107382/</t>
  </si>
  <si>
    <t>https://oborussia.ru/catalog/kabelenesushchie-sistemy/listovie-lotki/fasonnie-sekcii-i-krishi/fasonnie-koncevik-zaglushka/perehodnik-koncevik-rweb-850-dd-dlya-listovyh-lotkov-b-500-mm-h-85-mm-stal-goryachiy-cink-7107404/</t>
  </si>
  <si>
    <t>https://oborussia.ru/catalog/kabelenesushchie-sistemy/listovie-lotki/fasonnie-sekcii-i-krishi/fasonnie-koncevik-zaglushka/perehodnik-koncevik-rweb-860-dd-dlya-listovyh-lotkov-b-600-mm-h-85-mm-stal-goryachiy-cink-7107420/</t>
  </si>
  <si>
    <t>https://oborussia.ru/catalog/kabelenesushchie-sistemy/listovie-lotki/montagnie-elementy/plastina-donnaya-sslb-100-fs-dlya-listovogo-lotka-b-100-mm-stal-konveyernyy-cink-7070205/</t>
  </si>
  <si>
    <t>https://oborussia.ru/catalog/kabelenesushchie-sistemy/listovie-lotki/montagnie-elementy/plastina-donnaya-sslb-150-fs-dlya-listovogo-lotka-b-150-mm-stal-konveyernyy-cink-7070209/</t>
  </si>
  <si>
    <t>https://oborussia.ru/catalog/kabelenesushchie-sistemy/listovie-lotki/montagnie-elementy/plastina-donnaya-sslb-200-fs-dlya-listovogo-lotka-b-200-mm-stal-konveyernyy-cink-7070213/</t>
  </si>
  <si>
    <t>https://oborussia.ru/catalog/kabelenesushchie-sistemy/listovie-lotki/montagnie-elementy/plastina-donnaya-sslb-300-fs-dlya-listovogo-lotka-b-300-mm-stal-konveyernyy-cink-7070217/</t>
  </si>
  <si>
    <t>https://oborussia.ru/catalog/kabelenesushchie-sistemy/listovie-lotki/montagnie-elementy/plastina-donnaya-sslb-400-fs-dlya-listovogo-lotka-b-400-mm-stal-konveyernyy-cink-7070221/</t>
  </si>
  <si>
    <t>https://oborussia.ru/catalog/kabelenesushchie-sistemy/listovie-lotki/montagnie-elementy/plastina-donnaya-sslb-500-fs-dlya-listovogo-lotka-b-500-mm-stal-konveyernyy-cink-7070225/</t>
  </si>
  <si>
    <t>https://oborussia.ru/catalog/kabelenesushchie-sistemy/listovie-lotki/montagnie-elementy/plastina-donnaya-sslb-550-fs-dlya-listovogo-lotka-b-550-mm-stal-konveyernyy-cink-7070229/</t>
  </si>
  <si>
    <t>https://oborussia.ru/catalog/kabelenesushchie-sistemy/listovie-lotki/montagnie-elementy/plastina-donnaya-sslb-600-fs-dlya-listovogo-lotka-b-600-mm-stal-konveyernyy-cink-7070233/</t>
  </si>
  <si>
    <t>https://oborussia.ru/catalog/kabelenesushchie-sistemy/listovie-lotki/montagnie-elementy/plastina-donnaya-sslb-100-dd-dlya-listovogo-lotka-b-100-mm-stal-goryachiy-cink-7070306/</t>
  </si>
  <si>
    <t>https://oborussia.ru/catalog/kabelenesushchie-sistemy/listovie-lotki/montagnie-elementy/plastina-donnaya-sslb-150-dd-dlya-listovogo-lotka-b-150-mm-stal-goryachiy-cink-7070310/</t>
  </si>
  <si>
    <t>https://oborussia.ru/catalog/kabelenesushchie-sistemy/listovie-lotki/montagnie-elementy/plastina-donnaya-sslb-200-dd-dlya-listovogo-lotka-b-200-mm-stal-goryachiy-cink-7070314/</t>
  </si>
  <si>
    <t>https://oborussia.ru/catalog/kabelenesushchie-sistemy/listovie-lotki/montagnie-elementy/plastina-donnaya-sslb-300-dd-dlya-listovogo-lotka-b-300-mm-stal-goryachiy-cink-7070318/</t>
  </si>
  <si>
    <t>https://oborussia.ru/catalog/kabelenesushchie-sistemy/listovie-lotki/montagnie-elementy/plastina-donnaya-sslb-400-dd-dlya-listovogo-lotka-b-400-mm-stal-goryachiy-cink-7070322/</t>
  </si>
  <si>
    <t>https://oborussia.ru/catalog/kabelenesushchie-sistemy/listovie-lotki/montagnie-elementy/plastina-donnaya-sslb-500-dd-dlya-listovogo-lotka-b-500-mm-stal-goryachiy-cink-7070326/</t>
  </si>
  <si>
    <t>https://oborussia.ru/catalog/kabelenesushchie-sistemy/listovie-lotki/montagnie-elementy/plastina-donnaya-sslb-550-dd-dlya-listovogo-lotka-b-550-mm-stal-goryachiy-cink-7070330/</t>
  </si>
  <si>
    <t>https://oborussia.ru/catalog/kabelenesushchie-sistemy/listovie-lotki/montagnie-elementy/plastina-donnaya-sslb-600-dd-dlya-listovogo-lotka-b-600-mm-stal-goryachiy-cink-7070334/</t>
  </si>
  <si>
    <t>https://oborussia.ru/catalog/kabelenesushchie-sistemy/listovie-lotki/montagnie-elementy/soedinitel-prodolnyy-rlvl-110-fs-dlya-lotka-mks-sks-110-mm-6067131/</t>
  </si>
  <si>
    <t>https://oborussia.ru/catalog/kabelenesushchie-sistemy/listovie-lotki/montagnie-elementy/soedinitel-rlvk-35-fs-prodolnyy-dlya-listovyh-lotkov-l-100-stal-konveyernyy-cink-6067085/</t>
  </si>
  <si>
    <t>https://oborussia.ru/catalog/kabelenesushchie-sistemy/listovie-lotki/montagnie-elementy/komplekt-soediniteley-rv-607-fs-dlya-listovyh-lotkov-bezvintovoy-stal-konveyernyy-cink-6068150/</t>
  </si>
  <si>
    <t>https://oborussia.ru/catalog/kabelenesushchie-sistemy/listovie-lotki/montagnie-elementy/komplekt-soediniteley-rv-615-fs-dlya-listovyh-lotkov-bezvintovoy-stal-konveyernyy-cink-6068162/</t>
  </si>
  <si>
    <t>https://oborussia.ru/catalog/kabelenesushchie-sistemy/listovie-lotki/montagnie-elementy/komplekt-soediniteley-rv-620-fs-dlya-listovyh-lotkov-bezvintovoy-stal-konveyernyy-cink-6068170/</t>
  </si>
  <si>
    <t>https://oborussia.ru/catalog/kabelenesushchie-sistemy/listovie-lotki/montagnie-elementy/komplekt-soediniteley-rv-650-fs-dlya-listovyh-lotkov-bezvintovoy-stal-konveyernyy-cink-6068200/</t>
  </si>
  <si>
    <t>https://oborussia.ru/catalog/kabelenesushchie-sistemy/listovie-lotki/montagnie-elementy/komplekt-soediniteley-rv-630-fs-dlya-listovyh-lotkov-bezvintovoy-stal-konveyernyy-cink-6068189/</t>
  </si>
  <si>
    <t>https://oborussia.ru/catalog/kabelenesushchie-sistemy/listovie-lotki/montagnie-elementy/komplekt-soediniteley-rv-640-fs-dlya-listovyh-lotkov-bezvintovoy-stal-konveyernyy-cink-6068197/</t>
  </si>
  <si>
    <t>https://oborussia.ru/catalog/kabelenesushchie-sistemy/listovie-lotki/montagnie-elementy/komplekt-soediniteley-rv-610-fs-dlya-listovyh-lotkov-bezvintovoy-stal-konveyernyy-cink-6068154/</t>
  </si>
  <si>
    <t>https://oborussia.ru/catalog/kabelenesushchie-sistemy/listovie-lotki/montagnie-elementy/soedinitel-rlvk-60-fs-prodolnyy-dlya-listovyh-lotkov-l-100-stal-konveyernyy-cink-6067093/</t>
  </si>
  <si>
    <t>https://oborussia.ru/catalog/kabelenesushchie-sistemy/listovie-lotki/montagnie-elementy/soedinitel-prodolnyy-rlvl-85-fs-dlya-lotka-mks-sks-85-mm-6067123/</t>
  </si>
  <si>
    <t>https://oborussia.ru/catalog/kabelenesushchie-sistemy/listovie-lotki/lotki-lks/montajnie-elementi/soedinitel-prodolnyy-rlvk-110-ft-ru-dlya-lks-stal-goryachee-ocinkovanie-6837805/</t>
  </si>
  <si>
    <t>https://oborussia.ru/catalog/kabelenesushchie-sistemy/listovie-lotki/montagnie-elementy/soedinitel-rlvl-110-ft-prodolnyy-uglovoy-dlya-listovyh-lotkov-l-200-stal-goryachiy-cink-6067913/</t>
  </si>
  <si>
    <t>https://oborussia.ru/catalog/kabelenesushchie-sistemy/listovie-lotki/montagnie-elementy/soedinitel-kabelnogo-listovogo-lotka-35x100-mm-6067301/</t>
  </si>
  <si>
    <t>https://oborussia.ru/catalog/kabelenesushchie-sistemy/listovie-lotki/lotki-lks/montajnie-elementi/soedinitel-prodolnyy-rlvk-60-ft-ru-dlya-lks-stal-goryachee-ocinkovanie-6838114/</t>
  </si>
  <si>
    <t>https://oborussia.ru/catalog/kabelenesushchie-sistemy/listovie-lotki/montagnie-elementy/soedinitel-rlvk-60-ft-prodolnyy-dlya-listovyh-lotkov-l-100-stal-goryachiy-cink-6067603/</t>
  </si>
  <si>
    <t>https://oborussia.ru/catalog/kabelenesushchie-sistemy/listovie-lotki/montagnie-elementy/soedinitel-rlvl-85-ft-prodolnyy-uglovoy-dlya-listovyh-lotkov-l-200-stal-goryachiy-cink-6067816/</t>
  </si>
  <si>
    <t>https://oborussia.ru/catalog/kabelenesushchie-sistemy/listovie-lotki/montagnie-elementy/soedinitel-rwvl-35-fs-prodolnyy-uglovoy-dlya-listovyh-lotkov-l-200-stal-konveyernyy-cink-6067107/</t>
  </si>
  <si>
    <t>https://oborussia.ru/catalog/kabelenesushchie-sistemy/listovie-lotki/lotki-lks/montajnie-elementi/soedinitel-rwvl-60-fs-ru-prodolnyy-uglovoy-dlya-listovyh-lotkov-lks-l-200-stal-konveyernyy-cink-6067117/</t>
  </si>
  <si>
    <t>https://oborussia.ru/catalog/kabelenesushchie-sistemy/listovie-lotki/montagnie-elementy/soedinitel-rwvl-60-fs-prodolnyy-uglovoy-dlya-listovyh-lotkov-l-200-stal-konveyernyy-cink-6067115/</t>
  </si>
  <si>
    <t>https://oborussia.ru/catalog/kabelenesushchie-sistemy/listovie-lotki/lotki-lks/montajnie-elementi/soedinitel-rev-60-fs-ru-uglovoy-dlya-listovyh-lotkov-lks-l-400-stal-konveyernyy-cink-6067973/</t>
  </si>
  <si>
    <t>https://oborussia.ru/catalog/kabelenesushchie-sistemy/listovie-lotki/montagnie-elementy/uglovoy-soedinitel-60-mm-6043062/</t>
  </si>
  <si>
    <t>https://oborussia.ru/catalog/kabelenesushchie-sistemy/listovie-lotki/montagnie-elementy/soedinitel-rwvl-60-ft-prodolnyy-uglovoy-dlya-listovyh-lotkov-l-200-stal-goryachiy-cink-6067611/</t>
  </si>
  <si>
    <t>https://oborussia.ru/catalog/kabelenesushchie-sistemy/listovie-lotki/montagnie-elementy/uglovoy-soedinitel-60-mm-6042910/</t>
  </si>
  <si>
    <t>https://oborussia.ru/catalog/kabelenesushchie-sistemy/listovie-lotki/montagnie-elementy/soedinitel-rgv-110-fs-sharnirnyy-dlya-listovyh-lotkov-l-300-stal-konveyernyy-cink-7082037/</t>
  </si>
  <si>
    <t>https://oborussia.ru/catalog/kabelenesushchie-sistemy/listovie-lotki/montagnie-elementy/soedinitel-rgv-35-fs-sharnirnyy-dlya-listovyh-lotkov-l-234-stal-konveyernyy-cink-7082002/</t>
  </si>
  <si>
    <t>https://oborussia.ru/catalog/kabelenesushchie-sistemy/listovie-lotki/montagnie-elementy/soedinitel-rgv-60-fs-sharnirnyy-dlya-listovyh-lotkov-l-254-stal-konveyernyy-cink-7082010/</t>
  </si>
  <si>
    <t>https://oborussia.ru/catalog/kabelenesushchie-sistemy/listovie-lotki/lotki-lks/montajnie-elementi/sharnirnyy-soedinitel-kabelnogo-listovogo-lotka-lks-60x260-mm-7082012/</t>
  </si>
  <si>
    <t>https://oborussia.ru/catalog/kabelenesushchie-sistemy/listovie-lotki/montagnie-elementy/soedinitel-rgv-85-fs-sharnirnyy-dlya-listovyh-lotkov-l-272-stal-konveyernyy-cink-7082029/</t>
  </si>
  <si>
    <t>https://oborussia.ru/catalog/kabelenesushchie-sistemy/listovie-lotki/montagnie-elementy/soedinitel-rgv-110-ft-sharnirnyy-dlya-listovyh-lotkov-l-300-stal-goryachiy-cink-7082436/</t>
  </si>
  <si>
    <t>https://oborussia.ru/catalog/kabelenesushchie-sistemy/listovie-lotki/montagnie-elementy/soedinitel-rgv-35-ft-sharnirnyy-dlya-listovyh-lotkov-l-234-stal-goryachiy-cink-7082126/</t>
  </si>
  <si>
    <t>https://oborussia.ru/catalog/kabelenesushchie-sistemy/listovie-lotki/montagnie-elementy/sharnirnyy-soedinitel-kabelnogo-listovogo-lotka-60x260-mm-7082223/</t>
  </si>
  <si>
    <t>https://oborussia.ru/catalog/kabelenesushchie-sistemy/listovie-lotki/montagnie-elementy/soedinitel-rgv-85-ft-sharnirnyy-dlya-listovyh-lotkov-l-272-stal-goryachiy-cink-7082320/</t>
  </si>
  <si>
    <t>https://oborussia.ru/catalog/kabelenesushchie-sistemy/usilennie-lotki/krishki-usilennih-lotkov/krishki-fasonnih-sekciy/kryshka-t-h-obraznoy-sekcii-waad-200-fs-dlya-usilennyh-lotkov-b-200-mm-stal-konveyernyy-cink-6231900/</t>
  </si>
  <si>
    <t>https://oborussia.ru/catalog/kabelenesushchie-sistemy/usilennie-lotki/krishki-usilennih-lotkov/krishki-fasonnih-sekciy/kryshka-t-h-obraznoy-sekcii-waad-300-fs-dlya-usilennyh-lotkov-b-300-mm-stal-konveyernyy-cink-6231904/</t>
  </si>
  <si>
    <t>https://oborussia.ru/catalog/kabelenesushchie-sistemy/usilennie-lotki/krishki-usilennih-lotkov/krishki-fasonnih-sekciy/kryshka-uglovoy-sekcii-90-wdbrl-90-20-fs-dlya-usilennyh-lotkov-b-200-mm-stal-konveyernyy-cink-6231462/</t>
  </si>
  <si>
    <t>https://oborussia.ru/catalog/kabelenesushchie-sistemy/usilennie-lotki/krishki-usilennih-lotkov/krishki-fasonnih-sekciy/kryshka-uglovoy-sekcii-90-wdbrl-90-30-fs-dlya-usilennyh-lotkov-b-300-mm-stal-konveyernyy-cink-6231470/</t>
  </si>
  <si>
    <t>https://oborussia.ru/catalog/kabelenesushchie-sistemy/usilennie-lotki/krishki-usilennih-lotkov/krishki-fasonnih-sekciy/kryshka-uglovoy-sekcii-90-wdbrl-90-40-fs-dlya-usilennyh-lotkov-b-400-mm-stal-konveyernyy-cink-6231489/</t>
  </si>
  <si>
    <t>https://oborussia.ru/catalog/kabelenesushchie-sistemy/usilennie-lotki/krishki-usilennih-lotkov/krishki-fasonnih-sekciy/kryshka-uglovoy-sekcii-90-wdbrl-90-50-fs-dlya-usilennyh-lotkov-b-500-mm-stal-konveyernyy-cink-6231497/</t>
  </si>
  <si>
    <t>https://oborussia.ru/catalog/kabelenesushchie-sistemy/usilennie-lotki/krishki-usilennih-lotkov/krishki-fasonnih-sekciy/kryshka-t-obraznoy-sekcii-wdtrl-200-dd-dlya-usilennyh-lotkov-b-200-mm-stal-goryachiy-cink-6231667/</t>
  </si>
  <si>
    <t>https://oborussia.ru/catalog/kabelenesushchie-sistemy/usilennie-lotki/krishki-usilennih-lotkov/krishki-fasonnih-sekciy/kryshka-t-obraznoy-sekcii-wdtrl-300-dd-dlya-usilennyh-lotkov-b-300-mm-stal-goryachiy-cink-6231675/</t>
  </si>
  <si>
    <t>https://oborussia.ru/catalog/kabelenesushchie-sistemy/usilennie-lotki/krishki-usilennih-lotkov/krishki-fasonnih-sekciy/kryshka-t-obraznoy-sekcii-wdtrl-400-dd-dlya-usilennyh-lotkov-b-400-mm-stal-goryachiy-cink-6231683/</t>
  </si>
  <si>
    <t>https://oborussia.ru/catalog/kabelenesushchie-sistemy/usilennie-lotki/krishki-usilennih-lotkov/krishki-fasonnih-sekciy/kryshka-t-obraznoy-sekcii-wdtrl-500-dd-dlya-usilennyh-lotkov-b-500-mm-stal-goryachiy-cink-6231691/</t>
  </si>
  <si>
    <t>https://oborussia.ru/catalog/kabelenesushchie-sistemy/usilennie-lotki/krishki-usilennih-lotkov/krishki-fasonnih-sekciy/kryshka-t-obraznoy-sekcii-wdtrl-600-dd-dlya-usilennyh-lotkov-b-600-mm-stal-goryachiy-cink-6231705/</t>
  </si>
  <si>
    <t>https://oborussia.ru/catalog/kabelenesushchie-sistemy/usilennie-lotki/krishki-usilennih-lotkov/krishki-fasonnih-sekciy/kryshka-t-h-obraznoy-sekcii-waad-200-dd-dlya-usilennyh-lotkov-b-200-mm-stal-goryachiy-cink-6231922/</t>
  </si>
  <si>
    <t>https://oborussia.ru/catalog/kabelenesushchie-sistemy/usilennie-lotki/krishki-usilennih-lotkov/krishki-fasonnih-sekciy/kryshka-t-h-obraznoy-sekcii-waad-300-dd-dlya-usilennyh-lotkov-b-300-mm-stal-goryachiy-cink-6231926/</t>
  </si>
  <si>
    <t>https://oborussia.ru/catalog/kabelenesushchie-sistemy/usilennie-lotki/krishki-usilennih-lotkov/krishki-fasonnih-sekciy/kryshka-t-h-obraznoy-sekcii-waad-400-dd-dlya-usilennyh-lotkov-b-400-mm-stal-goryachiy-cink-6231930/</t>
  </si>
  <si>
    <t>https://oborussia.ru/catalog/kabelenesushchie-sistemy/usilennie-lotki/krishki-usilennih-lotkov/krishki-fasonnih-sekciy/kryshka-t-h-obraznoy-sekcii-waad-500-dd-dlya-usilennyh-lotkov-b-500-mm-stal-goryachiy-cink-6231934/</t>
  </si>
  <si>
    <t>https://oborussia.ru/catalog/kabelenesushchie-sistemy/usilennie-lotki/krishki-usilennih-lotkov/krishki-fasonnih-sekciy/kryshka-t-h-obraznoy-sekcii-waad-600-dd-dlya-usilennyh-lotkov-b-600-mm-stal-goryachiy-cink-6231938/</t>
  </si>
  <si>
    <t>https://oborussia.ru/catalog/kabelenesushchie-sistemy/usilennie-lotki/krishki-usilennih-lotkov/krishki-fasonnih-sekciy/kryshka-uglovoy-sekcii-90-wdbrl-90-20-dd-dlya-usilennyh-lotkov-b-200-mm-stal-goryachiy-cink-6231527/</t>
  </si>
  <si>
    <t>https://oborussia.ru/catalog/kabelenesushchie-sistemy/usilennie-lotki/krishki-usilennih-lotkov/krishki-fasonnih-sekciy/kryshka-uglovoy-sekcii-90-wdbrl-90-30-dd-dlya-usilennyh-lotkov-b-300-mm-stal-goryachiy-cink-6231535/</t>
  </si>
  <si>
    <t>https://oborussia.ru/catalog/kabelenesushchie-sistemy/usilennie-lotki/krishki-usilennih-lotkov/krishki-fasonnih-sekciy/kryshka-uglovoy-sekcii-90-wdbrl-90-40-dd-dlya-usilennyh-lotkov-b-400-mm-stal-goryachiy-cink-6231543/</t>
  </si>
  <si>
    <t>https://oborussia.ru/catalog/kabelenesushchie-sistemy/usilennie-lotki/krishki-usilennih-lotkov/krishki-fasonnih-sekciy/kryshka-uglovoy-sekcii-90-wdbrl-90-50-dd-dlya-usilennyh-lotkov-b-500-mm-stal-goryachiy-cink-6231551/</t>
  </si>
  <si>
    <t>https://oborussia.ru/catalog/kabelenesushchie-sistemy/usilennie-lotki/krishki-usilennih-lotkov/krishki-fasonnih-sekciy/kryshka-uglovoy-sekcii-90-wdbrl-90-60-dd-dlya-usilennyh-lotkov-b-600-mm-stal-goryachiy-cink-6231578/</t>
  </si>
  <si>
    <t>https://oborussia.ru/catalog/kabelenesushchie-sistemy/usilennie-lotki/fasonnie-sekcii-wksg/sekciya-uglovaya-90-wrb-90-120-fs-k-lotkam-dlya-bolshih-rasstoyaniy-r-500-mm-h-110-mm-b-200-mm-stal-konveyernyy-cink-6098304/</t>
  </si>
  <si>
    <t>https://oborussia.ru/catalog/kabelenesushchie-sistemy/usilennie-lotki/fasonnie-sekcii-wklg/sekciya-uglovaya-90-wlb-90-112-fs-k-lotkam-dlya-bolshih-rasstoyaniy-r-500-mm-h-110-mm-b-200-mm-stal-konveyernyy-cink-6312330/</t>
  </si>
  <si>
    <t>https://oborussia.ru/catalog/kabelenesushchie-sistemy/usilennie-lotki/fasonnie-sekcii-wksg/sekciya-uglovaya-90-wrb-90-130-fs-k-lotkam-dlya-bolshih-rasstoyaniy-r-500-mm-h-110-mm-b-300-mm-stal-konveyernyy-cink-6098308/</t>
  </si>
  <si>
    <t>https://oborussia.ru/catalog/kabelenesushchie-sistemy/usilennie-lotki/fasonnie-sekcii-wklg/sekciya-uglovaya-90-wlb-90-113-fs-k-lotkam-dlya-bolshih-rasstoyaniy-r-500-mm-h-110-mm-b-300-mm-stal-konveyernyy-cink-6312349/</t>
  </si>
  <si>
    <t>https://oborussia.ru/catalog/kabelenesushchie-sistemy/usilennie-lotki/fasonnie-sekcii-wksg/sekciya-uglovaya-90-wrb-90-140-fs-k-lotkam-dlya-bolshih-rasstoyaniy-r-500-mm-h-110-mm-b-400-mm-stal-konveyernyy-cink-6098312/</t>
  </si>
  <si>
    <t>https://oborussia.ru/catalog/kabelenesushchie-sistemy/usilennie-lotki/fasonnie-sekcii-wklg/sekciya-uglovaya-90-wlb-90-114-fs-k-lotkam-dlya-bolshih-rasstoyaniy-r-500-mm-h-110-mm-b-400-mm-stal-konveyernyy-cink-6312357/</t>
  </si>
  <si>
    <t>https://oborussia.ru/catalog/kabelenesushchie-sistemy/usilennie-lotki/fasonnie-sekcii-wklg/sekciya-uglovaya-90-wlb-90-115-fs-k-lotkam-dlya-bolshih-rasstoyaniy-r-500-mm-h-110-mm-b-500-mm-stal-konveyernyy-cink-6312365/</t>
  </si>
  <si>
    <t>https://oborussia.ru/catalog/kabelenesushchie-sistemy/usilennie-lotki/fasonnie-sekcii-wksg/sekciya-uglovaya-90-wrb-90-150-fs-k-lotkam-dlya-bolshih-rasstoyaniy-r-500-mm-h-110-mm-b-500-mm-stal-konveyernyy-cink-6098316/</t>
  </si>
  <si>
    <t>https://oborussia.ru/catalog/kabelenesushchie-sistemy/usilennie-lotki/fasonnie-sekcii-wklg/sekciya-uglovaya-90-wlb-90-116-fs-k-lotkam-dlya-bolshih-rasstoyaniy-r-500-mm-h-110-mm-b-600-mm-stal-konveyernyy-cink-6312373/</t>
  </si>
  <si>
    <t>https://oborussia.ru/catalog/kabelenesushchie-sistemy/usilennie-lotki/fasonnie-sekcii-wksg/sekciya-uglovaya-90-wrb-90-160-fs-k-lotkam-dlya-bolshih-rasstoyaniy-r-500-mm-h-110-mm-b-600-mm-stal-konveyernyy-cink-6098320/</t>
  </si>
  <si>
    <t>https://oborussia.ru/catalog/kabelenesushchie-sistemy/usilennie-lotki/fasonnie-sekcii-wklg/uglovaya-sekciya-90-160x300-mm-6229344/</t>
  </si>
  <si>
    <t>https://oborussia.ru/catalog/kabelenesushchie-sistemy/usilennie-lotki/fasonnie-sekcii-wklg/uglovaya-sekciya-90-160x400-mm-6229352/</t>
  </si>
  <si>
    <t>https://oborussia.ru/catalog/kabelenesushchie-sistemy/usilennie-lotki/fasonnie-sekcii-wklg/uglovaya-sekciya-90-160x500-mm-6229360/</t>
  </si>
  <si>
    <t>https://oborussia.ru/catalog/kabelenesushchie-sistemy/usilennie-lotki/fasonnie-sekcii-wklg/uglovaya-sekciya-90-160x600-mm-6229379/</t>
  </si>
  <si>
    <t>https://oborussia.ru/catalog/kabelenesushchie-sistemy/usilennie-lotki/fasonnie-sekcii-wklg/sekciya-uglovaya-90-wlb-90-112-ft-k-lotkam-dlya-bolshih-rasstoyaniy-r-500-mm-h-110-mm-b-200-mm-stal-goryachiy-cink-6312438/</t>
  </si>
  <si>
    <t>https://oborussia.ru/catalog/kabelenesushchie-sistemy/usilennie-lotki/fasonnie-sekcii-wksg/sekciya-uglovaya-90-wrb-90-120-ft-k-lotkam-dlya-bolshih-rasstoyaniy-r-500-mm-h-110-mm-b-200-mm-stal-goryachiy-cink-6098344/</t>
  </si>
  <si>
    <t>https://oborussia.ru/catalog/kabelenesushchie-sistemy/usilennie-lotki/fasonnie-sekcii-wklg/sekciya-uglovaya-90-wlb-90-113-ft-k-lotkam-dlya-bolshih-rasstoyaniy-r-500-mm-h-110-mm-b-300-mm-stal-goryachiy-cink-6312446/</t>
  </si>
  <si>
    <t>https://oborussia.ru/catalog/kabelenesushchie-sistemy/usilennie-lotki/fasonnie-sekcii-wksg/sekciya-uglovaya-90-wrb-90-130-ft-k-lotkam-dlya-bolshih-rasstoyaniy-r-500-mm-h-110-mm-b-300-mm-stal-goryachiy-cink-6098348/</t>
  </si>
  <si>
    <t>https://oborussia.ru/catalog/kabelenesushchie-sistemy/usilennie-lotki/fasonnie-sekcii-wklg/sekciya-uglovaya-90-wlb-90-114-ft-k-lotkam-dlya-bolshih-rasstoyaniy-r-500-mm-h-110-mm-b-400-mm-stal-goryachiy-cink-6312454/</t>
  </si>
  <si>
    <t>https://oborussia.ru/catalog/kabelenesushchie-sistemy/usilennie-lotki/fasonnie-sekcii-wksg/sekciya-uglovaya-90-wrb-90-140-ft-k-lotkam-dlya-bolshih-rasstoyaniy-r-500-mm-h-110-mm-b-400-mm-stal-goryachiy-cink-6098352/</t>
  </si>
  <si>
    <t>https://oborussia.ru/catalog/kabelenesushchie-sistemy/usilennie-lotki/fasonnie-sekcii-wksg/sekciya-uglovaya-90-wrb-90-150-ft-k-lotkam-dlya-bolshih-rasstoyaniy-r-500-mm-h-110-mm-b-500-mm-stal-goryachiy-cink-6098356/</t>
  </si>
  <si>
    <t>https://oborussia.ru/catalog/kabelenesushchie-sistemy/usilennie-lotki/fasonnie-sekcii-wklg/sekciya-uglovaya-90-wlb-90-115-ft-k-lotkam-dlya-bolshih-rasstoyaniy-r-500-mm-h-110-mm-b-500-mm-stal-goryachiy-cink-6312462/</t>
  </si>
  <si>
    <t>https://oborussia.ru/catalog/kabelenesushchie-sistemy/usilennie-lotki/fasonnie-sekcii-wklg/sekciya-uglovaya-90-wlb-90-116-ft-k-lotkam-dlya-bolshih-rasstoyaniy-r-500-mm-h-110-mm-b-600-mm-stal-goryachiy-cink-6312470/</t>
  </si>
  <si>
    <t>https://oborussia.ru/catalog/kabelenesushchie-sistemy/usilennie-lotki/fasonnie-sekcii-wksg/sekciya-uglovaya-90-wrb-90-160-ft-k-lotkam-dlya-bolshih-rasstoyaniy-r-500-mm-h-110-mm-b-600-mm-stal-goryachiy-cink-6098360/</t>
  </si>
  <si>
    <t>https://oborussia.ru/catalog/kabelenesushchie-sistemy/usilennie-lotki/fasonnie-sekcii-wklg/uglovaya-sekciya-90-160x200-mm-6229425/</t>
  </si>
  <si>
    <t>https://oborussia.ru/catalog/kabelenesushchie-sistemy/usilennie-lotki/fasonnie-sekcii-wklg/uglovaya-sekciya-90-160x300-mm-6229433/</t>
  </si>
  <si>
    <t>https://oborussia.ru/catalog/kabelenesushchie-sistemy/usilennie-lotki/fasonnie-sekcii-wklg/uglovaya-sekciya-90-160x400-mm-6229441/</t>
  </si>
  <si>
    <t>https://oborussia.ru/catalog/kabelenesushchie-sistemy/usilennie-lotki/fasonnie-sekcii-wklg/uglovaya-sekciya-90-160x500-mm-6229468/</t>
  </si>
  <si>
    <t>https://oborussia.ru/catalog/kabelenesushchie-sistemy/usilennie-lotki/fasonnie-sekcii-wklg/sekciya-t-obraznaya-wlt-1120-fs-k-lotkam-dlya-bolshih-rasstoyaniy-r-500-mm-h-110-mm-b-200-mm-stal-konveyernyy-cink-6312632/</t>
  </si>
  <si>
    <t>https://oborussia.ru/catalog/kabelenesushchie-sistemy/usilennie-lotki/fasonnie-sekcii-wklg/sekciya-t-obraznaya-wlt-1130-fs-k-lotkam-dlya-bolshih-rasstoyaniy-r-500-mm-h-110-mm-b-300-mm-stal-konveyernyy-cink-6312640/</t>
  </si>
  <si>
    <t>https://oborussia.ru/catalog/kabelenesushchie-sistemy/usilennie-lotki/fasonnie-sekcii-wklg/sekciya-t-obraznaya-wlt-1140-fs-k-lotkam-dlya-bolshih-rasstoyaniy-r-500-mm-h-110-mm-b-400-mm-stal-konveyernyy-cink-6312659/</t>
  </si>
  <si>
    <t>https://oborussia.ru/catalog/kabelenesushchie-sistemy/usilennie-lotki/fasonnie-sekcii-wklg/sekciya-t-obraznaya-wlt-1150-fs-k-lotkam-dlya-bolshih-rasstoyaniy-r-500-mm-h-110-mm-b-500-mm-stal-konveyernyy-cink-6312667/</t>
  </si>
  <si>
    <t>https://oborussia.ru/catalog/kabelenesushchie-sistemy/usilennie-lotki/fasonnie-sekcii-wklg/sekciya-t-obraznaya-wlt-1160-fs-k-lotkam-dlya-bolshih-rasstoyaniy-r-500-mm-h-110-mm-b-600-mm-stal-konveyernyy-cink-6312675/</t>
  </si>
  <si>
    <t>https://oborussia.ru/catalog/kabelenesushchie-sistemy/usilennie-lotki/fasonnie-sekcii-wksg/sekciya-t-h-obraznaya-wraa-120-fs-k-lotkam-dlya-bolshih-rasstoyaniy-r-500-mm-h-110-mm-b-200-mm-stal-konveyernyy-cink-6098405/</t>
  </si>
  <si>
    <t>https://oborussia.ru/catalog/kabelenesushchie-sistemy/usilennie-lotki/fasonnie-sekcii-wksg/sekciya-t-h-obraznaya-wraa-130-fs-k-lotkam-dlya-bolshih-rasstoyaniy-r-500-mm-h-110-mm-b-300-mm-stal-konveyernyy-cink-6098409/</t>
  </si>
  <si>
    <t>https://oborussia.ru/catalog/kabelenesushchie-sistemy/usilennie-lotki/fasonnie-sekcii-wksg/sekciya-t-h-obraznaya-wraa-140-fs-k-lotkam-dlya-bolshih-rasstoyaniy-r-500-mm-h-110-mm-b-400-mm-stal-konveyernyy-cink-6098413/</t>
  </si>
  <si>
    <t>https://oborussia.ru/catalog/kabelenesushchie-sistemy/usilennie-lotki/fasonnie-sekcii-wksg/sekciya-t-h-obraznaya-wraa-150-fs-k-lotkam-dlya-bolshih-rasstoyaniy-r-500-mm-h-110-mm-b-500-mm-stal-konveyernyy-cink-6098417/</t>
  </si>
  <si>
    <t>https://oborussia.ru/catalog/kabelenesushchie-sistemy/usilennie-lotki/fasonnie-sekcii-wksg/sekciya-t-h-obraznaya-wraa-160-fs-k-lotkam-dlya-bolshih-rasstoyaniy-r-500-mm-h-110-mm-b-600-mm-stal-konveyernyy-cink-6098421/</t>
  </si>
  <si>
    <t>https://oborussia.ru/catalog/kabelenesushchie-sistemy/usilennie-lotki/fasonnie-sekcii-wksg/sekciya-t-h-obraznaya-wraa-162-fs-k-lotkam-dlya-bolshih-rasstoyaniy-r-500-mm-h-160-mm-b-200-mm-stal-konveyernyy-cink-6098800/</t>
  </si>
  <si>
    <t>https://oborussia.ru/catalog/kabelenesushchie-sistemy/usilennie-lotki/fasonnie-sekcii-wklg/sekciya-t-obraznaya-wlt-1120-ft-k-lotkam-dlya-bolshih-rasstoyaniy-r-500-mm-h-110-mm-b-200-mm-stal-goryachiy-cink-6312713/</t>
  </si>
  <si>
    <t>https://oborussia.ru/catalog/kabelenesushchie-sistemy/usilennie-lotki/fasonnie-sekcii-wklg/sekciya-t-obraznaya-wlt-1130-ft-k-lotkam-dlya-bolshih-rasstoyaniy-r-500-mm-h-110-mm-b-300-mm-stal-goryachiy-cink-6312721/</t>
  </si>
  <si>
    <t>https://oborussia.ru/catalog/kabelenesushchie-sistemy/usilennie-lotki/fasonnie-sekcii-wklg/sekciya-t-obraznaya-wlt-1140-ft-k-lotkam-dlya-bolshih-rasstoyaniy-r-500-mm-h-110-mm-b-400-mm-stal-goryachiy-cink-6312748/</t>
  </si>
  <si>
    <t>https://oborussia.ru/catalog/kabelenesushchie-sistemy/usilennie-lotki/fasonnie-sekcii-wklg/sekciya-t-obraznaya-wlt-1150-ft-k-lotkam-dlya-bolshih-rasstoyaniy-r-500-mm-h-110-mm-b-500-mm-stal-goryachiy-cink-6312756/</t>
  </si>
  <si>
    <t>https://oborussia.ru/catalog/kabelenesushchie-sistemy/usilennie-lotki/fasonnie-sekcii-wklg/sekciya-t-obraznaya-wlt-1160-ft-k-lotkam-dlya-bolshih-rasstoyaniy-r-500-mm-h-110-mm-b-600-mm-stal-goryachiy-cink-6312764/</t>
  </si>
  <si>
    <t>https://oborussia.ru/catalog/kabelenesushchie-sistemy/usilennie-lotki/fasonnie-sekcii-wksg/sekciya-t-h-obraznaya-wraa-120-ft-k-lotkam-dlya-bolshih-rasstoyaniy-r-500-mm-h-110-mm-b-200-mm-stal-goryachiy-cink-6098445/</t>
  </si>
  <si>
    <t>https://oborussia.ru/catalog/kabelenesushchie-sistemy/usilennie-lotki/fasonnie-sekcii-wksg/sekciya-t-h-obraznaya-wraa-130-ft-k-lotkam-dlya-bolshih-rasstoyaniy-r-500-mm-h-110-mm-b-300-mm-stal-goryachiy-cink-6098449/</t>
  </si>
  <si>
    <t>https://oborussia.ru/catalog/kabelenesushchie-sistemy/usilennie-lotki/fasonnie-sekcii-wksg/sekciya-t-h-obraznaya-wraa-140-ft-k-lotkam-dlya-bolshih-rasstoyaniy-r-500-mm-h-110-mm-b-400-mm-stal-goryachiy-cink-6098453/</t>
  </si>
  <si>
    <t>https://oborussia.ru/catalog/kabelenesushchie-sistemy/usilennie-lotki/fasonnie-sekcii-wksg/sekciya-t-h-obraznaya-wraa-150-ft-k-lotkam-dlya-bolshih-rasstoyaniy-r-500-mm-h-110-mm-b-500-mm-stal-goryachiy-cink-6098457/</t>
  </si>
  <si>
    <t>https://oborussia.ru/catalog/kabelenesushchie-sistemy/usilennie-lotki/fasonnie-sekcii-wksg/sekciya-t-h-obraznaya-wraa-160-ft-k-lotkam-dlya-bolshih-rasstoyaniy-r-500-mm-h-110-mm-b-600-mm-stal-goryachiy-cink-6098461/</t>
  </si>
  <si>
    <t>https://oborussia.ru/catalog/kabelenesushchie-sistemy/usilennie-lotki/fasonnie-sekcii-wklg/sekciya-h-obraznaya-wlk-1120-ft-k-lotkam-dlya-bolshih-rasstoyaniy-r-500-mm-h-110-mm-b-200-mm-stal-goryachiy-cink-6312934/</t>
  </si>
  <si>
    <t>https://oborussia.ru/catalog/kabelenesushchie-sistemy/usilennie-lotki/fasonnie-sekcii-wklg/sekciya-h-obraznaya-wlk-1140-ft-k-lotkam-dlya-bolshih-rasstoyaniy-r-500-mm-h-110-mm-b-400-mm-stal-goryachiy-cink-6312950/</t>
  </si>
  <si>
    <t>https://oborussia.ru/catalog/kabelenesushchie-sistemy/usilennie-lotki/fasonnie-sekcii-wklg/sekciya-h-obraznaya-wlk-1150-ft-k-lotkam-dlya-bolshih-rasstoyaniy-r-500-mm-h-110-mm-b-500-mm-stal-goryachiy-cink-6312969/</t>
  </si>
  <si>
    <t>https://oborussia.ru/catalog/kabelenesushchie-sistemy/usilennie-lotki/fasonnie-sekcii-wklg/t-obraznaya-sekciya-160x300-mm-6229735/</t>
  </si>
  <si>
    <t>https://oborussia.ru/catalog/kabelenesushchie-sistemy/usilennie-lotki/fasonnie-sekcii-wklg/t-obraznaya-sekciya-160x400-mm-6229743/</t>
  </si>
  <si>
    <t>https://oborussia.ru/catalog/kabelenesushchie-sistemy/usilennie-lotki/fasonnie-sekcii-wklg/t-obraznaya-sekciya-160x500-mm-6229751/</t>
  </si>
  <si>
    <t>https://oborussia.ru/catalog/kabelenesushchie-sistemy/usilennie-lotki/fasonnie-sekcii-wksg/sekciya-t-h-obraznaya-wraa-165-ft-k-lotkam-dlya-bolshih-rasstoyaniy-r-500-mm-h-160-mm-b-500-mm-stal-goryachiy-cink-6098839/</t>
  </si>
  <si>
    <t>https://oborussia.ru/catalog/kabelenesushchie-sistemy/usilennie-lotki/fasonnie-sekcii-wksg/sekciya-t-h-obraznaya-wraa-166-ft-k-lotkam-dlya-bolshih-rasstoyaniy-r-500-mm-h-160-mm-b-600-mm-stal-goryachiy-cink-6098843/</t>
  </si>
  <si>
    <t>https://oborussia.ru/catalog/sistemy-kreplenia-i-montaja/krepejnie-izdelia-metizi/metrichesky-krepej/shpilki-rezbovie/shpilka-rezbovaya-m10x1000-mm-vysokoprochnaya-klass-prochnosti-5-8-din975-3141209/</t>
  </si>
  <si>
    <t>https://oborussia.ru/catalog/sistemy-kreplenia-i-montaja/krepejnie-izdelia-metizi/metrichesky-krepej/shpilki-rezbovie/shpilka-rezbovaya-m10x2000-mm-vysokoprochnaya-klass-prochnosti-5-8-din975-3141140/</t>
  </si>
  <si>
    <t>https://oborussia.ru/catalog/sistemy-kreplenia-i-montaja/krepejnie-izdelia-metizi/metrichesky-krepej/shpilki-rezbovie/shpilka-rezbovaya-m12x1000-mm-vysokoprochnaya-klass-prochnosti-5-8-din975-3141306/</t>
  </si>
  <si>
    <t>https://oborussia.ru/catalog/sistemy-kreplenia-i-montaja/krepejnie-izdelia-metizi/metrichesky-krepej/shpilki-rezbovie/shpilka-rezbovaya-m12x2000-mm-vysokoprochnaya-klass-prochnosti-5-8-din975-3141144/</t>
  </si>
  <si>
    <t>https://oborussia.ru/catalog/sistemy-kreplenia-i-montaja/krepejnie-izdelia-metizi/metrichesky-krepej/shpilki-rezbovie/shpilka-rezbovaya-m6x1000-mm-vysokoprochnaya-klass-prochnosti-5-8-din975-3141047/</t>
  </si>
  <si>
    <t>https://oborussia.ru/catalog/sistemy-kreplenia-i-montaja/krepejnie-izdelia-metizi/metrichesky-krepej/shpilki-rezbovie/shpilka-rezbovaya-m8x1000-mm-vysokoprochnaya-klass-prochnosti-5-8-din975-3141128/</t>
  </si>
  <si>
    <t>https://oborussia.ru/catalog/sistemy-kreplenia-i-montaja/krepejnie-izdelia-metizi/metrichesky-krepej/shpilki-rezbovie/shpilka-rezbovaya-m8x2000-mm-vysokoprochnaya-klass-prochnosti-5-8-din975-3141136/</t>
  </si>
  <si>
    <t>https://oborussia.ru/catalog/sistemy-kreplenia-i-montaja/krepejnie-izdelia-metizi/metrichesky-krepej/bolti/bolt-s-shestigrannoy-golovkoy-din-933-sks-m10x110-zl-6838123/</t>
  </si>
  <si>
    <t>https://oborussia.ru/catalog/sistemy-kreplenia-i-montaja/krepejnie-izdelia-metizi/metrichesky-krepej/bolti/bolt-s-shestigrannoy-golovkoy-din-933-sks-m10x30-zl-3156760/</t>
  </si>
  <si>
    <t>https://oborussia.ru/catalog/sistemy-kreplenia-i-montaja/krepejnie-izdelia-metizi/metrichesky-krepej/bolti/bolt-s-shestigrannoy-golovkoy-din-933-sks-m10x40-zl-3156762/</t>
  </si>
  <si>
    <t>https://oborussia.ru/catalog/sistemy-kreplenia-i-montaja/krepejnie-izdelia-metizi/metrichesky-krepej/bolti/bolt-s-shestigrannoy-golovkoy-din-933-sks-m10x50-g-ru-6838139/</t>
  </si>
  <si>
    <t>https://oborussia.ru/catalog/sistemy-kreplenia-i-montaja/krepejnie-izdelia-metizi/metrichesky-krepej/bolti/bolt-s-shestigrannoy-golovkoy-din-933-sks-m10x60-zl-3156766/</t>
  </si>
  <si>
    <t>https://oborussia.ru/catalog/sistemy-kreplenia-i-montaja/krepejnie-izdelia-metizi/metrichesky-krepej/bolti/bolt-s-shestigrannoy-golovkoy-din-933-sks-m10x80-zl-3156770/</t>
  </si>
  <si>
    <t>https://oborussia.ru/catalog/sistemy-kreplenia-i-montaja/krepejnie-izdelia-metizi/metrichesky-krepej/bolti/bolt-s-shestigrannoy-golovkoy-din-933-sks-m10x90-zl-6838122/</t>
  </si>
  <si>
    <t>https://oborussia.ru/catalog/sistemy-kreplenia-i-montaja/krepejnie-izdelia-metizi/metrichesky-krepej/bolti/bolt-s-shestigrannoy-golovkoy-m10h50-mm-3156764/</t>
  </si>
  <si>
    <t>https://oborussia.ru/catalog/sistemy-kreplenia-i-montaja/krepejnie-izdelia-metizi/metrichesky-krepej/bolti/bolt-s-shestigrannoy-golovkoy-din-933-sks-m12x110-zl-6838124/</t>
  </si>
  <si>
    <t>https://oborussia.ru/catalog/sistemy-kreplenia-i-montaja/krepejnie-izdelia-metizi/metrichesky-krepej/bolti/bolt-s-shestigrannoy-golovkoy-din-933-sks-m12x130-zl-6838125/</t>
  </si>
  <si>
    <t>https://oborussia.ru/catalog/sistemy-kreplenia-i-montaja/krepejnie-izdelia-metizi/metrichesky-krepej/bolti/bolt-s-shestigrannoy-golovkoy-din-933-sks-m12x30-zl-3156788/</t>
  </si>
  <si>
    <t>https://oborussia.ru/catalog/sistemy-kreplenia-i-montaja/krepejnie-izdelia-metizi/metrichesky-krepej/bolti/bolt-s-shestigrannoy-golovkoy-din-933-sks-m12x40-zl-3156790/</t>
  </si>
  <si>
    <t>https://oborussia.ru/catalog/sistemy-kreplenia-i-montaja/krepejnie-izdelia-metizi/metrichesky-krepej/bolti/bolt-s-shestigrannoy-golovkoy-din-933-sks-m12x60-zl-3156794/</t>
  </si>
  <si>
    <t>https://oborussia.ru/catalog/sistemy-kreplenia-i-montaja/krepejnie-izdelia-metizi/metrichesky-krepej/bolti/bolt-s-shestigrannoy-golovkoy-din-933-sks-m12x80-zl-3156796/</t>
  </si>
  <si>
    <t>https://oborussia.ru/catalog/sistemy-kreplenia-i-montaja/krepejnie-izdelia-metizi/metrichesky-krepej/bolti/bolt-s-shestigrannoy-golovkoy-din-933-sks-m6x20-g-ru-6838135/</t>
  </si>
  <si>
    <t>https://oborussia.ru/catalog/sistemy-kreplenia-i-montaja/krepejnie-izdelia-metizi/metrichesky-krepej/bolti/bolt-s-shestigrannoy-golovkoy-din-933-sks-m6x20-zl-3156708/</t>
  </si>
  <si>
    <t>https://oborussia.ru/catalog/sistemy-kreplenia-i-montaja/krepejnie-izdelia-metizi/metrichesky-krepej/bolti/bolt-s-shestigrannoy-golovkoy-din-933-sks-m6x30-g-ru-6838136/</t>
  </si>
  <si>
    <t>https://oborussia.ru/catalog/sistemy-kreplenia-i-montaja/krepejnie-izdelia-metizi/metrichesky-krepej/bolti/bolt-s-shestigrannoy-golovkoy-din-933-sks-m6x30-zl-3156710/</t>
  </si>
  <si>
    <t>https://oborussia.ru/catalog/sistemy-kreplenia-i-montaja/krepejnie-izdelia-metizi/metrichesky-krepej/bolti/bolt-s-shestigrannoy-golovkoy-din-933-sks-m8x20-g-ru-6838137/</t>
  </si>
  <si>
    <t>https://oborussia.ru/catalog/sistemy-kreplenia-i-montaja/krepejnie-izdelia-metizi/metrichesky-krepej/bolti/bolt-s-shestigrannoy-golovkoy-din-933-sks-m8x20-zl-3156728/</t>
  </si>
  <si>
    <t>https://oborussia.ru/catalog/sistemy-kreplenia-i-montaja/krepejnie-izdelia-metizi/metrichesky-krepej/bolti/bolt-s-shestigrannoy-golovkoy-m8h30-mm-6838138/</t>
  </si>
  <si>
    <t>https://oborussia.ru/catalog/sistemy-kreplenia-i-montaja/krepejnie-izdelia-metizi/metrichesky-krepej/bolti/bolt-s-shestigrannoy-golovkoy-din-933-sks-m8x30-zl-3156730/</t>
  </si>
  <si>
    <t>https://oborussia.ru/catalog/sistemy-kreplenia-i-montaja/krepejnie-izdelia-metizi/metrichesky-krepej/gaiki/gayka-kombinirovannaya-km-m6-f-dlya-boltovyh-soedineniy-m6h14-mm-stal-goryachiy-cink-6408962/</t>
  </si>
  <si>
    <t>https://oborussia.ru/catalog/sistemy-kreplenia-i-montaja/krepejnie-izdelia-metizi/metrichesky-krepej/gaiki/gayka-kombinirovannaya-km-m6-g-dlya-boltovyh-soedineniy-m6h14-mm-stal-galvanicheskoe-ocinkovanie-6408958/</t>
  </si>
  <si>
    <t>https://oborussia.ru/catalog/sistemy-kreplenia-i-montaja/krepejnie-izdelia-metizi/metrichesky-krepej/shpilki-rezbovie/soedinitel-rezbovogo-sterzhnya-m10x30-mm-6410103/</t>
  </si>
  <si>
    <t>https://oborussia.ru/catalog/sistemy-kreplenia-i-montaja/krepejnie-izdelia-metizi/metrichesky-krepej/shpilki-rezbovie/soedinitel-rezbovogo-sterzhnya-m12x40-mm-6410111/</t>
  </si>
  <si>
    <t>https://oborussia.ru/catalog/sistemy-kreplenia-i-montaja/krepejnie-izdelia-metizi/metrichesky-krepej/shpilki-rezbovie/soedinitel-rezbovogo-sterzhnya-m8x24-mm-6410081/</t>
  </si>
  <si>
    <t>https://oborussia.ru/catalog/sistemy-kreplenia-i-montaja/krepejnie-izdelia-metizi/metrichesky-krepej/gaiki/gayka-shestigrannaya-m10h8-stal-g-3400107/</t>
  </si>
  <si>
    <t>https://oborussia.ru/catalog/sistemy-kreplenia-i-montaja/krepejnie-izdelia-metizi/metrichesky-krepej/gaiki/gayka-shestigrannaya-din934-m10-f-dlya-boltovyh-soedineniy-m10h8-mm-stal-goryachiy-cink-3400360/</t>
  </si>
  <si>
    <t>https://oborussia.ru/catalog/sistemy-kreplenia-i-montaja/krepejnie-izdelia-metizi/metrichesky-krepej/gaiki/gayka-shestigrannaya-m12h10-stal-g-3400123/</t>
  </si>
  <si>
    <t>https://oborussia.ru/catalog/sistemy-kreplenia-i-montaja/krepejnie-izdelia-metizi/metrichesky-krepej/gaiki/gayka-shestigrannaya-din934-m12-f-dlya-boltovyh-soedineniy-m12h10-mm-stal-goryachiy-cink-3400379/</t>
  </si>
  <si>
    <t>https://oborussia.ru/catalog/sistemy-kreplenia-i-montaja/krepejnie-izdelia-metizi/metrichesky-krepej/gaiki/gayka-shestigrannaya-m6h5-stal-g-3400069/</t>
  </si>
  <si>
    <t>https://oborussia.ru/catalog/sistemy-kreplenia-i-montaja/krepejnie-izdelia-metizi/metrichesky-krepej/gaiki/gayka-shestigrannaya-din934-m6-f-dlya-boltovyh-soedineniy-m6h5-mm-stal-goryachiy-cink-3400344/</t>
  </si>
  <si>
    <t>https://oborussia.ru/catalog/sistemy-kreplenia-i-montaja/krepejnie-izdelia-metizi/metrichesky-krepej/gaiki/gayka-shestigrannaya-m8h7-stal-g-3400085/</t>
  </si>
  <si>
    <t>https://oborussia.ru/catalog/sistemy-kreplenia-i-montaja/krepejnie-izdelia-metizi/metrichesky-krepej/gaiki/gayka-shestigrannaya-din934-m8-f-dlya-boltovyh-soedineniy-m8h7-mm-stal-goryachiy-cink-3400352/</t>
  </si>
  <si>
    <t>https://oborussia.ru/catalog/sistemy-kreplenia-i-montaja/krepejnie-izdelia-metizi/metrichesky-krepej/shaibi/shayba-s-uzkimi-polyami-m10-d-20-mm-stal-g-3402096/</t>
  </si>
  <si>
    <t>https://oborussia.ru/catalog/sistemy-kreplenia-i-montaja/krepejnie-izdelia-metizi/metrichesky-krepej/shaibi/shayba-s-uzkimi-polyami-m12-d-24-mm-stal-g-3402126/</t>
  </si>
  <si>
    <t>https://oborussia.ru/catalog/sistemy-kreplenia-i-montaja/krepejnie-izdelia-metizi/metrichesky-krepej/shaibi/shayba-s-uzkimi-polyami-m6-d-12-mm-stal-g-3402061/</t>
  </si>
  <si>
    <t>https://oborussia.ru/catalog/sistemy-kreplenia-i-montaja/krepejnie-izdelia-metizi/metrichesky-krepej/shaibi/shayba-s-uzkimi-polyami-m8-d-16-mm-stal-g-3402088/</t>
  </si>
  <si>
    <t>https://oborussia.ru/catalog/sistemy-kreplenia-i-montaja/krepejnie-izdelia-metizi/metrichesky-krepej/shaibi/shayba-s-uzkimi-polyami-966-m10-f-universalnaya-m10-d-20-mm-stal-goryachiy-cink-3402460/</t>
  </si>
  <si>
    <t>https://oborussia.ru/catalog/sistemy-kreplenia-i-montaja/krepejnie-izdelia-metizi/metrichesky-krepej/shaibi/shayba-s-uzkimi-polyami-966-m12-f-universalnaya-m12-d-24-mm-stal-goryachiy-cink-3402479/</t>
  </si>
  <si>
    <t>https://oborussia.ru/catalog/sistemy-kreplenia-i-montaja/krepejnie-izdelia-metizi/metrichesky-krepej/shaibi/shayba-s-uzkimi-polyami-966-m6-f-universalnaya-m6-d-12-mm-stal-goryachiy-cink-3402444/</t>
  </si>
  <si>
    <t>https://oborussia.ru/catalog/sistemy-kreplenia-i-montaja/krepejnie-izdelia-metizi/metrichesky-krepej/shaibi/shayba-s-uzkimi-polyami-966-m8-f-universalnaya-m8-d-16-mm-stal-goryachiy-cink-3402452/</t>
  </si>
  <si>
    <t>https://oborussia.ru/catalog/sistemy-kreplenia-i-montaja/krepejnie-izdelia-metizi/metrichesky-krepej/shaibi/shayba-s-shirokimi-polyami-din440-11-f-kuzovnaya-m10-d-34-mm-stal-goryachiy-cink-6408729/</t>
  </si>
  <si>
    <t>https://oborussia.ru/catalog/sistemy-kreplenia-i-montaja/krepejnie-izdelia-metizi/metrichesky-krepej/shaibi/shayba-s-shirokimi-polyami-din440-14-f-kuzovnaya-m12-d-44-mm-stal-goryachiy-cink-6408737/</t>
  </si>
  <si>
    <t>https://oborussia.ru/catalog/sistemy-kreplenia-i-montaja/krepejnie-izdelia-metizi/metrichesky-krepej/shaibi/shayba-s-shirokimi-polyami-din440-7-f-kuzovnaya-m6-d-22-mm-stal-goryachiy-cink-6408702/</t>
  </si>
  <si>
    <t>https://oborussia.ru/catalog/sistemy-kreplenia-i-montaja/krepejnie-izdelia-metizi/metrichesky-krepej/shaibi/shayba-s-shirokimi-polyami-din440-9-f-kuzovnaya-m8-d-28-mm-stal-goryachiy-cink-6408710/</t>
  </si>
  <si>
    <t>https://oborussia.ru/catalog/sistemy-kreplenia-i-montaja/krepejnie-izdelia-metizi/metrichesky-krepej/ankera/anker-zabivnoy-es-m-10x40-dlya-betona-m10h40-mm-stal-galvanicheskoe-ocinkovanie-3492024/</t>
  </si>
  <si>
    <t>https://oborussia.ru/catalog/sistemy-kreplenia-i-montaja/krepejnie-izdelia-metizi/metrichesky-krepej/ankera/anker-zabivnoy-es-m-12x50-dlya-betona-m12h50-mm-stal-galvanicheskoe-ocinkovanie-3492026/</t>
  </si>
  <si>
    <t>https://oborussia.ru/catalog/sistemy-kreplenia-i-montaja/krepejnie-izdelia-metizi/metrichesky-krepej/ankera/anker-zabivnoy-e-m-6x25-dlya-betona-m6h25-mm-stal-galvanicheskoe-ocinkovanie-3492018/</t>
  </si>
  <si>
    <t>https://oborussia.ru/catalog/sistemy-kreplenia-i-montaja/krepejnie-izdelia-metizi/metrichesky-krepej/ankera/anker-zabivnoy-es-m-8x30-dlya-betona-m8h30-mm-stal-galvanicheskoe-ocinkovanie-3492023/</t>
  </si>
  <si>
    <t>https://oborussia.ru/catalog/sistemy-kreplenia-i-montaja/krepejnie-izdelia-metizi/metrichesky-krepej/ankera/ankernyy-bolt-bz3-m10x115-mm-stal-g-6838681/</t>
  </si>
  <si>
    <t>https://oborussia.ru/catalog/sistemy-kreplenia-i-montaja/krepejnie-izdelia-metizi/metrichesky-krepej/ankera/ankernyy-bolt-bz3-m10x90-mm-stal-g-3498691/</t>
  </si>
  <si>
    <t>https://oborussia.ru/catalog/sistemy-kreplenia-i-montaja/krepejnie-izdelia-metizi/metrichesky-krepej/ankera/ankernyy-bolt-bz3-m12x110-mm-stal-g-3498703/</t>
  </si>
  <si>
    <t>https://oborussia.ru/catalog/sistemy-kreplenia-i-montaja/krepejnie-izdelia-metizi/metrichesky-krepej/ankera/ankernyy-bolt-bz3-m8x75-mm-stal-g-3498683/</t>
  </si>
  <si>
    <t>https://oborussia.ru/catalog/sistemy-kreplenia-i-montaja/krepejnie-izdelia-metizi/metrichesky-krepej/ankera/ankernyy-gvozd-n-6x49-mm-stal-g-3498396/</t>
  </si>
  <si>
    <t>https://oborussia.ru/catalog/sistemy-kreplenia-i-montaja/krepejnie-izdelia-metizi/metrichesky-krepej/krepejnie-komplekti/komplekt-bolt-shayba-gayka-m10x110-mm-6418244/</t>
  </si>
  <si>
    <t>https://oborussia.ru/catalog/sistemy-kreplenia-i-montaja/krepejnie-izdelia-metizi/metrichesky-krepej/krepejnie-komplekti/komplekt-bolt-shayba-gayka-m12x100-mm-6418295/</t>
  </si>
  <si>
    <t>https://oborussia.ru/catalog/sistemy-kreplenia-i-montaja/krepejnie-izdelia-metizi/metrichesky-krepej/krepejnie-komplekti/komplekt-krepezhnyy-frs-10x30-f-soedinitelnyy-bolt-s-ploskoy-golovkoy-shayba-gayka-stal-goryachiy-cink-6407579/</t>
  </si>
  <si>
    <t>https://oborussia.ru/catalog/sistemy-kreplenia-i-montaja/krepejnie-izdelia-metizi/metrichesky-krepej/krepejnie-komplekti/komplekt-krepezhnyy-frs-12x25-f-soedinitelnyy-bolt-s-ploskoy-golovkoy-shayba-gayka-stal-goryachiy-cink-6406254/</t>
  </si>
  <si>
    <t>https://oborussia.ru/catalog/sistemy-kreplenia-i-montaja/krepejnie-izdelia-metizi/metrichesky-krepej/krepejnie-komplekti/komplekt-krepezhnyy-frs-12x30-f-stal-f-6406270/</t>
  </si>
  <si>
    <t>https://oborussia.ru/catalog/sistemy-kreplenia-i-montaja/krepejnie-izdelia-metizi/metrichesky-krepej/krepejnie-komplekti/komplekt-krepezhnyy-frs-8x16-f-stal-f-klass-prochnosti-8-8-6406963/</t>
  </si>
  <si>
    <t>https://oborussia.ru/catalog/sistemy-kreplenia-i-montaja/krepejnie-izdelia-metizi/metrichesky-krepej/krepejnie-komplekti/komplekt-krepezhnyy-frs-8x25-f-stal-8-8-f-6406998/</t>
  </si>
  <si>
    <t>https://oborussia.ru/catalog/sistemy-kreplenia-i-montaja/krepejnie-izdelia-metizi/metrichesky-krepej/krepejnie-komplekti/komplekt-krepezhnyy-frs-8x35-f-stal-5-6-f-6407048/</t>
  </si>
  <si>
    <t>https://oborussia.ru/catalog/sistemy-kreplenia-i-montaja/krepejnie-izdelia-metizi/metrichesky-krepej/krepejnie-komplekti/komplekt-krepezhnyy-frs-m10x25-mm-bolt-s-polukrugloy-golovkoy-i-kvadratnym-podgolovnikom-shayba-gayka-stal-goryacheocinkovannyy-6407560/</t>
  </si>
  <si>
    <t>https://oborussia.ru/catalog/sistemy-kreplenia-i-montaja/krepejnie-izdelia-metizi/metrichesky-krepej/krepejnie-komplekti/komplekt-krepezhnyy-frsb-6x12-f-soedinitelnyy-bolt-s-polukrugloy-golovkoy-kombinirovannaya-gayka-stal-goryachiy-cink-6406122/</t>
  </si>
  <si>
    <t>https://oborussia.ru/catalog/sistemy-kreplenia-i-montaja/krepejnie-izdelia-metizi/metrichesky-krepej/krepejnie-komplekti/komplekt-krepezhnyy-frsb-6x12-g-soedinitelnyy-bolt-s-polukrugloy-golovkoy-kombinirovannaya-gayka-stal-galvanicheskoe-ocinkovanie-6406130/</t>
  </si>
  <si>
    <t>https://oborussia.ru/catalog/sistemy-kreplenia-i-montaja/krepejnie-izdelia-metizi/metrichesky-krepej/krepejnie-komplekti/komplekt-krepezhnyy-frsb-6x16-f-soedinitelnyy-bolt-s-ploskoy-golovkoy-kombinirovannaya-gayka-stal-goryachiy-cink-6406157/</t>
  </si>
  <si>
    <t>https://oborussia.ru/catalog/sistemy-kreplenia-i-montaja/krepejnie-izdelia-metizi/metrichesky-krepej/krepejnie-komplekti/komplekt-krepezhnyy-frsb-6x20-f-soedinitelnyy-bolt-s-ploskoy-golovkoy-kombinirovannaya-gayka-stal-goryachiy-cink-6406203/</t>
  </si>
  <si>
    <t>https://oborussia.ru/catalog/sistemy-kreplenia-i-montaja/krepejnie-izdelia-metizi/metrichesky-krepej/krepejnie-komplekti/komplekt-krepezhnyy-frsb-6x20-g-stal-g-6406181/</t>
  </si>
  <si>
    <t>https://oborussia.ru/catalog/sistemy-kreplenia-i-montaja/krepejnie-izdelia-metizi/metrichesky-krepej/krepejnie-komplekti/komplekt-krepezhnyy-frsb-6x30-f-soedinitelnyy-bolt-s-ploskoy-golovkoy-kombinirovannaya-gayka-stal-goryachiy-cink-6406907/</t>
  </si>
  <si>
    <t>https://oborussia.ru/catalog/sistemy-kreplenia-i-montaja/krepejnie-izdelia-metizi/metrichesky-krepej/krepejnie-komplekti/komplekt-krepezhnyy-sks-10x30-f-stal-f-3160742/</t>
  </si>
  <si>
    <t>https://oborussia.ru/catalog/sistemy-kreplenia-i-montaja/krepejnie-izdelia-metizi/metrichesky-krepej/krepejnie-komplekti/komplekt-krepezhnyy-sks-10x40-f-soedinitelnyy-bolt-s-shestigrannoy-golovkoy-shayba-gayka-stal-goryachiy-cink-3160750/</t>
  </si>
  <si>
    <t>https://oborussia.ru/catalog/sistemy-kreplenia-i-montaja/krepejnie-izdelia-metizi/metrichesky-krepej/krepejnie-komplekti/komplekt-krepezhnyy-sks-10x60-f-stal-f-6408516/</t>
  </si>
  <si>
    <t>https://oborussia.ru/catalog/sistemy-kreplenia-i-montaja/krepejnie-izdelia-metizi/metrichesky-krepej/krepejnie-komplekti/komplekt-krepezhnyy-sks-10x80-f-stal-f-6418250/</t>
  </si>
  <si>
    <t>https://oborussia.ru/catalog/sistemy-kreplenia-i-montaja/krepejnie-izdelia-metizi/metrichesky-krepej/krepejnie-komplekti/komplekt-krepezhnyy-sks-10x90-f-soedinitelnyy-bolt-s-shestigrannoy-golovkoy-shayba-gayka-stal-goryachiy-cink-6418252/</t>
  </si>
  <si>
    <t>https://oborussia.ru/catalog/sistemy-kreplenia-i-montaja/krepejnie-izdelia-metizi/metrichesky-krepej/krepejnie-komplekti/komplekt-krepezhnyy-sks-12x110-f-soedinitelnyy-bolt-s-shestigrannoy-golovkoy-shayba-gayka-stal-goryachiy-cink-6418317/</t>
  </si>
  <si>
    <t>https://oborussia.ru/catalog/sistemy-kreplenia-i-montaja/krepejnie-izdelia-metizi/metrichesky-krepej/krepejnie-komplekti/komplekt-krepezhnyy-sks-12x130-f-soedinitelnyy-bolt-s-shestigrannoy-golovkoy-shayba-gayka-stal-goryachiy-cink-6408478/</t>
  </si>
  <si>
    <t>https://oborussia.ru/catalog/sistemy-kreplenia-i-montaja/krepejnie-izdelia-metizi/metrichesky-krepej/krepejnie-komplekti/komplekt-krepezhnyy-sks-12x30-f-soedinitelnyy-bolt-s-shestigrannoy-golovkoy-shayba-gayka-stal-goryachiy-cink-3163091/</t>
  </si>
  <si>
    <t>https://oborussia.ru/catalog/sistemy-kreplenia-i-montaja/krepejnie-izdelia-metizi/metrichesky-krepej/krepejnie-komplekti/komplekt-krepezhnyy-sks-12x60-f-soedinitelnyy-bolt-s-shestigrannoy-golovkoy-shayba-gayka-stal-goryachiy-cink-3163156/</t>
  </si>
  <si>
    <t>https://oborussia.ru/catalog/sistemy-kreplenia-i-montaja/krepejnie-izdelia-metizi/metrichesky-krepej/krepejnie-komplekti/komplekt-krepezhnyy-sks-6x20-f-soedinitelnyy-bolt-s-shestigrannoy-golovkoy-shayba-gayka-stal-goryachiy-cink-3156516/</t>
  </si>
  <si>
    <t>https://oborussia.ru/catalog/sistemy-kreplenia-i-montaja/krepejnie-izdelia-metizi/metrichesky-krepej/krepejnie-komplekti/komplekt-krepezhnyy-sks-6h30-f-stal-f-3156524/</t>
  </si>
  <si>
    <t>https://oborussia.ru/catalog/sistemy-kreplenia-i-montaja/krepejnie-izdelia-metizi/metrichesky-krepej/krepejnie-komplekti/komplekt-krepezhnyy-sks-8x20-f-stal-f-3158632/</t>
  </si>
  <si>
    <t>https://oborussia.ru/catalog/sistemy-kreplenia-i-montaja/krepejnie-izdelia-metizi/metrichesky-krepej/krepejnie-komplekti/komplekt-krepezhnyy-sks-8x30-f-stal-f-3158640/</t>
  </si>
  <si>
    <t>https://oborussia.ru/catalog/kabelenesushchie-sistemy/montagnie-sistemy/montajnie-elementi/podvesi-traversi/komplekt-krepezhnyy-tkh-l-25-ft-dlya-fiksacii-k-balke-2-shtuki-stal-goryachiy-cink-6355812/</t>
  </si>
  <si>
    <t>https://oborussia.ru/catalog/kabelenesushchie-sistemy/montagnie-sistemy/montajnie-elementi/podvesi-traversi/komplekt-krepezhnyy-tks-l-25-ft-dlya-fiksacii-k-balke-2-shtuki-stal-goryachiy-cink-6355808/</t>
  </si>
  <si>
    <t>https://oborussia.ru/catalog/kabelenesushchie-sistemy/montagnie-sistemy/montajnie-elementi/podvesi-traversi/komplekt-krepezhnyy-tks-s-30-zl-dlya-fiksacii-k-balke-2-shtuki-stal-cink-lamel-6355798/</t>
  </si>
  <si>
    <t>https://oborussia.ru/catalog/kabelenesushchie-sistemy/lestnichnie-lotki/lotki-lg/lotok-lestnichnyy-kabelnyy-lg-112-vs-3-fs-110h200h3000-mm-s-1-5-mm-skladnoy-stal-konveyernyy-cink-6216404/</t>
  </si>
  <si>
    <t>https://oborussia.ru/catalog/kabelenesushchie-sistemy/lestnichnie-lotki/lotki-lg/lotok-lestnichnyy-kabelnyy-lg-112-vs-6-fs-110h200h6000-mm-s-1-5-mm-skladnoy-stal-konveyernyy-cink-6216442/</t>
  </si>
  <si>
    <t>https://oborussia.ru/catalog/kabelenesushchie-sistemy/lestnichnie-lotki/lotki-lg/lotok-lestnichnyy-kabelnyy-lg-113-vs-3-fs-110h300h3000-mm-s-1-5-mm-skladnoy-stal-konveyernyy-cink-6216407/</t>
  </si>
  <si>
    <t>https://oborussia.ru/catalog/kabelenesushchie-sistemy/lestnichnie-lotki/lotki-lg/lotok-lestnichnyy-kabelnyy-lg-113-vs-6-fs-110h300h6000-mm-s-1-5-mm-skladnoy-stal-konveyernyy-cink-6216445/</t>
  </si>
  <si>
    <t>https://oborussia.ru/catalog/kabelenesushchie-sistemy/lestnichnie-lotki/lotki-lg/lotok-lestnichnyy-kabelnyy-lg-114-vs-3-fs-110h400h3000-mm-s-1-5-mm-skladnoy-stal-konveyernyy-cink-6216410/</t>
  </si>
  <si>
    <t>https://oborussia.ru/catalog/kabelenesushchie-sistemy/lestnichnie-lotki/lotki-lg/lotok-lestnichnyy-kabelnyy-lg-114-vs-6-fs-110h400h6000-mm-s-1-5-mm-skladnoy-stal-konveyernyy-cink-6216448/</t>
  </si>
  <si>
    <t>https://oborussia.ru/catalog/kabelenesushchie-sistemy/lestnichnie-lotki/lotki-lg/lotok-lestnichnyy-kabelnyy-lg-115-vs-3-fs-110h500h3000-mm-s-1-5-mm-skladnoy-stal-konveyernyy-cink-6216413/</t>
  </si>
  <si>
    <t>https://oborussia.ru/catalog/kabelenesushchie-sistemy/lestnichnie-lotki/lotki-lg/lotok-lestnichnyy-kabelnyy-lg-115-vs-6-fs-110h500h6000-mm-s-1-5-mm-skladnoy-stal-konveyernyy-cink-6216451/</t>
  </si>
  <si>
    <t>https://oborussia.ru/catalog/kabelenesushchie-sistemy/lestnichnie-lotki/lotki-lg/lotok-lestnichnyy-kabelnyy-lg-116-vs-3-fs-110h600h3000-mm-s-1-5-mm-skladnoy-stal-konveyernyy-cink-6216416/</t>
  </si>
  <si>
    <t>https://oborussia.ru/catalog/kabelenesushchie-sistemy/lestnichnie-lotki/lotki-lg/lotok-lestnichnyy-kabelnyy-lg-116-vs-6-fs-110h600h6000-mm-s-1-5-mm-skladnoy-stal-konveyernyy-cink-6216454/</t>
  </si>
  <si>
    <t>https://oborussia.ru/catalog/kabelenesushchie-sistemy/lestnichnie-lotki/lotki-lg/lotok-lestnichnyy-kabelnyy-lg-620-vs-3-fs-60h200h3000-mm-s-1-5-mm-skladnoy-stal-konveyernyy-cink-6208538/</t>
  </si>
  <si>
    <t>https://oborussia.ru/catalog/kabelenesushchie-sistemy/lestnichnie-lotki/lotki-lg/lotok-lestnichnyy-kabelnyy-lg-620-vs-6-fs-60h200h6000-mm-s-1-5-mm-skladnoy-stal-konveyernyy-cink-6208627/</t>
  </si>
  <si>
    <t>https://oborussia.ru/catalog/kabelenesushchie-sistemy/lestnichnie-lotki/lotki-lg/lotok-lestnichnyy-kabelnyy-lg-630-vs-3-fs-60h300h3000-mm-s-1-5-mm-skladnoy-stal-konveyernyy-cink-6208541/</t>
  </si>
  <si>
    <t>https://oborussia.ru/catalog/kabelenesushchie-sistemy/lestnichnie-lotki/lotki-lg/lotok-lestnichnyy-kabelnyy-lg-630-vs-6-fs-60h300h6000-mm-s-1-5-mm-skladnoy-stal-konveyernyy-cink-6208630/</t>
  </si>
  <si>
    <t>https://oborussia.ru/catalog/kabelenesushchie-sistemy/lestnichnie-lotki/lotki-lg/lotok-lestnichnyy-kabelnyy-lg-640-vs-3-fs-60h400h3000-mm-s-1-5-mm-skladnoy-stal-konveyernyy-cink-6208544/</t>
  </si>
  <si>
    <t>https://oborussia.ru/catalog/kabelenesushchie-sistemy/lestnichnie-lotki/lotki-lg/lotok-lestnichnyy-kabelnyy-lg-640-vs-6-fs-60h400h6000-mm-s-1-5-mm-skladnoy-stal-konveyernyy-cink-6208633/</t>
  </si>
  <si>
    <t>https://oborussia.ru/catalog/kabelenesushchie-sistemy/lestnichnie-lotki/lotki-lg/lotok-lestnichnyy-kabelnyy-lg-650-vs-3-fs-60h500h3000-mm-s-1-5-mm-skladnoy-stal-konveyernyy-cink-6208547/</t>
  </si>
  <si>
    <t>https://oborussia.ru/catalog/kabelenesushchie-sistemy/lestnichnie-lotki/lotki-lg/lotok-lestnichnyy-kabelnyy-lg-650-vs-6-fs-60h500h6000-mm-s-1-5-mm-skladnoy-stal-konveyernyy-cink-6208636/</t>
  </si>
  <si>
    <t>https://oborussia.ru/catalog/kabelenesushchie-sistemy/lestnichnie-lotki/lotki-lg/lotok-lestnichnyy-kabelnyy-lg-660-vs-3-fs-60h600h3000-mm-s-1-5-mm-skladnoy-stal-konveyernyy-cink-6208550/</t>
  </si>
  <si>
    <t>https://oborussia.ru/catalog/kabelenesushchie-sistemy/lestnichnie-lotki/lotki-lg/lotok-lestnichnyy-kabelnyy-lg-660-vs-6-fs-60h600h6000-mm-s-1-5-mm-skladnoy-stal-konveyernyy-cink-6208639/</t>
  </si>
  <si>
    <t>https://oborussia.ru/catalog/kabelenesushchie-sistemy/lestnichnie-lotki/lotki-lg/lotok-lestnichnyy-kabelnyy-lg-112-vs-3-ft-110h200h3000-mm-s-1-5-mm-skladnoy-stal-goryachiy-cink-6216423/</t>
  </si>
  <si>
    <t>https://oborussia.ru/catalog/kabelenesushchie-sistemy/lestnichnie-lotki/lotki-lg/lotok-lestnichnyy-kabelnyy-lg-112-vs-6-ft-110h200h6000-mm-s-1-5-mm-skladnoy-stal-goryachiy-cink-6216465/</t>
  </si>
  <si>
    <t>https://oborussia.ru/catalog/kabelenesushchie-sistemy/lestnichnie-lotki/lotki-lg/lotok-lestnichnyy-kabelnyy-lg-113-vs-3-ft-110h300h3000-mm-s-1-5-mm-skladnoy-stal-goryachiy-cink-6216426/</t>
  </si>
  <si>
    <t>https://oborussia.ru/catalog/kabelenesushchie-sistemy/lestnichnie-lotki/lotki-lg/lotok-lestnichnyy-kabelnyy-lg-113-vs-6-ft-110h300h6000-mm-s-1-5-mm-skladnoy-stal-goryachiy-cink-6216468/</t>
  </si>
  <si>
    <t>https://oborussia.ru/catalog/kabelenesushchie-sistemy/lestnichnie-lotki/lotki-lg/lotok-lestnichnyy-kabelnyy-lg-114-vs-3-ft-110h400h3000-mm-s-1-5-mm-skladnoy-stal-goryachiy-cink-6216429/</t>
  </si>
  <si>
    <t>https://oborussia.ru/catalog/kabelenesushchie-sistemy/lestnichnie-lotki/lotki-lg/lotok-lestnichnyy-kabelnyy-lg-114-vs-6-ft-110h400h6000-mm-s-1-5-mm-skladnoy-stal-goryachiy-cink-6216471/</t>
  </si>
  <si>
    <t>https://oborussia.ru/catalog/kabelenesushchie-sistemy/lestnichnie-lotki/lotki-lg/lotok-lestnichnyy-kabelnyy-lg-115-vs-3-ft-110h500h3000-mm-s-1-5-mm-skladnoy-stal-goryachiy-cink-6216432/</t>
  </si>
  <si>
    <t>https://oborussia.ru/catalog/kabelenesushchie-sistemy/lestnichnie-lotki/lotki-lg/lotok-lestnichnyy-kabelnyy-lg-115-vs-6-ft-110h500h6000-mm-s-1-5-mm-skladnoy-stal-goryachiy-cink-6216474/</t>
  </si>
  <si>
    <t>https://oborussia.ru/catalog/kabelenesushchie-sistemy/lestnichnie-lotki/lotki-lg/lotok-lestnichnyy-kabelnyy-lg-116-vs-3-ft-110h600h3000-mm-s-1-5-mm-skladnoy-stal-goryachiy-cink-6216435/</t>
  </si>
  <si>
    <t>https://oborussia.ru/catalog/kabelenesushchie-sistemy/lestnichnie-lotki/lotki-lg/lotok-lestnichnyy-kabelnyy-lg-116-vs-6-ft-110h600h6000-mm-s-1-5-mm-skladnoy-stal-goryachiy-cink-6216477/</t>
  </si>
  <si>
    <t>https://oborussia.ru/catalog/kabelenesushchie-sistemy/lestnichnie-lotki/lotki-lg/lotok-lestnichnyy-kabelnyy-lg-620-vs-3-ft-60h200h3000-mm-s-1-5-mm-skladnoy-stal-goryachiy-cink-6208562/</t>
  </si>
  <si>
    <t>https://oborussia.ru/catalog/kabelenesushchie-sistemy/lestnichnie-lotki/lotki-lg/lotok-lestnichnyy-kabelnyy-lg-620-vs-6-ft-60h200h6000-mm-s-1-5-mm-skladnoy-stal-goryachiy-cink-6208650/</t>
  </si>
  <si>
    <t>https://oborussia.ru/catalog/kabelenesushchie-sistemy/lestnichnie-lotki/lotki-lg/lotok-lestnichnyy-kabelnyy-lg-630-vs-3-ft-60h300h3000-mm-s-1-5-mm-skladnoy-stal-goryachiy-cink-6208566/</t>
  </si>
  <si>
    <t>https://oborussia.ru/catalog/kabelenesushchie-sistemy/lestnichnie-lotki/lotki-lg/lotok-lestnichnyy-kabelnyy-lg-630-vs-6-ft-60h300h6000-mm-s-1-5-mm-skladnoy-stal-goryachiy-cink-6208653/</t>
  </si>
  <si>
    <t>https://oborussia.ru/catalog/kabelenesushchie-sistemy/lestnichnie-lotki/lotki-lg/lotok-lestnichnyy-kabelnyy-lg-640-vs-3-ft-60h400h3000-mm-s-1-5-mm-skladnoy-stal-goryachiy-cink-6208570/</t>
  </si>
  <si>
    <t>https://oborussia.ru/catalog/kabelenesushchie-sistemy/lestnichnie-lotki/lotki-lg/lotok-lestnichnyy-kabelnyy-lg-640-vs-6-ft-60h400h6000-mm-s-1-5-mm-skladnoy-stal-goryachiy-cink-6208656/</t>
  </si>
  <si>
    <t>https://oborussia.ru/catalog/kabelenesushchie-sistemy/lestnichnie-lotki/lotki-lg/lotok-lestnichnyy-kabelnyy-lg-650-vs-3-ft-60h500h3000-mm-s-1-5-mm-skladnoy-stal-goryachiy-cink-6208574/</t>
  </si>
  <si>
    <t>https://oborussia.ru/catalog/kabelenesushchie-sistemy/lestnichnie-lotki/lotki-lg/lotok-lestnichnyy-kabelnyy-lg-650-vs-6-ft-60h500h6000-mm-s-1-5-mm-skladnoy-stal-goryachiy-cink-6208659/</t>
  </si>
  <si>
    <t>https://oborussia.ru/catalog/kabelenesushchie-sistemy/lestnichnie-lotki/lotki-lg/lotok-lestnichnyy-kabelnyy-lg-660-vs-3-ft-60h600h3000-mm-s-1-5-mm-skladnoy-stal-goryachiy-cink-6208578/</t>
  </si>
  <si>
    <t>https://oborussia.ru/catalog/kabelenesushchie-sistemy/lestnichnie-lotki/lotki-lg/lotok-lestnichnyy-kabelnyy-lg-660-vs-6-ft-60h600h6000-mm-s-1-5-mm-skladnoy-stal-goryachiy-cink-6208661/</t>
  </si>
  <si>
    <t>https://oborussia.ru/catalog/kabelenesushchie-sistemy/usilennie-lotki/lotki-wklg/lotok-lestnichnyy-kabelnyy-wklg-1120-fs-110h200h6000-mm-s-2-mm-dlya-bolshih-rasstoyaniy-stal-konveyernyy-cink-6311008/</t>
  </si>
  <si>
    <t>https://oborussia.ru/catalog/kabelenesushchie-sistemy/usilennie-lotki/lotki-wklg/lotok-lestnichnyy-kabelnyy-wklg-1130-fs-110h300h6000-mm-s-2-mm-dlya-bolshih-rasstoyaniy-stal-konveyernyy-cink-6311012/</t>
  </si>
  <si>
    <t>https://oborussia.ru/catalog/kabelenesushchie-sistemy/usilennie-lotki/lotki-wklg/lotok-lestnichnyy-kabelnyy-wklg-1140-fs-110h400h6000-mm-s-2-mm-dlya-bolshih-rasstoyaniy-stal-konveyernyy-cink-6311016/</t>
  </si>
  <si>
    <t>https://oborussia.ru/catalog/kabelenesushchie-sistemy/usilennie-lotki/lotki-wklg/lotok-lestnichnyy-kabelnyy-wklg-1150-fs-110h500h6000-mm-s-2-mm-dlya-bolshih-rasstoyaniy-stal-konveyernyy-cink-6311020/</t>
  </si>
  <si>
    <t>https://oborussia.ru/catalog/kabelenesushchie-sistemy/usilennie-lotki/lotki-wklg/lotok-lestnichnyy-kabelnyy-wklg-1160-fs-110h600h6000-mm-s-2-mm-dlya-bolshih-rasstoyaniy-stal-konveyernyy-cink-6311024/</t>
  </si>
  <si>
    <t>https://oborussia.ru/catalog/kabelenesushchie-sistemy/usilennie-lotki/lotki-wklg/lotok-lestnichnyy-kabelnyy-wklg-1620-fs-160h200h6000-mm-s-2-mm-dlya-bolshih-rasstoyaniy-stal-konveyernyy-cink-6227023/</t>
  </si>
  <si>
    <t>https://oborussia.ru/catalog/kabelenesushchie-sistemy/usilennie-lotki/lotki-wklg/lotok-lestnichnyy-kabelnyy-wklg-1630-fs-160h300h6000-mm-s-2-mm-dlya-bolshih-rasstoyaniy-stal-konveyernyy-cink-6227031/</t>
  </si>
  <si>
    <t>https://oborussia.ru/catalog/kabelenesushchie-sistemy/usilennie-lotki/lotki-wklg/lotok-lestnichnyy-kabelnyy-wklg-1640-fs-160h400h6000-mm-s-2-mm-dlya-bolshih-rasstoyaniy-stal-konveyernyy-cink-6227058/</t>
  </si>
  <si>
    <t>https://oborussia.ru/catalog/kabelenesushchie-sistemy/usilennie-lotki/lotki-wklg/lotok-lestnichnyy-kabelnyy-wklg-1650-fs-160h500h6000-mm-s-2-mm-dlya-bolshih-rasstoyaniy-stal-konveyernyy-cink-6227066/</t>
  </si>
  <si>
    <t>https://oborussia.ru/catalog/kabelenesushchie-sistemy/usilennie-lotki/lotki-wklg/lotok-lestnichnyy-kabelnyy-wklg-1660-fs-160h600h6000-mm-s-2-mm-dlya-bolshih-rasstoyaniy-stal-konveyernyy-cink-6227074/</t>
  </si>
  <si>
    <t>https://oborussia.ru/catalog/kabelenesushchie-sistemy/usilennie-lotki/lotki-wklg/lotok-lestnichnyy-kabelnyy-wklg-1120-ft-110h200h6000-mm-s-2-mm-dlya-bolshih-rasstoyaniy-stal-goryachiy-cink-6311059/</t>
  </si>
  <si>
    <t>https://oborussia.ru/catalog/kabelenesushchie-sistemy/usilennie-lotki/lotki-wklg/lotok-lestnichnyy-kabelnyy-wklg-1130-ft-110h300h6000-mm-s-2-mm-dlya-bolshih-rasstoyaniy-stal-goryachiy-cink-6311063/</t>
  </si>
  <si>
    <t>https://oborussia.ru/catalog/kabelenesushchie-sistemy/usilennie-lotki/lotki-wklg/lotok-lestnichnyy-kabelnyy-wklg-1140-ft-110h400h6000-mm-s-2-mm-dlya-bolshih-rasstoyaniy-stal-goryachiy-cink-6311067/</t>
  </si>
  <si>
    <t>https://oborussia.ru/catalog/kabelenesushchie-sistemy/usilennie-lotki/lotki-wklg/lotok-lestnichnyy-kabelnyy-wklg-1150-ft-110h500h6000-mm-s-2-mm-dlya-bolshih-rasstoyaniy-stal-goryachiy-cink-6311071/</t>
  </si>
  <si>
    <t>https://oborussia.ru/catalog/kabelenesushchie-sistemy/usilennie-lotki/lotki-wklg/lotok-lestnichnyy-kabelnyy-wklg-1160-ft-110h600h6000-mm-s-2-mm-dlya-bolshih-rasstoyaniy-stal-goryachiy-cink-6311075/</t>
  </si>
  <si>
    <t>https://oborussia.ru/catalog/kabelenesushchie-sistemy/usilennie-lotki/lotki-wklg/lotok-lestnichnyy-kabelnyy-wklg-1620-ft-160h200h6000-mm-s-2-mm-dlya-bolshih-rasstoyaniy-stal-goryachiy-cink-6227120/</t>
  </si>
  <si>
    <t>https://oborussia.ru/catalog/kabelenesushchie-sistemy/usilennie-lotki/lotki-wklg/lotok-lestnichnyy-kabelnyy-wklg-1630-ft-160h300h6000-mm-s-2-mm-dlya-bolshih-rasstoyaniy-stal-goryachiy-cink-6227139/</t>
  </si>
  <si>
    <t>https://oborussia.ru/catalog/kabelenesushchie-sistemy/usilennie-lotki/lotki-wklg/lotok-lestnichnyy-kabelnyy-wklg-1640-ft-160h400h6000-mm-s-2-mm-dlya-bolshih-rasstoyaniy-stal-goryachiy-cink-6227147/</t>
  </si>
  <si>
    <t>https://oborussia.ru/catalog/kabelenesushchie-sistemy/usilennie-lotki/lotki-wklg/lotok-lestnichnyy-kabelnyy-wklg-1650-ft-160h500h6000-mm-s-2-mm-dlya-bolshih-rasstoyaniy-stal-goryachiy-cink-6227155/</t>
  </si>
  <si>
    <t>https://oborussia.ru/catalog/kabelenesushchie-sistemy/usilennie-lotki/lotki-wklg/lotok-lestnichnyy-kabelnyy-wklg-1660-ft-160h600h6000-mm-s-2-mm-dlya-bolshih-rasstoyaniy-stal-goryachiy-cink-6227163/</t>
  </si>
  <si>
    <t>https://oborussia.ru/catalog/kabelenesushchie-sistemy/lestnichnie-lotki/fasonnie-sekcii-i-krishi-lestnicy/sekcia-ts/kryshka-t-obraznoy-sekcii-td-300-r5-ft-dlya-lestnichnyh-lotkov-r-500-mm-b-300-mm-stal-goryachiy-cink-6239863/</t>
  </si>
  <si>
    <t>https://oborussia.ru/catalog/kabelenesushchie-sistemy/lestnichnie-lotki/fasonnie-sekcii-i-krishi-lestnicy/sekcia-ts/kryshka-t-obraznoy-sekcii-td-400-r5-ft-dlya-lestnichnyh-lotkov-r-500-mm-b-400-mm-stal-goryachiy-cink-6239865/</t>
  </si>
  <si>
    <t>https://oborussia.ru/catalog/kabelenesushchie-sistemy/lestnichnie-lotki/fasonnie-sekcii-i-krishi-lestnicy/sekcia-ts/kryshka-t-obraznoy-sekcii-td-500-r5-ft-dlya-lestnichnyh-lotkov-r-500-mm-b-500-mm-stal-goryachiy-cink-6239867/</t>
  </si>
  <si>
    <t>https://oborussia.ru/catalog/kabelenesushchie-sistemy/lestnichnie-lotki/fasonnie-sekcii-i-krishi-lestnicy/sekcia-ts/kryshka-t-obraznoy-sekcii-td-600-r5-ft-dlya-lestnichnyh-lotkov-r-500-mm-b-600-mm-stal-goryachiy-cink-6239869/</t>
  </si>
  <si>
    <t>https://oborussia.ru/catalog/kabelenesushchie-sistemy/lestnichnie-lotki/fasonnie-sekcii-i-krishi-lestnicy/sekcia-90/kryshka-uglovoy-sekcii-90-bd-90-200-r5-ft-dlya-lestnichnyh-lotkov-r-500-mm-b-200-mm-stal-goryachiy-cink-6239261/</t>
  </si>
  <si>
    <t>https://oborussia.ru/catalog/kabelenesushchie-sistemy/lestnichnie-lotki/fasonnie-sekcii-i-krishi-lestnicy/sekcia-90/kryshka-uglovoy-sekcii-90-bd-90-300-r5-ft-dlya-lestnichnyh-lotkov-r-500-mm-b-300-mm-stal-goryachiy-cink-6239263/</t>
  </si>
  <si>
    <t>https://oborussia.ru/catalog/kabelenesushchie-sistemy/lestnichnie-lotki/fasonnie-sekcii-i-krishi-lestnicy/sekcia-90/kryshka-uglovoy-sekcii-90-bd-90-400-r5-ft-dlya-lestnichnyh-lotkov-r-500-mm-b-400-mm-stal-goryachiy-cink-6239265/</t>
  </si>
  <si>
    <t>https://oborussia.ru/catalog/kabelenesushchie-sistemy/lestnichnie-lotki/fasonnie-sekcii-i-krishi-lestnicy/sekcia-90/kryshka-uglovoy-sekcii-90-bd-90-500-r5-ft-dlya-lestnichnyh-lotkov-r-500-mm-b-500-mm-stal-goryachiy-cink-6239267/</t>
  </si>
  <si>
    <t>https://oborussia.ru/catalog/kabelenesushchie-sistemy/lestnichnie-lotki/fasonnie-sekcii-i-krishi-lestnicy/sekcia-90/kryshka-uglovoy-sekcii-90-bd-90-600-r5-ft-dlya-lestnichnyh-lotkov-r-500-mm-b-600-mm-stal-goryachiy-cink-6239269/</t>
  </si>
  <si>
    <t>https://oborussia.ru/catalog/kabelenesushchie-sistemy/lestnichnie-lotki/fasonnie-sekcii-i-krishi-lestnicy/sekcia-90/sekciya-uglovaya-90-lb-90-1120-r5-fs-dlya-lestnichnyh-lotkov-r-500-mm-h-110-mm-b-200-mm-stal-konveyernyy-cink-6217682/</t>
  </si>
  <si>
    <t>https://oborussia.ru/catalog/kabelenesushchie-sistemy/lestnichnie-lotki/fasonnie-sekcii-i-krishi-lestnicy/sekcia-90/sekciya-uglovaya-90-lb-90-1130-r5-fs-dlya-lestnichnyh-lotkov-r-500-mm-h-110-mm-b-300-mm-stal-konveyernyy-cink-6217684/</t>
  </si>
  <si>
    <t>https://oborussia.ru/catalog/kabelenesushchie-sistemy/lestnichnie-lotki/fasonnie-sekcii-i-krishi-lestnicy/sekcia-90/sekciya-uglovaya-90-lb-90-1140-r5-fs-dlya-lestnichnyh-lotkov-r-500-mm-h-110-mm-b-400-mm-stal-konveyernyy-cink-6217686/</t>
  </si>
  <si>
    <t>https://oborussia.ru/catalog/kabelenesushchie-sistemy/lestnichnie-lotki/fasonnie-sekcii-i-krishi-lestnicy/sekcia-90/sekciya-uglovaya-90-lb-90-1150-r5-fs-dlya-lestnichnyh-lotkov-r-500-mm-h-110-mm-b-500-mm-stal-konveyernyy-cink-6217688/</t>
  </si>
  <si>
    <t>https://oborussia.ru/catalog/kabelenesushchie-sistemy/lestnichnie-lotki/fasonnie-sekcii-i-krishi-lestnicy/sekcia-90/sekciya-uglovaya-90-lb-90-1160-r5-fs-dlya-lestnichnyh-lotkov-r-500-mm-h-110-mm-b-600-mm-stal-konveyernyy-cink-6217690/</t>
  </si>
  <si>
    <t>https://oborussia.ru/catalog/kabelenesushchie-sistemy/lestnichnie-lotki/fasonnie-sekcii-i-krishi-lestnicy/sekcia-90/sekciya-uglovaya-90-lb-90-620-r5-fs-dlya-lestnichnyh-lotkov-r-500-mm-h-60-mm-b-200-mm-stal-konveyernyy-cink-6211422/</t>
  </si>
  <si>
    <t>https://oborussia.ru/catalog/kabelenesushchie-sistemy/lestnichnie-lotki/fasonnie-sekcii-i-krishi-lestnicy/sekcia-90/sekciya-uglovaya-90-lb-90-630-r5-fs-dlya-lestnichnyh-lotkov-r-500-mm-h-60-mm-b-300-mm-stal-konveyernyy-cink-6211424/</t>
  </si>
  <si>
    <t>https://oborussia.ru/catalog/kabelenesushchie-sistemy/lestnichnie-lotki/fasonnie-sekcii-i-krishi-lestnicy/sekcia-90/sekciya-uglovaya-90-lb-90-640-r5-fs-dlya-lestnichnyh-lotkov-r-500-mm-h-60-mm-b-400-mm-stal-konveyernyy-cink-6211426/</t>
  </si>
  <si>
    <t>https://oborussia.ru/catalog/kabelenesushchie-sistemy/lestnichnie-lotki/fasonnie-sekcii-i-krishi-lestnicy/sekcia-90/sekciya-uglovaya-90-lb-90-650-r5-fs-dlya-lestnichnyh-lotkov-r-500-mm-h-60-mm-b-500-mm-stal-konveyernyy-cink-6211428/</t>
  </si>
  <si>
    <t>https://oborussia.ru/catalog/kabelenesushchie-sistemy/lestnichnie-lotki/fasonnie-sekcii-i-krishi-lestnicy/sekcia-90/sekciya-uglovaya-90-lb-90-660-r5-fs-dlya-lestnichnyh-lotkov-r-500-mm-h-60-mm-b-600-mm-stal-konveyernyy-cink-6211430/</t>
  </si>
  <si>
    <t>https://oborussia.ru/catalog/kabelenesushchie-sistemy/lestnichnie-lotki/fasonnie-sekcii-i-krishi-lestnicy/sekcia-90/sekciya-uglovaya-90-lb-90-1120-r5-ft-dlya-lestnichnyh-lotkov-r-500-mm-h-110-mm-b-200-mm-stal-goryachiy-cink-6217772/</t>
  </si>
  <si>
    <t>https://oborussia.ru/catalog/kabelenesushchie-sistemy/lestnichnie-lotki/fasonnie-sekcii-i-krishi-lestnicy/sekcia-90/sekciya-uglovaya-90-lb-90-1130-r5-ft-dlya-lestnichnyh-lotkov-r-500-mm-h-110-mm-b-300-mm-stal-goryachiy-cink-6217774/</t>
  </si>
  <si>
    <t>https://oborussia.ru/catalog/kabelenesushchie-sistemy/lestnichnie-lotki/fasonnie-sekcii-i-krishi-lestnicy/sekcia-90/sekciya-uglovaya-90-lb-90-1140-r5-ft-dlya-lestnichnyh-lotkov-r-500-mm-h-110-mm-b-400-mm-stal-goryachiy-cink-6217776/</t>
  </si>
  <si>
    <t>https://oborussia.ru/catalog/kabelenesushchie-sistemy/lestnichnie-lotki/fasonnie-sekcii-i-krishi-lestnicy/sekcia-90/sekciya-uglovaya-90-lb-90-1150-r5-ft-dlya-lestnichnyh-lotkov-r-500-mm-h-110-mm-b-500-mm-stal-goryachiy-cink-6217778/</t>
  </si>
  <si>
    <t>https://oborussia.ru/catalog/kabelenesushchie-sistemy/lestnichnie-lotki/fasonnie-sekcii-i-krishi-lestnicy/sekcia-90/sekciya-uglovaya-90-lb-90-1160-r5-ft-dlya-lestnichnyh-lotkov-r-500-mm-h-110-mm-b-600-mm-stal-goryachiy-cink-6217780/</t>
  </si>
  <si>
    <t>https://oborussia.ru/catalog/kabelenesushchie-sistemy/lestnichnie-lotki/fasonnie-sekcii-i-krishi-lestnicy/sekcia-90/sekciya-uglovaya-90-lb-90-620-r5-ft-dlya-lestnichnyh-lotkov-r-500-mm-h-60-mm-b-200-mm-stal-goryachiy-cink-6211450/</t>
  </si>
  <si>
    <t>https://oborussia.ru/catalog/kabelenesushchie-sistemy/lestnichnie-lotki/fasonnie-sekcii-i-krishi-lestnicy/sekcia-90/sekciya-uglovaya-90-lb-90-630-r5-ft-dlya-lestnichnyh-lotkov-r-500-mm-h-60-mm-b-300-mm-stal-goryachiy-cink-6211452/</t>
  </si>
  <si>
    <t>https://oborussia.ru/catalog/kabelenesushchie-sistemy/lestnichnie-lotki/fasonnie-sekcii-i-krishi-lestnicy/sekcia-90/sekciya-uglovaya-90-lb-90-640-r5-ft-dlya-lestnichnyh-lotkov-r-500-mm-h-60-mm-b-400-mm-stal-goryachiy-cink-6211454/</t>
  </si>
  <si>
    <t>https://oborussia.ru/catalog/kabelenesushchie-sistemy/lestnichnie-lotki/fasonnie-sekcii-i-krishi-lestnicy/sekcia-90/sekciya-uglovaya-90-lb-90-650-r5-ft-dlya-lestnichnyh-lotkov-r-500-mm-h-60-mm-b-500-mm-stal-goryachiy-cink-6211456/</t>
  </si>
  <si>
    <t>https://oborussia.ru/catalog/kabelenesushchie-sistemy/lestnichnie-lotki/fasonnie-sekcii-i-krishi-lestnicy/sekcia-90/sekciya-uglovaya-90-lb-90-660-r5-ft-dlya-lestnichnyh-lotkov-r-500-mm-h-60-mm-b-600-mm-stal-goryachiy-cink-6211458/</t>
  </si>
  <si>
    <t>https://oborussia.ru/catalog/kabelenesushchie-sistemy/lestnichnie-lotki/fasonnie-sekcii-i-krishi-lestnicy/sekcia-ts/sekciya-t-obraznaya-lt-1120-r5-fs-dlya-lestnichnyh-lotkov-r-500-mm-h-110-mm-b-200-mm-stal-konveyernyy-cink-6219382/</t>
  </si>
  <si>
    <t>https://oborussia.ru/catalog/kabelenesushchie-sistemy/lestnichnie-lotki/fasonnie-sekcii-i-krishi-lestnicy/sekcia-ts/sekciya-t-obraznaya-lt-1130-r5-fs-dlya-lestnichnyh-lotkov-r-500-mm-h-110-mm-b-300-mm-stal-konveyernyy-cink-6219384/</t>
  </si>
  <si>
    <t>https://oborussia.ru/catalog/kabelenesushchie-sistemy/lestnichnie-lotki/fasonnie-sekcii-i-krishi-lestnicy/sekcia-ts/sekciya-t-obraznaya-lt-1140-r5-fs-dlya-lestnichnyh-lotkov-r-500-mm-h-110-mm-b-400-mm-stal-konveyernyy-cink-6219386/</t>
  </si>
  <si>
    <t>https://oborussia.ru/catalog/kabelenesushchie-sistemy/lestnichnie-lotki/fasonnie-sekcii-i-krishi-lestnicy/sekcia-ts/sekciya-t-obraznaya-lt-1150-r5-fs-dlya-lestnichnyh-lotkov-r-500-mm-h-110-mm-b-500-mm-stal-konveyernyy-cink-6219388/</t>
  </si>
  <si>
    <t>https://oborussia.ru/catalog/kabelenesushchie-sistemy/lestnichnie-lotki/fasonnie-sekcii-i-krishi-lestnicy/sekcia-ts/sekciya-t-obraznaya-lt-1160-r5-fs-dlya-lestnichnyh-lotkov-r-500-mm-h-110-mm-b-600-mm-stal-konveyernyy-cink-6219390/</t>
  </si>
  <si>
    <t>https://oborussia.ru/catalog/kabelenesushchie-sistemy/lestnichnie-lotki/fasonnie-sekcii-i-krishi-lestnicy/sekcia-ts/sekciya-t-obraznaya-lt-620-r5-fs-dlya-lestnichnyh-lotkov-r-500-mm-h-60-mm-b-200-mm-stal-konveyernyy-cink-6213782/</t>
  </si>
  <si>
    <t>https://oborussia.ru/catalog/kabelenesushchie-sistemy/lestnichnie-lotki/fasonnie-sekcii-i-krishi-lestnicy/sekcia-ts/sekciya-t-obraznaya-lt-630-r5-fs-dlya-lestnichnyh-lotkov-r-500-mm-h-60-mm-b-300-mm-stal-konveyernyy-cink-6213784/</t>
  </si>
  <si>
    <t>https://oborussia.ru/catalog/kabelenesushchie-sistemy/lestnichnie-lotki/fasonnie-sekcii-i-krishi-lestnicy/sekcia-ts/sekciya-t-obraznaya-lt-640-r5-fs-dlya-lestnichnyh-lotkov-r-500-mm-h-60-mm-b-400-mm-stal-konveyernyy-cink-6213786/</t>
  </si>
  <si>
    <t>https://oborussia.ru/catalog/kabelenesushchie-sistemy/lestnichnie-lotki/fasonnie-sekcii-i-krishi-lestnicy/sekcia-ts/sekciya-t-obraznaya-lt-650-r5-fs-dlya-lestnichnyh-lotkov-r-500-mm-h-60-mm-b-500-mm-stal-konveyernyy-cink-6213788/</t>
  </si>
  <si>
    <t>https://oborussia.ru/catalog/kabelenesushchie-sistemy/lestnichnie-lotki/fasonnie-sekcii-i-krishi-lestnicy/sekcia-ts/sekciya-t-obraznaya-lt-1120-r5-ft-dlya-lestnichnyh-lotkov-r-500-mm-h-110-mm-b-200-mm-stal-goryachiy-cink-6219402/</t>
  </si>
  <si>
    <t>https://oborussia.ru/catalog/kabelenesushchie-sistemy/lestnichnie-lotki/fasonnie-sekcii-i-krishi-lestnicy/sekcia-ts/sekciya-t-obraznaya-lt-1130-r5-ft-dlya-lestnichnyh-lotkov-r-500-mm-h-110-mm-b-300-mm-stal-goryachiy-cink-6219405/</t>
  </si>
  <si>
    <t>https://oborussia.ru/catalog/kabelenesushchie-sistemy/lestnichnie-lotki/fasonnie-sekcii-i-krishi-lestnicy/sekcia-ts/sekciya-t-obraznaya-lt-1140-r5-ft-dlya-lestnichnyh-lotkov-r-500-mm-h-110-mm-b-400-mm-stal-goryachiy-cink-6219407/</t>
  </si>
  <si>
    <t>https://oborussia.ru/catalog/kabelenesushchie-sistemy/lestnichnie-lotki/fasonnie-sekcii-i-krishi-lestnicy/sekcia-ts/sekciya-t-obraznaya-lt-1150-r5-ft-dlya-lestnichnyh-lotkov-r-500-mm-h-110-mm-b-500-mm-stal-goryachiy-cink-6219409/</t>
  </si>
  <si>
    <t>https://oborussia.ru/catalog/kabelenesushchie-sistemy/lestnichnie-lotki/fasonnie-sekcii-i-krishi-lestnicy/sekcia-ts/sekciya-t-obraznaya-lt-1160-r5-ft-dlya-lestnichnyh-lotkov-r-500-mm-h-110-mm-b-600-mm-stal-goryachiy-cink-6219412/</t>
  </si>
  <si>
    <t>https://oborussia.ru/catalog/kabelenesushchie-sistemy/lestnichnie-lotki/fasonnie-sekcii-i-krishi-lestnicy/sekcia-ts/sekciya-t-obraznaya-lt-620-r5-ft-dlya-lestnichnyh-lotkov-r-500-mm-h-60-mm-b-200-mm-stal-goryachiy-cink-6213872/</t>
  </si>
  <si>
    <t>https://oborussia.ru/catalog/kabelenesushchie-sistemy/lestnichnie-lotki/fasonnie-sekcii-i-krishi-lestnicy/sekcia-ts/sekciya-t-obraznaya-lt-630-r5-ft-dlya-lestnichnyh-lotkov-r-500-mm-h-60-mm-b-300-mm-stal-goryachiy-cink-6213874/</t>
  </si>
  <si>
    <t>https://oborussia.ru/catalog/kabelenesushchie-sistemy/lestnichnie-lotki/fasonnie-sekcii-i-krishi-lestnicy/sekcia-ts/sekciya-t-obraznaya-lt-640-r5-ft-dlya-lestnichnyh-lotkov-r-500-mm-h-60-mm-b-400-mm-stal-goryachiy-cink-6213876/</t>
  </si>
  <si>
    <t>https://oborussia.ru/catalog/kabelenesushchie-sistemy/lestnichnie-lotki/fasonnie-sekcii-i-krishi-lestnicy/sekcia-ts/sekciya-t-obraznaya-lt-650-r5-ft-dlya-lestnichnyh-lotkov-r-500-mm-h-60-mm-b-500-mm-stal-goryachiy-cink-6213878/</t>
  </si>
  <si>
    <t>https://oborussia.ru/catalog/kabelenesushchie-sistemy/lestnichnie-lotki/fasonnie-sekcii-i-krishi-lestnicy/sekcia-ts/sekciya-t-obraznaya-lt-660-r5-ft-dlya-lestnichnyh-lotkov-r-500-mm-h-60-mm-b-600-mm-stal-goryachiy-cink-6213880/</t>
  </si>
  <si>
    <t>https://oborussia.ru/catalog/kabelenesushchie-sistemy/lestnichnie-lotki/fasonnie-sekcii-i-krishi-lestnicy/sekcia-x/sekciya-h-obraznaya-lk-1120-r5-fs-dlya-lestnichnyh-lotkov-r-500-mm-h-110-mm-b-200-mm-stal-konveyernyy-cink-6219682/</t>
  </si>
  <si>
    <t>https://oborussia.ru/catalog/kabelenesushchie-sistemy/lestnichnie-lotki/fasonnie-sekcii-i-krishi-lestnicy/sekcia-x/sekciya-h-obraznaya-lk-1130-r5-fs-dlya-lestnichnyh-lotkov-r-500-mm-h-110-mm-b-300-mm-stal-konveyernyy-cink-6219684/</t>
  </si>
  <si>
    <t>https://oborussia.ru/catalog/kabelenesushchie-sistemy/lestnichnie-lotki/fasonnie-sekcii-i-krishi-lestnicy/sekcia-x/sekciya-h-obraznaya-lk-1140-r5-fs-dlya-lestnichnyh-lotkov-r-500-mm-h-110-mm-b-400-mm-stal-konveyernyy-cink-6219686/</t>
  </si>
  <si>
    <t>https://oborussia.ru/catalog/kabelenesushchie-sistemy/lestnichnie-lotki/fasonnie-sekcii-i-krishi-lestnicy/sekcia-x/sekciya-h-obraznaya-lk-1150-r5-ft-dlya-lestnichnyh-lotkov-r-500-mm-h-110-mm-b-500-mm-stal-goryachiy-cink-6219708/</t>
  </si>
  <si>
    <t>https://oborussia.ru/catalog/kabelenesushchie-sistemy/lestnichnie-lotki/fasonnie-sekcii-i-krishi-lestnicy/sekcia-x/sekciya-h-obraznaya-lk-1160-r5-ft-dlya-lestnichnyh-lotkov-r-500-mm-h-110-mm-b-600-mm-stal-goryachiy-cink-6219710/</t>
  </si>
  <si>
    <t>https://oborussia.ru/catalog/kabelenesushchie-sistemy/lestnichnie-lotki/fasonnie-sekcii-i-krishi-lestnicy/sekcia-x/sekciya-h-obraznaya-lk-640-r5-ft-dlya-lestnichnyh-lotkov-r-500-mm-h-60-mm-b-400-mm-stal-goryachiy-cink-6214454/</t>
  </si>
  <si>
    <t>https://oborussia.ru/catalog/kabelenesushchie-sistemy/lestnichnie-lotki/fasonnie-sekcii-i-krishi-lestnicy/sekcia-x/sekciya-h-obraznaya-lk-650-r5-ft-dlya-lestnichnyh-lotkov-r-500-mm-h-60-mm-b-500-mm-stal-goryachiy-cink-6214456/</t>
  </si>
  <si>
    <t>https://oborussia.ru/catalog/kabelenesushchie-sistemy/lestnichnie-lotki/fasonnie-sekcii-i-krishi-lestnicy/sekcia-x/sekciya-h-obraznaya-lk-660-r5-ft-dlya-lestnichnyh-lotkov-r-500-mm-h-60-mm-b-600-mm-stal-goryachiy-cink-6214458/</t>
  </si>
  <si>
    <t>https://oborussia.ru/catalog/kabelenesushchie-sistemy/lestnichnie-lotki/fasonnie-sekcii-i-krishi-lestnicy/montajnie-elementi/fiksator-zazhimnoy-lks-40-fs-dlya-krepleniya-lestnichnogo-lotka-na-oporah-40h20-mm-stal-konveyernyy-cink-6221076/</t>
  </si>
  <si>
    <t>https://oborussia.ru/catalog/kabelenesushchie-sistemy/lestnichnie-lotki/fasonnie-sekcii-i-krishi-lestnicy/montajnie-elementi/fiksator-zazhimnoy-lks-40-ft-dlya-krepleniya-lestnichnogo-lotka-na-oporah-40h20-mm-stal-goryachiy-cink-6221084/</t>
  </si>
  <si>
    <t>https://oborussia.ru/catalog/kabelenesushchie-sistemy/lestnichnie-lotki/fasonnie-sekcii-i-krishi-lestnicy/montajnie-elementi/fiksator-zazhimnoy-lks-60-4-ft-dlya-krepleniya-lestnichnogo-lotka-na-oporah-60h30-mm-stal-goryachiy-cink-6221122/</t>
  </si>
  <si>
    <t>https://oborussia.ru/catalog/kabelenesushchie-sistemy/lestnichnie-lotki/aksessuari/plastina-donnaya-elb-l-20-fs-dlya-lestnichnogo-lotka-200h3000-mm-stal-konveyernyy-cink-6103235/</t>
  </si>
  <si>
    <t>https://oborussia.ru/catalog/kabelenesushchie-sistemy/lestnichnie-lotki/aksessuari/plastina-donnaya-elb-l-30-fs-dlya-lestnichnogo-lotka-300h3000-mm-stal-konveyernyy-cink-6103251/</t>
  </si>
  <si>
    <t>https://oborussia.ru/catalog/kabelenesushchie-sistemy/lestnichnie-lotki/aksessuari/plastina-donnaya-elb-l-40-fs-dlya-lestnichnogo-lotka-400h3000-mm-stal-konveyernyy-cink-6103286/</t>
  </si>
  <si>
    <t>https://oborussia.ru/catalog/kabelenesushchie-sistemy/lestnichnie-lotki/aksessuari/plastina-donnaya-elb-l-50-fs-dlya-lestnichnogo-lotka-500h3000-mm-stal-konveyernyy-cink-6103316/</t>
  </si>
  <si>
    <t>https://oborussia.ru/catalog/kabelenesushchie-sistemy/lestnichnie-lotki/aksessuari/plastina-donnaya-elb-l-60-fs-dlya-lestnichnogo-lotka-600h3000-mm-stal-konveyernyy-cink-6103332/</t>
  </si>
  <si>
    <t>https://oborussia.ru/catalog/kabelenesushchie-sistemy/lestnichnie-lotki/aksessuari/plastina-donnaya-elb-l-20-dd-dlya-lestnichnogo-lotka-200h3000-mm-stal-goryachiy-cink-6103352/</t>
  </si>
  <si>
    <t>https://oborussia.ru/catalog/kabelenesushchie-sistemy/lestnichnie-lotki/aksessuari/plastina-donnaya-elb-l-30-dd-dlya-lestnichnogo-lotka-300h3000-mm-stal-goryachiy-cink-6103356/</t>
  </si>
  <si>
    <t>https://oborussia.ru/catalog/kabelenesushchie-sistemy/lestnichnie-lotki/aksessuari/plastina-donnaya-elb-l-40-dd-dlya-lestnichnogo-lotka-400h3000-mm-stal-goryachiy-cink-6103360/</t>
  </si>
  <si>
    <t>https://oborussia.ru/catalog/kabelenesushchie-sistemy/lestnichnie-lotki/aksessuari/plastina-donnaya-elb-l-50-ft-dlya-lestnichnogo-lotka-485h3000-mm-stal-goryachiy-cink-6103464/</t>
  </si>
  <si>
    <t>https://oborussia.ru/catalog/kabelenesushchie-sistemy/lestnichnie-lotki/aksessuari/plastina-donnaya-elb-l-50-dd-dlya-lestnichnogo-lotka-500h3000-mm-stal-goryachiy-cink-6103364/</t>
  </si>
  <si>
    <t>https://oborussia.ru/catalog/kabelenesushchie-sistemy/lestnichnie-lotki/aksessuari/plastina-donnaya-elb-l-60-dd-dlya-lestnichnogo-lotka-600h3000-mm-stal-goryachiy-cink-6103368/</t>
  </si>
  <si>
    <t>https://oborussia.ru/catalog/kabelenesushchie-sistemy/lestnichnie-lotki/montagnie-elementy-lestnicy/soedinitel-lvg-110-fs-prodolnyy-dlya-lestnichnyh-lotkov-l-250-stal-konveyernyy-cink-6216545/</t>
  </si>
  <si>
    <t>https://oborussia.ru/catalog/kabelenesushchie-sistemy/lestnichnie-lotki/montagnie-elementy-lestnicy/soedinitel-lvg-60-fs-prodolnyy-dlya-lestnichnyh-lotkov-l-150-stal-konveyernyy-cink-6208840/</t>
  </si>
  <si>
    <t>https://oborussia.ru/catalog/kabelenesushchie-sistemy/lestnichnie-lotki/montagnie-elementy-lestnicy/soedinitel-lvg-110-ft-prodolnyy-dlya-lestnichnyh-lotkov-l-250-stal-goryachiy-cink-6216548/</t>
  </si>
  <si>
    <t>https://oborussia.ru/catalog/kabelenesushchie-sistemy/lestnichnie-lotki/montagnie-elementy-lestnicy/soedinitel-lvg-60-ft-prodolnyy-dlya-lestnichnyh-lotkov-l-150-stal-goryachiy-cink-6208843/</t>
  </si>
  <si>
    <t>https://oborussia.ru/catalog/kabelenesushchie-sistemy/lestnichnie-lotki/montagnie-elementy-lestnicy/soedinitel-lwvg-110-fs-prodolnyy-uglovoy-dlya-lestnichnyh-lotkov-l-300-stal-konveyernyy-cink-6216587/</t>
  </si>
  <si>
    <t>https://oborussia.ru/catalog/kabelenesushchie-sistemy/lestnichnie-lotki/montagnie-elementy-lestnicy/soedinitel-lwvg-60-fs-prodolnyy-uglovoy-dlya-lestnichnyh-lotkov-l-200-stal-konveyernyy-cink-6208895/</t>
  </si>
  <si>
    <t>https://oborussia.ru/catalog/kabelenesushchie-sistemy/lestnichnie-lotki/montagnie-elementy-lestnicy/soedinitel-lwvg-110-a2-prodolnyy-uglovoy-dlya-lestnichnyh-lotkov-l-300-nerzhaveyuschaya-stal-6216590/</t>
  </si>
  <si>
    <t>https://oborussia.ru/catalog/kabelenesushchie-sistemy/lestnichnie-lotki/fasonnie-sekcii-i-krishi-lestnicy/reguliruemy-ugol/soedinitel-lgvg-110-fs-sharnirnyy-dlya-lestnichnyh-lotkov-l-360-stal-konveyernyy-cink-6216650/</t>
  </si>
  <si>
    <t>https://oborussia.ru/catalog/kabelenesushchie-sistemy/lestnichnie-lotki/montagnie-elementy-lestnicy/soedinitel-lgvg-60-fs-sharnirnyy-dlya-lestnichnyh-lotkov-l-210-stal-konveyernyy-cink-6208941/</t>
  </si>
  <si>
    <t>https://oborussia.ru/catalog/kabelenesushchie-sistemy/lestnichnie-lotki/fasonnie-sekcii-i-krishi-lestnicy/reguliruemy-ugol/soedinitel-lgvg-110-ft-sharnirnyy-dlya-lestnichnyh-lotkov-l-360-stal-goryachiy-cink-6216653/</t>
  </si>
  <si>
    <t>https://oborussia.ru/catalog/kabelenesushchie-sistemy/lestnichnie-lotki/montagnie-elementy-lestnicy/soedinitel-lgvg-60-ft-sharnirnyy-dlya-lestnichnyh-lotkov-l-210-stal-goryachiy-cink-6208944/</t>
  </si>
  <si>
    <t>https://oborussia.ru/catalog/kabelenesushchie-sistemy/usilennie-lotki/montagnie-elementy/soedinitel-wrvl-160-fs-prodolnyy-k-lotkam-dlya-bolshih-rasstoyaniy-l-500-stal-konveyernyy-cink-6227708/</t>
  </si>
  <si>
    <t>https://oborussia.ru/catalog/kabelenesushchie-sistemy/usilennie-lotki/montagnie-elementy/soedinitel-wrvl-110-fs-prodolnyy-k-lotkam-dlya-bolshih-rasstoyaniy-l-500-stal-konveyernyy-cink-6091164/</t>
  </si>
  <si>
    <t>https://oborussia.ru/catalog/kabelenesushchie-sistemy/usilennie-lotki/montagnie-elementy/soedinitel-wrvl-160-ft-prodolnyy-k-lotkam-dlya-bolshih-rasstoyaniy-l-500-stal-goryachiy-cink-6227716/</t>
  </si>
  <si>
    <t>https://oborussia.ru/catalog/kabelenesushchie-sistemy/usilennie-lotki/montagnie-elementy/soedinitel-wrvl-110-ft-prodolnyy-k-lotkam-dlya-bolshih-rasstoyaniy-l-500-stal-goryachiy-cink-6091180/</t>
  </si>
  <si>
    <t>https://oborussia.ru/catalog/kabelenesushchie-sistemy/usilennie-lotki/montagnie-elementy/soedinitel-wrwvk-110-fs-prodolnyy-uglovoy-k-lotkam-dlya-bolshih-rasstoyaniy-l-250-stal-konveyernyy-cink-6091377/</t>
  </si>
  <si>
    <t>https://oborussia.ru/catalog/kabelenesushchie-sistemy/usilennie-lotki/montagnie-elementy/soedinitel-wrwvk-160-fs-prodolnyy-uglovoy-k-lotkam-dlya-bolshih-rasstoyaniy-l-500-stal-konveyernyy-cink-6227832/</t>
  </si>
  <si>
    <t>https://oborussia.ru/catalog/kabelenesushchie-sistemy/usilennie-lotki/montagnie-elementy/soedinitel-wrwvk-110-a2-prodolnyy-uglovoy-k-lotkam-dlya-bolshih-rasstoyaniy-l-250-nerzhaveyuschaya-stal-6091393/</t>
  </si>
  <si>
    <t>https://oborussia.ru/catalog/kabelenesushchie-sistemy/usilennie-lotki/montagnie-elementy/soedinitel-wrwvk-160-a2-prodolnyy-uglovoy-k-lotkam-dlya-bolshih-rasstoyaniy-l-500-nerzhaveyuschaya-stal-6227836/</t>
  </si>
  <si>
    <t>https://oborussia.ru/catalog/kabelenesushchie-sistemy/usilennie-lotki/montagnie-elementy/soedinitel-wrgv-110-fs-sharnirnyy-k-lotkam-dlya-bolshih-rasstoyaniy-l-380-stal-konveyernyy-cink-6091318/</t>
  </si>
  <si>
    <t>https://oborussia.ru/catalog/kabelenesushchie-sistemy/usilennie-lotki/montagnie-elementy/soedinitel-wrgv-110-ft-sharnirnyy-k-lotkam-dlya-bolshih-rasstoyaniy-l-380-stal-goryachiy-cink-6091334/</t>
  </si>
  <si>
    <t>https://oborussia.ru/catalog/kabelenesushchie-sistemy/usilennie-lotki/montagnie-elementy/soedinitel-wrgv-160-ft-sharnirnyy-k-lotkam-dlya-bolshih-rasstoyaniy-l-680-stal-goryachiy-cink-6227961/</t>
  </si>
  <si>
    <t>https://oborussia.ru/catalog/kabelenesushchie-sistemy/sistemnie-aksessuary/krishki-bez-fiksatora/kryshka-drlu-100-fs-dlya-lotkov-b-100-mm-l-3000-mm-stal-konveyernyy-cink-6052103/</t>
  </si>
  <si>
    <t>https://oborussia.ru/catalog/kabelenesushchie-sistemy/sistemnie-aksessuary/krishki-bez-fiksatora/kryshka-drlu-100-fs-ru-dlya-lotkov-b-100-mm-l-3000-mm-stal-konveyernyy-cink-6052021/</t>
  </si>
  <si>
    <t>https://oborussia.ru/catalog/kabelenesushchie-sistemy/sistemnie-aksessuary/krishki-bez-fiksatora/kryshka-drlu-150-fs-ru-dlya-lotkov-b-150-mm-l-3000-mm-stal-konveyernyy-cink-6052022/</t>
  </si>
  <si>
    <t>https://oborussia.ru/catalog/kabelenesushchie-sistemy/sistemnie-aksessuary/krishki-bez-fiksatora/kryshka-drlu-150-fs-dlya-lotkov-b-150-mm-l-3000-mm-stal-konveyernyy-cink-6052153/</t>
  </si>
  <si>
    <t>https://oborussia.ru/catalog/kabelenesushchie-sistemy/sistemnie-aksessuary/krishki-bez-fiksatora/kryshka-drlu-200-fs-ru-dlya-lotkov-b-200-mm-l-3000-mm-stal-konveyernyy-cink-6052023/</t>
  </si>
  <si>
    <t>https://oborussia.ru/catalog/kabelenesushchie-sistemy/sistemnie-aksessuary/krishki-bez-fiksatora/kryshka-drlu-200-fs-dlya-lotkov-b-200-mm-l-3000-mm-stal-konveyernyy-cink-6052210/</t>
  </si>
  <si>
    <t>https://oborussia.ru/catalog/kabelenesushchie-sistemy/sistemnie-aksessuary/krishki-bez-fiksatora/kryshka-drlu-300-fs-ru-dlya-lotkov-b-300-mm-l-3000-mm-stal-konveyernyy-cink-6052025/</t>
  </si>
  <si>
    <t>https://oborussia.ru/catalog/kabelenesushchie-sistemy/sistemnie-aksessuary/krishki-bez-fiksatora/kryshka-drlu-300-fs-dlya-lotkov-b-300-mm-l-3000-mm-stal-konveyernyy-cink-6052307/</t>
  </si>
  <si>
    <t>https://oborussia.ru/catalog/kabelenesushchie-sistemy/sistemnie-aksessuary/krishki-bez-fiksatora/kryshka-drlu-400-fs-ru-dlya-lotkov-b-400-mm-l-3000-mm-stal-konveyernyy-cink-6052027/</t>
  </si>
  <si>
    <t>https://oborussia.ru/catalog/kabelenesushchie-sistemy/sistemnie-aksessuary/krishki-bez-fiksatora/kryshka-drlu-400-fs-dlya-lotkov-b-400-mm-l-3000-mm-stal-konveyernyy-cink-6052405/</t>
  </si>
  <si>
    <t>https://oborussia.ru/catalog/kabelenesushchie-sistemy/sistemnie-aksessuary/krishki-bez-fiksatora/kryshka-drlu-050-fs-dlya-lotkov-b-50-mm-l-3000-mm-stal-konveyernyy-cink-6052056/</t>
  </si>
  <si>
    <t>https://oborussia.ru/catalog/kabelenesushchie-sistemy/sistemnie-aksessuary/krishki-bez-fiksatora/kryshka-drlu-500-fs-dlya-lotkov-b-500-mm-l-3000-mm-stal-konveyernyy-cink-6052512/</t>
  </si>
  <si>
    <t>https://oborussia.ru/catalog/kabelenesushchie-sistemy/sistemnie-aksessuary/krishki-bez-fiksatora/kryshka-drlu-500-fs-ru-dlya-lotkov-b-500-mm-l-3000-mm-stal-konveyernyy-cink-6052031/</t>
  </si>
  <si>
    <t>https://oborussia.ru/catalog/kabelenesushchie-sistemy/sistemnie-aksessuary/krishki-bez-fiksatora/kryshka-drlu-550-fs-dlya-lotkov-b-550-mm-l-3000-mm-stal-konveyernyy-cink-6052571/</t>
  </si>
  <si>
    <t>https://oborussia.ru/catalog/kabelenesushchie-sistemy/sistemnie-aksessuary/krishki-bez-fiksatora/kryshka-drlu-600-fs-ru-dlya-lotkov-b-600-mm-l-3000-mm-stal-konveyernyy-cink-6052033/</t>
  </si>
  <si>
    <t>https://oborussia.ru/catalog/kabelenesushchie-sistemy/sistemnie-aksessuary/krishki-bez-fiksatora/kryshka-drlu-600-fs-dlya-lotkov-b-600-mm-l-3000-mm-stal-konveyernyy-cink-6052609/</t>
  </si>
  <si>
    <t>https://oborussia.ru/catalog/kabelenesushchie-sistemy/sistemnie-aksessuary/krishki-bez-fiksatora/kryshka-dlya-lotka-drlu-050-fs-ru-b-50-mm-lks-stal-konveyernyy-cink-6838104/</t>
  </si>
  <si>
    <t>https://oborussia.ru/catalog/kabelenesushchie-sistemy/sistemnie-aksessuary/krishki-bez-fiksatora/kryshka-drlu-100-ft-dlya-lotkov-b-100-mm-l-3000-mm-stal-goryachiy-cink-6052002/</t>
  </si>
  <si>
    <t>https://oborussia.ru/catalog/kabelenesushchie-sistemy/sistemnie-aksessuary/krishki-bez-fiksatora/kryshka-drlu-200-ft-dlya-lotkov-b-200-mm-l-3000-mm-stal-goryachiy-cink-6052004/</t>
  </si>
  <si>
    <t>https://oborussia.ru/catalog/kabelenesushchie-sistemy/sistemnie-aksessuary/krishki-bez-fiksatora/kryshka-drlu-300-ft-dlya-lotkov-b-300-mm-l-3000-mm-stal-goryachiy-cink-6052006/</t>
  </si>
  <si>
    <t>https://oborussia.ru/catalog/kabelenesushchie-sistemy/sistemnie-aksessuary/krishki-bez-fiksatora/kryshka-drlu-400-ft-dlya-lotkov-b-400-mm-l-3000-mm-stal-goryachiy-cink-6052008/</t>
  </si>
  <si>
    <t>https://oborussia.ru/catalog/kabelenesushchie-sistemy/sistemnie-aksessuary/krishki-bez-fiksatora/kryshka-drlu-050-ft-dlya-lotkov-b-50-mm-l-3000-mm-stal-goryachiy-cink-6052000/</t>
  </si>
  <si>
    <t>https://oborussia.ru/catalog/kabelenesushchie-sistemy/sistemnie-aksessuary/krishki-bez-fiksatora/kryshka-drlu-500-ft-dlya-lotkov-b-500-mm-l-3000-mm-stal-goryachiy-cink-6052010/</t>
  </si>
  <si>
    <t>https://oborussia.ru/catalog/kabelenesushchie-sistemy/sistemnie-aksessuary/krishki-bez-fiksatora/kryshka-drlu-600-ft-dlya-lotkov-b-600-mm-l-3000-mm-stal-goryachiy-cink-6052012/</t>
  </si>
  <si>
    <t>https://oborussia.ru/catalog/kabelenesushchie-sistemy/sistemnie-aksessuary/krishki-bez-fiksatora/kryshka-dlya-lotka-drlu-100-ft-ru-b-100-mm-lks-stal-goryachee-ocinkovanie-6838106/</t>
  </si>
  <si>
    <t>https://oborussia.ru/catalog/kabelenesushchie-sistemy/sistemnie-aksessuary/krishki-bez-fiksatora/kryshka-dlya-lotka-drlu-150-ft-ru-b-150-mm-lks-stal-goryachee-ocinkovanie-6838059/</t>
  </si>
  <si>
    <t>https://oborussia.ru/catalog/kabelenesushchie-sistemy/sistemnie-aksessuary/krishki-bez-fiksatora/kryshka-dlya-lotka-drlu-200-ft-ru-b-200-mm-lks-stal-goryachee-ocinkovanie-6838107/</t>
  </si>
  <si>
    <t>https://oborussia.ru/catalog/kabelenesushchie-sistemy/sistemnie-aksessuary/krishki-bez-fiksatora/kryshka-dlya-lotka-drlu-300-ft-ru-b-300-mm-lks-stal-goryachee-ocinkovanie-6838108/</t>
  </si>
  <si>
    <t>https://oborussia.ru/catalog/kabelenesushchie-sistemy/sistemnie-aksessuary/krishki-bez-fiksatora/kryshka-dlya-lotka-drlu-050-ft-ru-b-50-mm-lks-stal-goryachee-ocinkovanie-6838105/</t>
  </si>
  <si>
    <t>https://oborussia.ru/catalog/kabelenesushchie-sistemy/sistemnie-aksessuary/krishki-s-fiksatorom/kryshka-kabelnogo-listovogo-lotka-550x3000-mm-6052568/</t>
  </si>
  <si>
    <t>https://oborussia.ru/catalog/kabelenesushchie-sistemy/sistemnie-aksessuary/krishki-s-fiksatorom/kryshka-s-fiksatorami-drl-100-fs-dlya-lotkov-b-100-mm-l-3000-mm-stal-konveyernyy-cink-6052096/</t>
  </si>
  <si>
    <t>https://oborussia.ru/catalog/kabelenesushchie-sistemy/sistemnie-aksessuary/krishki-s-fiksatorom/kryshka-s-fiksatorami-drl-150-fs-dlya-lotkov-b-150-mm-l-3000-mm-stal-konveyernyy-cink-6052150/</t>
  </si>
  <si>
    <t>https://oborussia.ru/catalog/kabelenesushchie-sistemy/sistemnie-aksessuary/krishki-s-fiksatorom/kryshka-s-fiksatorami-drl-200-fs-dlya-lotkov-b-200-mm-l-3000-mm-stal-konveyernyy-cink-6052207/</t>
  </si>
  <si>
    <t>https://oborussia.ru/catalog/kabelenesushchie-sistemy/sistemnie-aksessuary/krishki-s-fiksatorom/kryshka-s-fiksatorami-drl-300-fs-dlya-lotkov-b-300-mm-l-3000-mm-stal-konveyernyy-cink-6052304/</t>
  </si>
  <si>
    <t>https://oborussia.ru/catalog/kabelenesushchie-sistemy/sistemnie-aksessuary/krishki-s-fiksatorom/kryshka-s-fiksatorami-drl-400-fs-dlya-lotkov-b-400-mm-l-3000-mm-stal-konveyernyy-cink-6052401/</t>
  </si>
  <si>
    <t>https://oborussia.ru/catalog/kabelenesushchie-sistemy/sistemnie-aksessuary/krishki-s-fiksatorom/kryshka-s-fiksatorami-drl-050-fs-dlya-lotkov-b-50-mm-l-3000-mm-stal-konveyernyy-cink-6052053/</t>
  </si>
  <si>
    <t>https://oborussia.ru/catalog/kabelenesushchie-sistemy/sistemnie-aksessuary/krishki-s-fiksatorom/kryshka-s-fiksatorami-drl-500-fs-dlya-lotkov-b-500-mm-l-3000-mm-stal-konveyernyy-cink-6052509/</t>
  </si>
  <si>
    <t>https://oborussia.ru/catalog/kabelenesushchie-sistemy/sistemnie-aksessuary/krishki-s-fiksatorom/kryshka-s-fiksatorami-drl-600-fs-dlya-lotkov-b-600-mm-l-3000-mm-stal-konveyernyy-cink-6052606/</t>
  </si>
  <si>
    <t>https://oborussia.ru/catalog/kabelenesushchie-sistemy/sistemnie-aksessuary/krishki-s-fiksatorom/kryshka-s-fiksatorami-drl-075-fs-dlya-lotkov-b-75-mm-l-3000-mm-stal-konveyernyy-cink-6052029/</t>
  </si>
  <si>
    <t>https://oborussia.ru/catalog/kabelenesushchie-sistemy/sistemnie-aksessuary/krishki-s-fiksatorom/kryshka-kabelnogo-listovogo-lotka-50x3000-mm-6051332/</t>
  </si>
  <si>
    <t>https://oborussia.ru/catalog/kabelenesushchie-sistemy/sistemnie-aksessuary/krishki-s-fiksatorom/kryshka-s-fiksatorami-drl-1-5-100-ft-dlya-lotkov-b-100-mm-l-3000-mm-stal-goryachiy-cink-6051345/</t>
  </si>
  <si>
    <t>https://oborussia.ru/catalog/kabelenesushchie-sistemy/sistemnie-aksessuary/krishki-s-fiksatorom/kryshka-s-fiksatorami-drl-100-ft-dlya-lotkov-b-100-mm-l-3000-mm-stal-goryachiy-cink-6051340/</t>
  </si>
  <si>
    <t>https://oborussia.ru/catalog/kabelenesushchie-sistemy/sistemnie-aksessuary/krishki-s-fiksatorom/kryshka-s-fiksatorami-drl-150-ft-dlya-lotkov-b-150-mm-l-3000-mm-stal-goryachiy-cink-6051359/</t>
  </si>
  <si>
    <t>https://oborussia.ru/catalog/kabelenesushchie-sistemy/sistemnie-aksessuary/krishki-s-fiksatorom/kryshka-s-fiksatorami-drl-1-5-200-ft-dlya-lotkov-b-200-mm-l-3000-mm-stal-goryachiy-cink-6051370/</t>
  </si>
  <si>
    <t>https://oborussia.ru/catalog/kabelenesushchie-sistemy/sistemnie-aksessuary/krishki-s-fiksatorom/kryshka-s-fiksatorami-drl-200-ft-dlya-lotkov-b-200-mm-l-3000-mm-stal-goryachiy-cink-6051367/</t>
  </si>
  <si>
    <t>https://oborussia.ru/catalog/kabelenesushchie-sistemy/sistemnie-aksessuary/krishki-s-fiksatorom/kryshka-s-fiksatorami-drl-300-ft-dlya-lotkov-b-300-mm-l-3000-mm-stal-goryachiy-cink-6051383/</t>
  </si>
  <si>
    <t>https://oborussia.ru/catalog/kabelenesushchie-sistemy/sistemnie-aksessuary/krishki-s-fiksatorom/kryshka-s-fiksatorami-drl-400-ft-dlya-lotkov-b-400-mm-l-3000-mm-stal-goryachiy-cink-6051413/</t>
  </si>
  <si>
    <t>https://oborussia.ru/catalog/kabelenesushchie-sistemy/sistemnie-aksessuary/krishki-s-fiksatorom/kryshka-s-fiksatorami-drl-500-ft-dlya-lotkov-b-500-mm-l-3000-mm-stal-goryachiy-cink-6051448/</t>
  </si>
  <si>
    <t>https://oborussia.ru/catalog/kabelenesushchie-sistemy/sistemnie-aksessuary/krishki-s-fiksatorom/kryshka-s-fiksatorami-drl-600-ft-dlya-lotkov-b-600-mm-l-3000-mm-stal-goryachiy-cink-6051472/</t>
  </si>
  <si>
    <t>https://oborussia.ru/catalog/kabelenesushchie-sistemy/usilennie-lotki/krishki-usilennih-lotkov/krishki-priamih-elementov/kryshka-s-fiksatorami-wdrl-1116-20-fs-dlya-usilennyh-lotkov-b-200-mm-l-3000-mm-stal-konveyernyy-cink-6227422/</t>
  </si>
  <si>
    <t>https://oborussia.ru/catalog/kabelenesushchie-sistemy/usilennie-lotki/krishki-usilennih-lotkov/krishki-priamih-elementov/kryshka-s-fiksatorami-wdrl-1116-30-fs-dlya-usilennyh-lotkov-b-300-mm-l-3000-mm-stal-konveyernyy-cink-6227430/</t>
  </si>
  <si>
    <t>https://oborussia.ru/catalog/kabelenesushchie-sistemy/usilennie-lotki/krishki-usilennih-lotkov/krishki-priamih-elementov/kryshka-s-fiksatorami-wdrl-1116-40-fs-dlya-usilennyh-lotkov-b-400-mm-l-3000-mm-stal-konveyernyy-cink-6227449/</t>
  </si>
  <si>
    <t>https://oborussia.ru/catalog/kabelenesushchie-sistemy/usilennie-lotki/krishki-usilennih-lotkov/krishki-priamih-elementov/kryshka-s-fiksatorami-wdrl-1116-50-fs-dlya-usilennyh-lotkov-b-500-mm-l-3000-mm-stal-konveyernyy-cink-6227457/</t>
  </si>
  <si>
    <t>https://oborussia.ru/catalog/kabelenesushchie-sistemy/usilennie-lotki/krishki-usilennih-lotkov/krishki-priamih-elementov/kryshka-s-fiksatorami-wdrl-1116-60-fs-dlya-usilennyh-lotkov-b-600-mm-l-3000-mm-stal-konveyernyy-cink-6227465/</t>
  </si>
  <si>
    <t>https://oborussia.ru/catalog/kabelenesushchie-sistemy/usilennie-lotki/krishki-usilennih-lotkov/krishki-priamih-elementov/kryshka-s-fiksatorami-wdrl-1116-20-dd-dlya-usilennyh-lotkov-b-200-mm-l-3000-mm-stal-goryachiy-cink-6227600/</t>
  </si>
  <si>
    <t>https://oborussia.ru/catalog/kabelenesushchie-sistemy/usilennie-lotki/krishki-usilennih-lotkov/krishki-priamih-elementov/kryshka-s-fiksatorami-wdrl-1116-30-dd-dlya-usilennyh-lotkov-b-300-mm-l-3000-mm-stal-goryachiy-cink-6227604/</t>
  </si>
  <si>
    <t>https://oborussia.ru/catalog/kabelenesushchie-sistemy/usilennie-lotki/krishki-usilennih-lotkov/krishki-priamih-elementov/kryshka-s-fiksatorami-wdrl-1116-40-dd-dlya-usilennyh-lotkov-b-400-mm-l-3000-mm-stal-goryachiy-cink-6227608/</t>
  </si>
  <si>
    <t>https://oborussia.ru/catalog/kabelenesushchie-sistemy/usilennie-lotki/krishki-usilennih-lotkov/krishki-priamih-elementov/kryshka-s-fiksatorami-wdrl-1116-50-dd-dlya-usilennyh-lotkov-b-500-mm-l-3000-mm-stal-goryachiy-cink-6227612/</t>
  </si>
  <si>
    <t>https://oborussia.ru/catalog/kabelenesushchie-sistemy/usilennie-lotki/krishki-usilennih-lotkov/krishki-priamih-elementov/kryshka-s-fiksatorami-wdrl-1116-60-dd-dlya-usilennyh-lotkov-b-600-mm-l-3000-mm-stal-goryachiy-cink-6227616/</t>
  </si>
  <si>
    <t>https://oborussia.ru/catalog/kabelenesushchie-sistemy/sistemnie-aksessuary/krishki-s-fiksatorom/fiksator-kryshki-6065018/</t>
  </si>
  <si>
    <t>https://oborussia.ru/catalog/kabelenesushchie-sistemy/sistemnie-aksessuary/peregorodki-lotkov/peregorodka-tsg-60-fs-ru-h-60-mm-dlya-lks-stal-konveyernyy-cink-6838113/</t>
  </si>
  <si>
    <t>https://oborussia.ru/catalog/kabelenesushchie-sistemy/sistemnie-aksessuary/peregorodki-lotkov/peregorodka-razdelitelnaya-tsg-110-fs-dlya-lotka-stal-konveyernyy-cink-6062122/</t>
  </si>
  <si>
    <t>https://oborussia.ru/catalog/kabelenesushchie-sistemy/sistemnie-aksessuary/peregorodki-lotkov/peregorodka-razdelitelnaya-tsg-30-fs-dlya-lotka-stal-konveyernyy-cink-6062050/</t>
  </si>
  <si>
    <t>https://oborussia.ru/catalog/kabelenesushchie-sistemy/sistemnie-aksessuary/peregorodki-lotkov/peregorodka-razdelitelnaya-tsg-45-fs-dlya-lotka-stal-konveyernyy-cink-6062033/</t>
  </si>
  <si>
    <t>https://oborussia.ru/catalog/kabelenesushchie-sistemy/sistemnie-aksessuary/peregorodki-lotkov/peregorodka-razdelitelnaya-tsg-60-fs-dlya-lotka-stal-konveyernyy-cink-6062068/</t>
  </si>
  <si>
    <t>https://oborussia.ru/catalog/kabelenesushchie-sistemy/sistemnie-aksessuary/peregorodki-lotkov/peregorodka-razdelitelnaya-tsg-85-fs-dlya-lotka-stal-konveyernyy-cink-6062114/</t>
  </si>
  <si>
    <t>https://oborussia.ru/catalog/kabelenesushchie-sistemy/sistemnie-aksessuary/peregorodki-lotkov/peregorodka-tsg-110-ft-ru-h-110-mm-dlya-lks-stal-goryachee-ocinkovanie-6838103/</t>
  </si>
  <si>
    <t>https://oborussia.ru/catalog/kabelenesushchie-sistemy/sistemnie-aksessuary/peregorodki-lotkov/peregorodka-tsg-60-ft-ru-h-60-mm-dlya-lks-stal-goryachee-ocinkovanie-6838100/</t>
  </si>
  <si>
    <t>https://oborussia.ru/catalog/kabelenesushchie-sistemy/sistemnie-aksessuary/peregorodki-lotkov/peregorodka-tsg-85-ft-ru-h-85-mm-dlya-lks-stal-goryachee-ocinkovanie-6838102/</t>
  </si>
  <si>
    <t>https://oborussia.ru/catalog/kabelenesushchie-sistemy/sistemnie-aksessuary/peregorodki-lotkov/peregorodka-razdelitelnaya-tsg-110-dd-dlya-lotka-stal-goryachiy-cink-6062335/</t>
  </si>
  <si>
    <t>https://oborussia.ru/catalog/kabelenesushchie-sistemy/sistemnie-aksessuary/peregorodki-lotkov/peregorodka-razdelitelnaya-tsg-45-dd-dlya-lotka-stal-goryachiy-cink-6062321/</t>
  </si>
  <si>
    <t>https://oborussia.ru/catalog/kabelenesushchie-sistemy/sistemnie-aksessuary/peregorodki-lotkov/peregorodka-razdelitelnaya-tsg-60-dd-dlya-lotka-stal-goryachiy-cink-6062327/</t>
  </si>
  <si>
    <t>https://oborussia.ru/catalog/kabelenesushchie-sistemy/sistemnie-aksessuary/peregorodki-lotkov/peregorodka-razdelitelnaya-tsg-85-dd-dlya-lotka-stal-goryachiy-cink-6062331/</t>
  </si>
  <si>
    <t>https://oborussia.ru/catalog/kabelenesushchie-sistemy/listovie-lotki/montagnie-elementy/fiksator-bezvintovoy-dk-drlu-a2-dlya-kryshki-lotka-universalnyy-nerzhaveyuschaya-stal-6052810/</t>
  </si>
  <si>
    <t>https://oborussia.ru/catalog/kabelenesushchie-sistemy/montagnie-sistemy/montajnie-elementi/montajnie-aksessuari/zazhimnoy-nakonechnik-dlya-kronshteynov-tipa-as-15-30-6419015/</t>
  </si>
  <si>
    <t>https://oborussia.ru/catalog/kabelenesushchie-sistemy/montagnie-sistemy/kronshteyny/kronshteyni-as/kronshteyn-s-zazhimnoy-skoboy-osnovanie-100-mm-stal-ft-6421326/</t>
  </si>
  <si>
    <t>https://oborussia.ru/catalog/kabelenesushchie-sistemy/montagnie-sistemy/kronshteyny/kronshteyni-as/kronshteyn-s-zazhimnoy-skoboy-as-15-16-ft-dlya-nizkih-nagruzok-osnovanie-150-mm-stal-goryachiy-cink-6421334/</t>
  </si>
  <si>
    <t>https://oborussia.ru/catalog/kabelenesushchie-sistemy/montagnie-sistemy/kronshteyny/kronshteyni-as/kronshteyn-s-zazhimnoy-skoboy-osnovanie-200-mm-stal-ft-6421350/</t>
  </si>
  <si>
    <t>https://oborussia.ru/catalog/kabelenesushchie-sistemy/montagnie-sistemy/kronshteyny/kronshteyni-as/kronshteyn-s-zazhimnoy-skoboy-osnovanie-300-mm-stal-ft-6421385/</t>
  </si>
  <si>
    <t>https://oborussia.ru/catalog/kabelenesushchie-sistemy/montagnie-sistemy/kronshteyny/kronshteyni-as/kronshteyn-s-zazhimnoy-skoboy-as-15-41-ft-dlya-nizkih-nagruzok-osnovanie-400-mm-stal-goryachiy-cink-6421423/</t>
  </si>
  <si>
    <t>https://oborussia.ru/catalog/kabelenesushchie-sistemy/montagnie-sistemy/kronshteyny/kronshteyni-as/kronshteyn-s-zazhimnoy-skoboy-as-15-51-ft-dlya-nizkih-nagruzok-osnovanie-500-mm-stal-goryachiy-cink-6421466/</t>
  </si>
  <si>
    <t>https://oborussia.ru/catalog/kabelenesushchie-sistemy/montagnie-sistemy/kronshteyny/kronshteyni-as/kronshteyn-s-zazhimnoy-skoboy-as-15-61-ft-dlya-nizkih-nagruzok-osnovanie-600-mm-stal-goryachiy-cink-6421490/</t>
  </si>
  <si>
    <t>https://oborussia.ru/catalog/kabelenesushchie-sistemy/montagnie-sistemy/kronshteyny/kronshteyni-as/kronshteyn-s-zazhimnoy-skoboy-as-30-11-ft-dlya-srednih-nagruzok-osnovanie-100-mm-stal-goryachiy-cink-6419370/</t>
  </si>
  <si>
    <t>https://oborussia.ru/catalog/kabelenesushchie-sistemy/montagnie-sistemy/kronshteyny/kronshteyni-as/kronshteyn-s-zazhimnoy-skoboy-as-55-101-ft-dlya-vysokih-nagruzok-osnovanie-1000-mm-stal-goryachiy-cink-6419340/</t>
  </si>
  <si>
    <t>https://oborussia.ru/catalog/kabelenesushchie-sistemy/montagnie-sistemy/kronshteyny/kronshteyni-as/kronshteyn-s-zazhimnoy-skoboy-as-30-16-ft-dlya-srednih-nagruzok-osnovanie-150-mm-stal-goryachiy-cink-6419376/</t>
  </si>
  <si>
    <t>https://oborussia.ru/catalog/kabelenesushchie-sistemy/montagnie-sistemy/kronshteyny/kronshteyni-as/kronshteyn-s-zazhimnoy-skoboy-as-30-21-ft-dlya-srednih-nagruzok-osnovanie-200-mm-stal-goryachiy-cink-6419382/</t>
  </si>
  <si>
    <t>https://oborussia.ru/catalog/kabelenesushchie-sistemy/montagnie-sistemy/kronshteyny/kronshteyni-as/kronshteyn-s-zazhimnoy-skoboy-as-30-31-ft-dlya-srednih-nagruzok-osnovanie-300-mm-stal-goryachiy-cink-6419388/</t>
  </si>
  <si>
    <t>https://oborussia.ru/catalog/kabelenesushchie-sistemy/montagnie-sistemy/kronshteyny/kronshteyni-as/kronshteyn-s-zazhimnoy-skoboy-as-30-41-ft-dlya-srednih-nagruzok-osnovanie-400-mm-stal-goryachiy-cink-6419394/</t>
  </si>
  <si>
    <t>https://oborussia.ru/catalog/kabelenesushchie-sistemy/montagnie-sistemy/kronshteyny/kronshteyni-as/kronshteyn-s-zazhimnoy-skoboy-as-30-51-ft-dlya-srednih-nagruzok-osnovanie-500-mm-stal-goryachiy-cink-6419400/</t>
  </si>
  <si>
    <t>https://oborussia.ru/catalog/kabelenesushchie-sistemy/montagnie-sistemy/kronshteyny/kronshteyni-as/kronshteyn-s-zazhimnoy-skoboy-as-30-56-ft-dlya-srednih-nagruzok-osnovanie-550-mm-stal-goryachiy-cink-6419406/</t>
  </si>
  <si>
    <t>https://oborussia.ru/catalog/kabelenesushchie-sistemy/montagnie-sistemy/kronshteyny/kronshteyni-as/kronshteyn-s-zazhimnoy-skoboy-as-30-61-ft-dlya-srednih-nagruzok-osnovanie-600-mm-stal-goryachiy-cink-6419412/</t>
  </si>
  <si>
    <t>https://oborussia.ru/catalog/kabelenesushchie-sistemy/montagnie-sistemy/kronshteyny/kronshteyni-as/kronshteyn-s-zazhimnoy-skoboy-as-30-71-ft-dlya-srednih-nagruzok-osnovanie-700-mm-stal-goryachiy-cink-6419418/</t>
  </si>
  <si>
    <t>https://oborussia.ru/catalog/kabelenesushchie-sistemy/montagnie-sistemy/kronshteyny/kronshteyni-as/kronshteyn-s-zazhimnoy-skoboy-as-55-21-ft-dlya-vysokih-nagruzok-osnovanie-200-mm-stal-goryachiy-cink-6419286/</t>
  </si>
  <si>
    <t>https://oborussia.ru/catalog/kabelenesushchie-sistemy/montagnie-sistemy/kronshteyny/kronshteyni-as/kronshteyn-s-zazhimnoy-skoboy-as-55-31-ft-dlya-vysokih-nagruzok-osnovanie-300-mm-stal-goryachiy-cink-6419292/</t>
  </si>
  <si>
    <t>https://oborussia.ru/catalog/kabelenesushchie-sistemy/montagnie-sistemy/kronshteyny/kronshteyni-as/kronshteyn-s-zazhimnoy-skoboy-as-55-41-ft-dlya-vysokih-nagruzok-osnovanie-400-mm-stal-goryachiy-cink-6419298/</t>
  </si>
  <si>
    <t>https://oborussia.ru/catalog/kabelenesushchie-sistemy/montagnie-sistemy/kronshteyny/kronshteyni-as/kronshteyn-s-zazhimnoy-skoboy-as-55-51-ft-dlya-vysokih-nagruzok-osnovanie-500-mm-stal-goryachiy-cink-6419304/</t>
  </si>
  <si>
    <t>https://oborussia.ru/catalog/kabelenesushchie-sistemy/montagnie-sistemy/kronshteyny/kronshteyni-as/kronshteyn-s-zazhimnoy-skoboy-as-55-56-ft-dlya-vysokih-nagruzok-osnovanie-550-mm-stal-goryachiy-cink-6419310/</t>
  </si>
  <si>
    <t>https://oborussia.ru/catalog/kabelenesushchie-sistemy/montagnie-sistemy/kronshteyny/kronshteyni-as/kronshteyn-s-zazhimnoy-skoboy-as-55-61-ft-dlya-vysokih-nagruzok-osnovanie-600-mm-stal-goryachiy-cink-6419316/</t>
  </si>
  <si>
    <t>https://oborussia.ru/catalog/kabelenesushchie-sistemy/montagnie-sistemy/kronshteyny/kronshteyni-as/kronshteyn-s-zazhimnoy-skoboy-as-55-71-ft-dlya-vysokih-nagruzok-osnovanie-700-mm-stal-goryachiy-cink-6419322/</t>
  </si>
  <si>
    <t>https://oborussia.ru/catalog/kabelenesushchie-sistemy/montagnie-sistemy/kronshteyny/kronshteyni-as/kronshteyn-s-zazhimnoy-skoboy-as-55-81-ft-dlya-vysokih-nagruzok-osnovanie-800-mm-stal-goryachiy-cink-6419328/</t>
  </si>
  <si>
    <t>https://oborussia.ru/catalog/kabelenesushchie-sistemy/montagnie-sistemy/kronshteyny/kronshteyni-as/kronshteyn-s-zazhimnoy-skoboy-as-55-91-ft-dlya-vysokih-nagruzok-osnovanie-900-mm-stal-goryachiy-cink-6419334/</t>
  </si>
  <si>
    <t>https://oborussia.ru/catalog/kabelenesushchie-sistemy/montagnie-sistemy/kronshteyny/kronshteyni-aw/kronshteyn-s-opornoy-traversoy-dva-otverstiya-krepleniya-osnovanie-100-mm-stal-ft-6420909/</t>
  </si>
  <si>
    <t>https://oborussia.ru/catalog/kabelenesushchie-sistemy/montagnie-sistemy/kronshteyny/kronshteyni-aw/kronshteyn-s-opornoy-traversoy-aw-15-16-ft-2l-dlya-nizkih-nagruzok-osnovanie-150-mm-stal-goryachiy-cink-6420912/</t>
  </si>
  <si>
    <t>https://oborussia.ru/catalog/kabelenesushchie-sistemy/montagnie-sistemy/kronshteyny/kronshteyni-aw/kronshteyn-s-opornoy-traversoy-dva-otverstiya-krepleniya-osnovanie-200-mm-stal-ft-6420915/</t>
  </si>
  <si>
    <t>https://oborussia.ru/catalog/kabelenesushchie-sistemy/montagnie-sistemy/kronshteyny/kronshteyni-aw/kronshteyn-s-opornoy-traversoy-dva-otverstiya-krepleniya-osnovanie-300-mm-stal-ft-6420918/</t>
  </si>
  <si>
    <t>https://oborussia.ru/catalog/kabelenesushchie-sistemy/montagnie-sistemy/kronshteyny/kronshteyni-aw/kronshteyn-s-opornoy-traversoy-aw-15-41-ft-2l-dlya-nizkih-nagruzok-osnovanie-400-mm-stal-goryachiy-cink-6420921/</t>
  </si>
  <si>
    <t>https://oborussia.ru/catalog/kabelenesushchie-sistemy/montagnie-sistemy/kronshteyny/kronshteyni-aw/kronshteyn-s-opornoy-traversoy-aw-15-51-ft-2l-dlya-nizkih-nagruzok-osnovanie-500-mm-stal-goryachiy-cink-6420924/</t>
  </si>
  <si>
    <t>https://oborussia.ru/catalog/kabelenesushchie-sistemy/montagnie-sistemy/kronshteyny/kronshteyni-aw/kronshteyn-s-opornoy-traversoy-aw-15-61-ft-2l-dlya-nizkih-nagruzok-osnovanie-600-mm-stal-goryachiy-cink-6420927/</t>
  </si>
  <si>
    <t>https://oborussia.ru/catalog/kabelenesushchie-sistemy/montagnie-sistemy/kronshteyny/kronshteyni-aw/kronshteyn-s-opornoy-traversoy-aw-15-11-ft-dlya-nizkih-nagruzok-osnovanie-100-mm-stal-goryachiy-cink-6420656/</t>
  </si>
  <si>
    <t>https://oborussia.ru/catalog/kabelenesushchie-sistemy/montagnie-sistemy/kronshteyny/kronshteyni-aw/kronshteyn-s-opornoy-traversoy-aw-15-16-ft-dlya-nizkih-nagruzok-osnovanie-150-mm-stal-goryachiy-cink-6420664/</t>
  </si>
  <si>
    <t>https://oborussia.ru/catalog/kabelenesushchie-sistemy/montagnie-sistemy/kronshteyny/kronshteyni-aw/kronshteyn-s-opornoy-traversoy-osnovanie-200-mm-stal-ft-6420680/</t>
  </si>
  <si>
    <t>https://oborussia.ru/catalog/kabelenesushchie-sistemy/montagnie-sistemy/kronshteyny/kronshteyni-aw/kronshteyn-s-opornoy-traversoy-osnovanie-300-mm-stal-ft-6420710/</t>
  </si>
  <si>
    <t>https://oborussia.ru/catalog/kabelenesushchie-sistemy/montagnie-sistemy/kronshteyny/kronshteyni-aw/kronshteyn-s-opornoy-traversoy-aw-15-41-ft-dlya-nizkih-nagruzok-osnovanie-400-mm-stal-goryachiy-cink-6420745/</t>
  </si>
  <si>
    <t>https://oborussia.ru/catalog/kabelenesushchie-sistemy/montagnie-sistemy/kronshteyny/kronshteyni-aw/kronshteyn-s-opornoy-traversoy-aw-15-51-ft-dlya-nizkih-nagruzok-osnovanie-500-mm-stal-goryachiy-cink-6420788/</t>
  </si>
  <si>
    <t>https://oborussia.ru/catalog/kabelenesushchie-sistemy/montagnie-sistemy/kronshteyny/kronshteyni-aw/kronshteyn-s-opornoy-traversoy-aw-15-61-ft-dlya-nizkih-nagruzok-osnovanie-600-mm-stal-goryachiy-cink-6420826/</t>
  </si>
  <si>
    <t>https://oborussia.ru/catalog/kabelenesushchie-sistemy/montagnie-sistemy/kronshteyny/kronshteyni-aw/kronshteyn-s-opornoy-traversoy-aw-30-11-ft-dlya-srednih-nagruzok-osnovanie-100-mm-stal-goryachiy-cink-6419704/</t>
  </si>
  <si>
    <t>https://oborussia.ru/catalog/kabelenesushchie-sistemy/montagnie-sistemy/kronshteyny/kronshteyni-aw/kronshteyn-s-opornoy-traversoy-aw-30-16-ft-dlya-srednih-nagruzok-osnovanie-150-mm-stal-goryachiy-cink-6419712/</t>
  </si>
  <si>
    <t>https://oborussia.ru/catalog/kabelenesushchie-sistemy/montagnie-sistemy/kronshteyny/kronshteyni-aw/kronshteyn-s-opornoy-traversoy-aw-30-21-ft-dlya-srednih-nagruzok-osnovanie-200-mm-stal-goryachiy-cink-6419720/</t>
  </si>
  <si>
    <t>https://oborussia.ru/catalog/kabelenesushchie-sistemy/montagnie-sistemy/kronshteyny/kronshteyni-aw/kronshteyn-s-opornoy-traversoy-aw-30-31-ft-dlya-srednih-nagruzok-osnovanie-300-mm-stal-goryachiy-cink-6419747/</t>
  </si>
  <si>
    <t>https://oborussia.ru/catalog/kabelenesushchie-sistemy/montagnie-sistemy/kronshteyny/kronshteyni-aw/kronshteyn-s-opornoy-traversoy-aw-30-41-ft-dlya-srednih-nagruzok-osnovanie-400-mm-stal-goryachiy-cink-6419763/</t>
  </si>
  <si>
    <t>https://oborussia.ru/catalog/kabelenesushchie-sistemy/montagnie-sistemy/kronshteyny/kronshteyni-aw/kronshteyn-s-opornoy-traversoy-aw-30-51-ft-dlya-srednih-nagruzok-osnovanie-500-mm-stal-goryachiy-cink-6419798/</t>
  </si>
  <si>
    <t>https://oborussia.ru/catalog/kabelenesushchie-sistemy/montagnie-sistemy/kronshteyny/kronshteyni-aw/kronshteyn-s-opornoy-traversoy-aw-30-56-ft-dlya-srednih-nagruzok-osnovanie-550-mm-stal-goryachiy-cink-6419844/</t>
  </si>
  <si>
    <t>https://oborussia.ru/catalog/kabelenesushchie-sistemy/montagnie-sistemy/kronshteyny/kronshteyni-aw/kronshteyn-s-opornoy-traversoy-aw-30-61-ft-dlya-srednih-nagruzok-osnovanie-600-mm-stal-goryachiy-cink-6419828/</t>
  </si>
  <si>
    <t>https://oborussia.ru/catalog/kabelenesushchie-sistemy/montagnie-sistemy/kronshteyny/kronshteyni-aw/kronshteyn-s-opornoy-traversoy-aw-30-71-ft-dlya-srednih-nagruzok-osnovanie-700-mm-stal-goryachiy-cink-6419836/</t>
  </si>
  <si>
    <t>https://oborussia.ru/catalog/kabelenesushchie-sistemy/montagnie-sistemy/kronshteyny/kronshteyni-aw/kronshteyn-s-opornoy-traversoy-aw-55-101-ft-dlya-vysokih-nagruzok-osnovanie-1000-mm-stal-goryachiy-cink-6418724/</t>
  </si>
  <si>
    <t>https://oborussia.ru/catalog/kabelenesushchie-sistemy/montagnie-sistemy/kronshteyny/kronshteyni-aw/kronshteyn-s-opornoy-traversoy-aw-55-21-ft-dlya-vysokih-nagruzok-osnovanie-200-mm-stal-goryachiy-cink-6418554/</t>
  </si>
  <si>
    <t>https://oborussia.ru/catalog/kabelenesushchie-sistemy/montagnie-sistemy/kronshteyny/kronshteyni-aw/kronshteyn-s-opornoy-traversoy-aw-55-31-ft-dlya-vysokih-nagruzok-osnovanie-300-mm-stal-goryachiy-cink-6418570/</t>
  </si>
  <si>
    <t>https://oborussia.ru/catalog/kabelenesushchie-sistemy/montagnie-sistemy/kronshteyny/kronshteyni-aw/kronshteyn-s-opornoy-traversoy-aw-55-41-ft-dlya-vysokih-nagruzok-osnovanie-400-mm-stal-goryachiy-cink-6418597/</t>
  </si>
  <si>
    <t>https://oborussia.ru/catalog/kabelenesushchie-sistemy/montagnie-sistemy/kronshteyny/kronshteyni-aw/kronshteyn-s-opornoy-traversoy-aw-55-51-ft-dlya-vysokih-nagruzok-osnovanie-500-mm-stal-goryachiy-cink-6418619/</t>
  </si>
  <si>
    <t>https://oborussia.ru/catalog/kabelenesushchie-sistemy/montagnie-sistemy/kronshteyny/kronshteyni-aw/kronshteyn-s-opornoy-traversoy-aw-55-56-ft-dlya-vysokih-nagruzok-osnovanie-550-mm-stal-goryachiy-cink-6418627/</t>
  </si>
  <si>
    <t>https://oborussia.ru/catalog/kabelenesushchie-sistemy/montagnie-sistemy/kronshteyny/kronshteyni-aw/kronshteyn-s-opornoy-traversoy-aw-55-61-ft-dlya-vysokih-nagruzok-osnovanie-600-mm-stal-goryachiy-cink-6418635/</t>
  </si>
  <si>
    <t>https://oborussia.ru/catalog/kabelenesushchie-sistemy/montagnie-sistemy/kronshteyny/kronshteyni-aw/kronshteyn-s-opornoy-traversoy-aw-55-71-ft-dlya-vysokih-nagruzok-osnovanie-700-mm-stal-goryachiy-cink-6418651/</t>
  </si>
  <si>
    <t>https://oborussia.ru/catalog/kabelenesushchie-sistemy/montagnie-sistemy/kronshteyny/kronshteyni-aw/kronshteyn-s-opornoy-traversoy-aw-55-81-ft-dlya-vysokih-nagruzok-osnovanie-800-mm-stal-goryachiy-cink-6418686/</t>
  </si>
  <si>
    <t>https://oborussia.ru/catalog/kabelenesushchie-sistemy/montagnie-sistemy/kronshteyny/kronshteyni-aw/kronshteyn-s-opornoy-traversoy-aw-55-91-ft-dlya-vysokih-nagruzok-osnovanie-900-mm-stal-goryachiy-cink-6418708/</t>
  </si>
  <si>
    <t>https://oborussia.ru/catalog/kabelenesushchie-sistemy/montagnie-sistemy/kronshteyny/kronshteyni-aw/kronshteyn-s-opornoy-traversoy-aw-80-21-ft-dlya-vysokih-nagruzok-osnovanie-200-mm-stal-goryachiy-cink-6417752/</t>
  </si>
  <si>
    <t>https://oborussia.ru/catalog/kabelenesushchie-sistemy/montagnie-sistemy/kronshteyny/kronshteyni-aw/kronshteyn-s-opornoy-traversoy-aw-80-31-ft-dlya-vysokih-nagruzok-osnovanie-300-mm-stal-goryachiy-cink-6417779/</t>
  </si>
  <si>
    <t>https://oborussia.ru/catalog/kabelenesushchie-sistemy/montagnie-sistemy/kronshteyny/kronshteyni-aw/kronshteyn-s-opornoy-traversoy-aw-80-41-ft-dlya-vysokih-nagruzok-osnovanie-400-mm-stal-goryachiy-cink-6417795/</t>
  </si>
  <si>
    <t>https://oborussia.ru/catalog/kabelenesushchie-sistemy/montagnie-sistemy/kronshteyny/kronshteyni-aw/kronshteyn-s-opornoy-traversoy-aw-80-61-ft-dlya-vysokih-nagruzok-osnovanie-600-mm-stal-goryachiy-cink-6417833/</t>
  </si>
  <si>
    <t>https://oborussia.ru/catalog/kabelenesushchie-sistemy/montagnie-sistemy/kronshteyny/kronshteyni-aw/kronshteyn-s-opornoy-traversoy-mwa-12-11s-fs-ru-dlya-nizkih-nagruzok-osnovanie-100-mm-stal-konveyernyy-cink-6424502/</t>
  </si>
  <si>
    <t>https://oborussia.ru/catalog/kabelenesushchie-sistemy/montagnie-sistemy/kronshteyny/kronshteyni-aw/kronshteyn-s-opornoy-traversoy-mwa-12-21s-fs-ru-dlya-nizkih-nagruzok-osnovanie-200-mm-stal-konveyernyy-cink-6424504/</t>
  </si>
  <si>
    <t>https://oborussia.ru/catalog/kabelenesushchie-sistemy/montagnie-sistemy/kronshteyny/kronshteyni-aw/kronshteyn-s-opornoy-traversoy-mwa-12-31s-fs-ru-dlya-nizkih-nagruzok-osnovanie-300-mm-stal-konveyernyy-cink-6424506/</t>
  </si>
  <si>
    <t>https://oborussia.ru/catalog/kabelenesushchie-sistemy/montagnie-sistemy/kronshteyny/kronshteyni-aw/kronshteyn-s-opornoy-traversoy-mwa-12-41s-fs-ru-dlya-nizkih-nagruzok-osnovanie-400-mm-stal-konveyernyy-cink-6424508/</t>
  </si>
  <si>
    <t>https://oborussia.ru/catalog/kabelenesushchie-sistemy/montagnie-sistemy/kronshteyny/kronshteyni-aw/kronshteyn-s-opornoy-traversoy-mwa-12-51s-fs-ru-dlya-nizkih-nagruzok-osnovanie-500-mm-stal-konveyernyy-cink-6424510/</t>
  </si>
  <si>
    <t>https://oborussia.ru/catalog/kabelenesushchie-sistemy/montagnie-sistemy/kronshteyny/kronshteyni-aw/kronshteyn-s-opornoy-traversoy-mwa-12-61s-fs-ru-dlya-nizkih-nagruzok-osnovanie-600-mm-stal-konveyernyy-cink-6424512/</t>
  </si>
  <si>
    <t>https://oborussia.ru/catalog/kabelenesushchie-sistemy/montagnie-sistemy/kronshteyny/skoba-dbl/kronshteyn-napolnyy-nastennyy-dbl-50-100-fs-universalnyy-osnovanie-100-mm-stal-konveyernyy-cink-6015506/</t>
  </si>
  <si>
    <t>https://oborussia.ru/catalog/kabelenesushchie-sistemy/montagnie-sistemy/kronshteyny/skoba-dbl/kronshteyn-napolnyy-nastennyy-osnovanie-100-mm-stal-ft-6015565/</t>
  </si>
  <si>
    <t>https://oborussia.ru/catalog/kabelenesushchie-sistemy/montagnie-sistemy/kronshteyny/skoba-dbl/kronshteyn-napolnyy-nastennyy-dbl-50-150-fs-universalnyy-osnovanie-150-mm-stal-konveyernyy-cink-6015514/</t>
  </si>
  <si>
    <t>https://oborussia.ru/catalog/kabelenesushchie-sistemy/montagnie-sistemy/kronshteyny/skoba-dbl/kronshteyn-napolnyy-nastennyy-osnovanie-150-mm-stal-ft-6015573/</t>
  </si>
  <si>
    <t>https://oborussia.ru/catalog/kabelenesushchie-sistemy/montagnie-sistemy/kronshteyny/skoba-dbl/kronshteyn-napolnyy-nastennyy-dbl-50-200-fs-universalnyy-osnovanie-200-mm-stal-konveyernyy-cink-6015522/</t>
  </si>
  <si>
    <t>https://oborussia.ru/catalog/kabelenesushchie-sistemy/montagnie-sistemy/kronshteyny/skoba-dbl/kronshteyn-napolnyy-nastennyy-osnovanie-200-mm-stal-ft-6015581/</t>
  </si>
  <si>
    <t>https://oborussia.ru/catalog/kabelenesushchie-sistemy/montagnie-sistemy/kronshteyny/skoba-dbl/kronshteyn-napolnyy-nastennyy-dbl-50-300-fs-universalnyy-osnovanie-300-mm-stal-konveyernyy-cink-6015530/</t>
  </si>
  <si>
    <t>https://oborussia.ru/catalog/kabelenesushchie-sistemy/montagnie-sistemy/kronshteyny/skoba-dbl/kronshteyn-napolnyy-nastennyy-osnovanie-300-mm-stal-ft-6015603/</t>
  </si>
  <si>
    <t>https://oborussia.ru/catalog/kabelenesushchie-sistemy/montagnie-sistemy/kronshteyny/skoba-dbl/kronshteyn-napolnyy-nastennyy-dbl-50-400-fs-universalnyy-osnovanie-400-mm-stal-konveyernyy-cink-6015549/</t>
  </si>
  <si>
    <t>https://oborussia.ru/catalog/kabelenesushchie-sistemy/montagnie-sistemy/kronshteyny/skoba-dbl/kronshteyn-napolnyy-nastennyy-osnovanie-400-mm-stal-ft-6015611/</t>
  </si>
  <si>
    <t>https://oborussia.ru/catalog/kabelenesushchie-sistemy/montagnie-sistemy/kronshteyny/skoba-dbl/kronshteyn-napolnyy-nastennyy-osnovanie-500-mm-stal-ft-6015614/</t>
  </si>
  <si>
    <t>https://oborussia.ru/catalog/kabelenesushchie-sistemy/montagnie-sistemy/kronshteyny/skoba-dbl/kronshteyn-napolnyy-nastennyy-dbl-50-600-fs-universalnyy-osnovanie-600-mm-stal-konveyernyy-cink-6015555/</t>
  </si>
  <si>
    <t>https://oborussia.ru/catalog/kabelenesushchie-sistemy/montagnie-sistemy/kronshteyny/skoba-dbl/kronshteyn-napolnyy-nastennyy-osnovanie-600-mm-stal-ft-6015617/</t>
  </si>
  <si>
    <t>https://oborussia.ru/catalog/kabelenesushchie-sistemy/montagnie-sistemy/profilnie-reyki/p-obraznie-profili/reyka-us-3-100-fs-u-profil-konstrukcionnaya-l-1000-mm-stal-konveyernyy-cink-6342318/</t>
  </si>
  <si>
    <t>https://oborussia.ru/catalog/kabelenesushchie-sistemy/montagnie-sistemy/profilnie-reyki/p-obraznie-profili/reyka-us-3-20-fs-u-profil-konstrukcionnaya-l-200-mm-stal-konveyernyy-cink-6342302/</t>
  </si>
  <si>
    <t>https://oborussia.ru/catalog/kabelenesushchie-sistemy/montagnie-sistemy/profilnie-reyki/p-obraznie-profili/reyka-us-3-200-fs-u-profil-konstrukcionnaya-l-2000-mm-stal-konveyernyy-cink-6342338/</t>
  </si>
  <si>
    <t>https://oborussia.ru/catalog/kabelenesushchie-sistemy/montagnie-sistemy/profilnie-reyki/p-obraznie-profili/reyka-us-3-30-fs-u-profil-konstrukcionnaya-l-300-mm-stal-konveyernyy-cink-6342304/</t>
  </si>
  <si>
    <t>https://oborussia.ru/catalog/kabelenesushchie-sistemy/montagnie-sistemy/profilnie-reyki/p-obraznie-profili/reyka-us-3-300-fs-u-profil-konstrukcionnaya-l-3000-mm-stal-konveyernyy-cink-6342340/</t>
  </si>
  <si>
    <t>https://oborussia.ru/catalog/kabelenesushchie-sistemy/montagnie-sistemy/profilnie-reyki/p-obraznie-profili/reyka-us-3-40-fs-u-profil-konstrukcionnaya-l-400-mm-stal-konveyernyy-cink-6342306/</t>
  </si>
  <si>
    <t>https://oborussia.ru/catalog/kabelenesushchie-sistemy/montagnie-sistemy/profilnie-reyki/p-obraznie-profili/reyka-us-3-50-fs-u-profil-konstrukcionnaya-l-500-mm-stal-konveyernyy-cink-6342308/</t>
  </si>
  <si>
    <t>https://oborussia.ru/catalog/kabelenesushchie-sistemy/montagnie-sistemy/profilnie-reyki/p-obraznie-profili/reyka-us-3-60-fs-u-profil-konstrukcionnaya-l-600-mm-stal-konveyernyy-cink-6342310/</t>
  </si>
  <si>
    <t>https://oborussia.ru/catalog/kabelenesushchie-sistemy/montagnie-sistemy/profilnie-reyki/p-obraznie-profili/reyka-us-3-600-ft-u-profil-konstrukcionnaya-l-6000-mm-stal-goryachiy-cink-6342450/</t>
  </si>
  <si>
    <t>https://oborussia.ru/catalog/kabelenesushchie-sistemy/montagnie-sistemy/profilnie-reyki/p-obraznie-profili/reyka-us-3-70-fs-u-profil-konstrukcionnaya-l-700-mm-stal-konveyernyy-cink-6342312/</t>
  </si>
  <si>
    <t>https://oborussia.ru/catalog/kabelenesushchie-sistemy/montagnie-sistemy/profilnie-reyki/p-obraznie-profili/reyka-us-3-80-fs-u-profil-konstrukcionnaya-l-800-mm-stal-konveyernyy-cink-6342314/</t>
  </si>
  <si>
    <t>https://oborussia.ru/catalog/kabelenesushchie-sistemy/montagnie-sistemy/profilnie-reyki/p-obraznie-profili/reyka-us-3-90-fs-u-profil-konstrukcionnaya-l-900-mm-stal-konveyernyy-cink-6342316/</t>
  </si>
  <si>
    <t>https://oborussia.ru/catalog/kabelenesushchie-sistemy/montagnie-sistemy/profilnie-reyki/p-obraznie-profili/stoyka-s-traversoy-us-3-k-100-ft-u-profil-potolochnaya-l-1000-stal-goryachiy-cink-6342368/</t>
  </si>
  <si>
    <t>https://oborussia.ru/catalog/kabelenesushchie-sistemy/montagnie-sistemy/profilnie-reyki/p-obraznie-profili/stoyka-s-traversoy-us-3-k-110-ft-u-profil-potolochnaya-l-1100-stal-goryachiy-cink-6342370/</t>
  </si>
  <si>
    <t>https://oborussia.ru/catalog/kabelenesushchie-sistemy/montagnie-sistemy/profilnie-reyki/p-obraznie-profili/stoyka-s-traversoy-us-3-k-120-ft-u-profil-potolochnaya-l-1200-stal-goryachiy-cink-6342372/</t>
  </si>
  <si>
    <t>https://oborussia.ru/catalog/kabelenesushchie-sistemy/montagnie-sistemy/profilnie-reyki/p-obraznie-profili/stoyka-s-traversoy-us-3-k-20-ft-u-profil-potolochnaya-l-200-stal-goryachiy-cink-6342351/</t>
  </si>
  <si>
    <t>https://oborussia.ru/catalog/kabelenesushchie-sistemy/montagnie-sistemy/profilnie-reyki/p-obraznie-profili/stoyka-s-traversoy-us-3-k-30-ft-u-profil-potolochnaya-l-300-stal-goryachiy-cink-6342353/</t>
  </si>
  <si>
    <t>https://oborussia.ru/catalog/kabelenesushchie-sistemy/montagnie-sistemy/profilnie-reyki/p-obraznie-profili/stoyka-s-traversoy-us-3-k-40-ft-u-profil-potolochnaya-l-400-stal-goryachiy-cink-6342355/</t>
  </si>
  <si>
    <t>https://oborussia.ru/catalog/kabelenesushchie-sistemy/montagnie-sistemy/profilnie-reyki/p-obraznie-profili/stoyka-s-traversoy-us-3-k-50-ft-u-profil-potolochnaya-l-500-stal-goryachiy-cink-6342357/</t>
  </si>
  <si>
    <t>https://oborussia.ru/catalog/kabelenesushchie-sistemy/montagnie-sistemy/profilnie-reyki/p-obraznie-profili/stoyka-s-traversoy-us-3-k-60-ft-u-profil-potolochnaya-l-600-stal-goryachiy-cink-6342359/</t>
  </si>
  <si>
    <t>https://oborussia.ru/catalog/kabelenesushchie-sistemy/montagnie-sistemy/profilnie-reyki/p-obraznie-profili/stoyka-s-traversoy-us-3-k-70-ft-u-profil-potolochnaya-l-700-stal-goryachiy-cink-6342362/</t>
  </si>
  <si>
    <t>https://oborussia.ru/catalog/kabelenesushchie-sistemy/montagnie-sistemy/profilnie-reyki/p-obraznie-profili/stoyka-s-traversoy-us-3-k-80-ft-u-profil-potolochnaya-l-800-stal-goryachiy-cink-6342364/</t>
  </si>
  <si>
    <t>https://oborussia.ru/catalog/kabelenesushchie-sistemy/montagnie-sistemy/profilnie-reyki/p-obraznie-profili/stoyka-s-traversoy-us-3-k-90-ft-u-profil-potolochnaya-l-900-stal-goryachiy-cink-6342366/</t>
  </si>
  <si>
    <t>https://oborussia.ru/catalog/kabelenesushchie-sistemy/montagnie-sistemy/profilnie-reyki/p-obraznie-profili/traversa-dlya-profilya-us-3-i-shiny-2068-6348883/</t>
  </si>
  <si>
    <t>https://oborussia.ru/catalog/kabelenesushchie-sistemy/montagnie-sistemy/profilnie-reyki/p-obraznie-profili/traversa-potolochnaya-ku-3-ft-dlya-profilya-us-3-stal-goryachiy-cink-6348874/</t>
  </si>
  <si>
    <t>https://oborussia.ru/catalog/kabelenesushchie-sistemy/montagnie-sistemy/profilnie-reyki/p-obraznie-profili/u-obraznaya-profilnaya-reyka-50x30x300-mm-tolschina-metalla-1-5-mm-dlya-legkih-nagruzok-6835722/</t>
  </si>
  <si>
    <t>https://oborussia.ru/catalog/kabelenesushchie-sistemy/montagnie-sistemy/profilnie-reyki/p-obraznie-profili/u-obraznaya-profilnaya-reyka-50x30x3000-mm-tolschina-metalla-1-5-mm-dlya-legkih-nagruzok-6344244/</t>
  </si>
  <si>
    <t>https://oborussia.ru/catalog/kabelenesushchie-sistemy/montagnie-sistemy/profilnie-reyki/p-obraznie-profili/u-obraznaya-profilnaya-reyka-50x50x1200-6340965/</t>
  </si>
  <si>
    <t>https://oborussia.ru/catalog/kabelenesushchie-sistemy/montagnie-sistemy/profilnie-reyki/p-obraznie-profili/reyka-us-5-100-ft-u-profil-konstrukcionnaya-l-1000-mm-stal-goryachiy-cink-6340962/</t>
  </si>
  <si>
    <t>https://oborussia.ru/catalog/kabelenesushchie-sistemy/montagnie-sistemy/profilnie-reyki/p-obraznie-profili/reyka-us-5-110-ft-u-profil-konstrukcionnaya-l-1100-mm-stal-goryachiy-cink-6340964/</t>
  </si>
  <si>
    <t>https://oborussia.ru/catalog/kabelenesushchie-sistemy/montagnie-sistemy/profilnie-reyki/p-obraznie-profili/reyka-us-5-150-ft-u-profil-konstrukcionnaya-l-1500-mm-stal-goryachiy-cink-6340966/</t>
  </si>
  <si>
    <t>https://oborussia.ru/catalog/kabelenesushchie-sistemy/montagnie-sistemy/profilnie-reyki/p-obraznie-profili/reyka-us-5-20-ft-u-profil-konstrukcionnaya-l-200-mm-stal-goryachiy-cink-6340881/</t>
  </si>
  <si>
    <t>https://oborussia.ru/catalog/kabelenesushchie-sistemy/montagnie-sistemy/profilnie-reyki/p-obraznie-profili/reyka-us-5-200-ft-u-profil-konstrukcionnaya-l-2000-mm-stal-goryachiy-cink-6340970/</t>
  </si>
  <si>
    <t>https://oborussia.ru/catalog/kabelenesushchie-sistemy/montagnie-sistemy/profilnie-reyki/p-obraznie-profili/reyka-us-5-30-ft-u-profil-konstrukcionnaya-l-300-mm-stal-goryachiy-cink-6340903/</t>
  </si>
  <si>
    <t>https://oborussia.ru/catalog/kabelenesushchie-sistemy/montagnie-sistemy/profilnie-reyki/p-obraznie-profili/reyka-us-5-300-ft-u-profil-konstrukcionnaya-l-3000-mm-stal-goryachiy-cink-6340989/</t>
  </si>
  <si>
    <t>https://oborussia.ru/catalog/kabelenesushchie-sistemy/montagnie-sistemy/profilnie-reyki/p-obraznie-profili/reyka-us-5-40-ft-u-profil-konstrukcionnaya-l-400-mm-stal-goryachiy-cink-6340911/</t>
  </si>
  <si>
    <t>https://oborussia.ru/catalog/kabelenesushchie-sistemy/montagnie-sistemy/profilnie-reyki/p-obraznie-profili/reyka-us-5-50-ft-u-profil-konstrukcionnaya-l-500-mm-stal-goryachiy-cink-6340938/</t>
  </si>
  <si>
    <t>https://oborussia.ru/catalog/kabelenesushchie-sistemy/montagnie-sistemy/profilnie-reyki/p-obraznie-profili/reyka-us-5-60-ft-u-profil-konstrukcionnaya-l-600-mm-stal-goryachiy-cink-6340946/</t>
  </si>
  <si>
    <t>https://oborussia.ru/catalog/kabelenesushchie-sistemy/montagnie-sistemy/profilnie-reyki/p-obraznie-profili/reyka-us-5-600-ft-u-profil-konstrukcionnaya-l-6000-mm-stal-goryachiy-cink-6340997/</t>
  </si>
  <si>
    <t>https://oborussia.ru/catalog/kabelenesushchie-sistemy/montagnie-sistemy/profilnie-reyki/p-obraznie-profili/reyka-us-5-70-ft-u-profil-konstrukcionnaya-l-700-mm-stal-goryachiy-cink-6340950/</t>
  </si>
  <si>
    <t>https://oborussia.ru/catalog/kabelenesushchie-sistemy/montagnie-sistemy/profilnie-reyki/p-obraznie-profili/reyka-us-5-80-ft-u-profil-konstrukcionnaya-l-800-mm-stal-goryachiy-cink-6340954/</t>
  </si>
  <si>
    <t>https://oborussia.ru/catalog/kabelenesushchie-sistemy/montagnie-sistemy/profilnie-reyki/p-obraznie-profili/reyka-us-5-90-ft-u-profil-konstrukcionnaya-l-900-mm-stal-goryachiy-cink-6340958/</t>
  </si>
  <si>
    <t>https://oborussia.ru/catalog/kabelenesushchie-sistemy/montagnie-sistemy/profilnie-reyki/p-obraznie-profili/stoyka-s-traversoy-us-5-k-100-ft-u-profil-potolochnaya-l-1000-stal-goryachiy-cink-6341616/</t>
  </si>
  <si>
    <t>https://oborussia.ru/catalog/kabelenesushchie-sistemy/montagnie-sistemy/profilnie-reyki/p-obraznie-profili/stoyka-s-traversoy-us-5-k-110-ft-u-profil-potolochnaya-l-1100-stal-goryachiy-cink-6341624/</t>
  </si>
  <si>
    <t>https://oborussia.ru/catalog/kabelenesushchie-sistemy/montagnie-sistemy/profilnie-reyki/p-obraznie-profili/stoyka-s-traversoy-us-5-k-120-ft-u-profil-potolochnaya-l-1200-stal-goryachiy-cink-6341632/</t>
  </si>
  <si>
    <t>https://oborussia.ru/catalog/kabelenesushchie-sistemy/montagnie-sistemy/profilnie-reyki/p-obraznie-profili/stoyka-s-traversoy-us-5-k-20-ft-u-profil-potolochnaya-l-200-stal-goryachiy-cink-6341527/</t>
  </si>
  <si>
    <t>https://oborussia.ru/catalog/kabelenesushchie-sistemy/montagnie-sistemy/profilnie-reyki/p-obraznie-profili/stoyka-s-traversoy-us-5-k-30-ft-u-profil-potolochnaya-l-300-stal-goryachiy-cink-6341535/</t>
  </si>
  <si>
    <t>https://oborussia.ru/catalog/kabelenesushchie-sistemy/montagnie-sistemy/profilnie-reyki/p-obraznie-profili/stoyka-s-traversoy-us-5-k-40-ft-u-profil-potolochnaya-l-400-stal-goryachiy-cink-6341543/</t>
  </si>
  <si>
    <t>https://oborussia.ru/catalog/kabelenesushchie-sistemy/montagnie-sistemy/profilnie-reyki/p-obraznie-profili/stoyka-s-traversoy-us-5-k-50-ft-u-profil-potolochnaya-l-500-stal-goryachiy-cink-6341551/</t>
  </si>
  <si>
    <t>https://oborussia.ru/catalog/kabelenesushchie-sistemy/montagnie-sistemy/profilnie-reyki/p-obraznie-profili/stoyka-s-traversoy-us-5-k-60-ft-u-profil-potolochnaya-l-600-stal-goryachiy-cink-6341578/</t>
  </si>
  <si>
    <t>https://oborussia.ru/catalog/kabelenesushchie-sistemy/montagnie-sistemy/profilnie-reyki/p-obraznie-profili/stoyka-s-traversoy-us-5-k-70-ft-u-profil-potolochnaya-l-700-stal-goryachiy-cink-6341586/</t>
  </si>
  <si>
    <t>https://oborussia.ru/catalog/kabelenesushchie-sistemy/montagnie-sistemy/profilnie-reyki/p-obraznie-profili/stoyka-s-traversoy-us-5-k-80-ft-u-profil-potolochnaya-l-800-stal-goryachiy-cink-6341594/</t>
  </si>
  <si>
    <t>https://oborussia.ru/catalog/kabelenesushchie-sistemy/montagnie-sistemy/profilnie-reyki/p-obraznie-profili/stoyka-s-traversoy-us-5-k-90-ft-u-profil-potolochnaya-l-900-stal-goryachiy-cink-6341608/</t>
  </si>
  <si>
    <t>https://oborussia.ru/catalog/kabelenesushchie-sistemy/montagnie-sistemy/profilnie-reyki/p-obraznie-profili/traversa-potolochnaya-kus-5-nok-ft-dlya-profilya-us-5-povorot-na-90-stal-goryachiy-cink-6348939/</t>
  </si>
  <si>
    <t>https://oborussia.ru/catalog/kabelenesushchie-sistemy/montagnie-sistemy/profilnie-reyki/p-obraznie-profili/traversa-potolochnaya-kus-5-ft-dlya-profilya-us-5-pryamaya-stal-goryachiy-cink-6348904/</t>
  </si>
  <si>
    <t>https://oborussia.ru/catalog/kabelenesushchie-sistemy/montagnie-sistemy/profilnie-reyki/p-obraznie-profili/traversa-potolochnaya-ku-5-v-ft-dlya-profilya-us-5-reguliruemaya-stal-goryachiy-cink-6348920/</t>
  </si>
  <si>
    <t>https://oborussia.ru/catalog/kabelenesushchie-sistemy/montagnie-sistemy/profilnie-reyki/p-obraznie-profili/reyka-us-7-100-ft-u-profil-konstrukcionnaya-l-1000-mm-stal-goryachiy-cink-6340180/</t>
  </si>
  <si>
    <t>https://oborussia.ru/catalog/kabelenesushchie-sistemy/montagnie-sistemy/profilnie-reyki/p-obraznie-profili/reyka-us-7-110-ft-u-profil-konstrukcionnaya-l-1100-mm-stal-goryachiy-cink-6340199/</t>
  </si>
  <si>
    <t>https://oborussia.ru/catalog/kabelenesushchie-sistemy/montagnie-sistemy/profilnie-reyki/p-obraznie-profili/reyka-us-7-120-ft-u-profil-konstrukcionnaya-l-1200-mm-stal-goryachiy-cink-6340202/</t>
  </si>
  <si>
    <t>https://oborussia.ru/catalog/kabelenesushchie-sistemy/montagnie-sistemy/profilnie-reyki/p-obraznie-profili/reyka-us-7-130-ft-u-profil-konstrukcionnaya-l-1300-mm-stal-goryachiy-cink-6340210/</t>
  </si>
  <si>
    <t>https://oborussia.ru/catalog/kabelenesushchie-sistemy/montagnie-sistemy/profilnie-reyki/p-obraznie-profili/reyka-us-7-140-ft-u-profil-konstrukcionnaya-l-1400-mm-stal-goryachiy-cink-6340229/</t>
  </si>
  <si>
    <t>https://oborussia.ru/catalog/kabelenesushchie-sistemy/montagnie-sistemy/profilnie-reyki/p-obraznie-profili/reyka-us-7-150-ft-u-profil-konstrukcionnaya-l-1500-mm-stal-goryachiy-cink-6340237/</t>
  </si>
  <si>
    <t>https://oborussia.ru/catalog/kabelenesushchie-sistemy/montagnie-sistemy/profilnie-reyki/p-obraznie-profili/reyka-us-7-160-ft-u-profil-konstrukcionnaya-l-1600-mm-stal-goryachiy-cink-6340245/</t>
  </si>
  <si>
    <t>https://oborussia.ru/catalog/kabelenesushchie-sistemy/montagnie-sistemy/profilnie-reyki/p-obraznie-profili/reyka-us-7-170-ft-u-profil-konstrukcionnaya-l-1700-mm-stal-goryachiy-cink-6340253/</t>
  </si>
  <si>
    <t>https://oborussia.ru/catalog/kabelenesushchie-sistemy/montagnie-sistemy/profilnie-reyki/p-obraznie-profili/reyka-us-7-180-ft-u-profil-konstrukcionnaya-l-1800-mm-stal-goryachiy-cink-6340261/</t>
  </si>
  <si>
    <t>https://oborussia.ru/catalog/kabelenesushchie-sistemy/montagnie-sistemy/profilnie-reyki/p-obraznie-profili/reyka-us-7-190-ft-u-profil-konstrukcionnaya-l-1900-mm-stal-goryachiy-cink-6340288/</t>
  </si>
  <si>
    <t>https://oborussia.ru/catalog/kabelenesushchie-sistemy/montagnie-sistemy/profilnie-reyki/p-obraznie-profili/reyka-us-7-20-ft-u-profil-konstrukcionnaya-l-200-mm-stal-goryachiy-cink-6340016/</t>
  </si>
  <si>
    <t>https://oborussia.ru/catalog/kabelenesushchie-sistemy/montagnie-sistemy/profilnie-reyki/p-obraznie-profili/reyka-us-7-200-ft-u-profil-konstrukcionnaya-l-2000-mm-stal-goryachiy-cink-6340296/</t>
  </si>
  <si>
    <t>https://oborussia.ru/catalog/kabelenesushchie-sistemy/montagnie-sistemy/profilnie-reyki/p-obraznie-profili/reyka-us-7-250-ft-u-profil-konstrukcionnaya-l-2500-mm-stal-goryachiy-cink-6340385/</t>
  </si>
  <si>
    <t>https://oborussia.ru/catalog/kabelenesushchie-sistemy/montagnie-sistemy/profilnie-reyki/p-obraznie-profili/reyka-us-7-30-ft-u-profil-konstrukcionnaya-l-300-mm-stal-goryachiy-cink-6340032/</t>
  </si>
  <si>
    <t>https://oborussia.ru/catalog/kabelenesushchie-sistemy/montagnie-sistemy/profilnie-reyki/p-obraznie-profili/reyka-us-7-300-ft-u-profil-konstrukcionnaya-l-3000-mm-stal-goryachiy-cink-6340377/</t>
  </si>
  <si>
    <t>https://oborussia.ru/catalog/kabelenesushchie-sistemy/montagnie-sistemy/profilnie-reyki/p-obraznie-profili/reyka-us-7-40-ft-u-profil-konstrukcionnaya-l-400-mm-stal-goryachiy-cink-6340059/</t>
  </si>
  <si>
    <t>https://oborussia.ru/catalog/kabelenesushchie-sistemy/montagnie-sistemy/profilnie-reyki/p-obraznie-profili/reyka-us-7-400-ft-u-profil-konstrukcionnaya-l-4000-mm-stal-goryachiy-cink-6340393/</t>
  </si>
  <si>
    <t>https://oborussia.ru/catalog/kabelenesushchie-sistemy/montagnie-sistemy/profilnie-reyki/p-obraznie-profili/reyka-us-7-50-ft-u-profil-konstrukcionnaya-l-500-mm-stal-goryachiy-cink-6340075/</t>
  </si>
  <si>
    <t>https://oborussia.ru/catalog/kabelenesushchie-sistemy/montagnie-sistemy/profilnie-reyki/p-obraznie-profili/reyka-us-7-60-ft-u-profil-konstrukcionnaya-l-600-mm-stal-goryachiy-cink-6340091/</t>
  </si>
  <si>
    <t>https://oborussia.ru/catalog/kabelenesushchie-sistemy/montagnie-sistemy/profilnie-reyki/p-obraznie-profili/reyka-us-7-600-ft-u-profil-konstrukcionnaya-l-6000-mm-stal-goryachiy-cink-6340318/</t>
  </si>
  <si>
    <t>https://oborussia.ru/catalog/kabelenesushchie-sistemy/montagnie-sistemy/profilnie-reyki/p-obraznie-profili/reyka-us-7-70-ft-u-profil-konstrukcionnaya-l-700-mm-stal-goryachiy-cink-6340113/</t>
  </si>
  <si>
    <t>https://oborussia.ru/catalog/kabelenesushchie-sistemy/montagnie-sistemy/profilnie-reyki/p-obraznie-profili/reyka-us-7-80-ft-u-profil-konstrukcionnaya-l-800-mm-stal-goryachiy-cink-6340148/</t>
  </si>
  <si>
    <t>https://oborussia.ru/catalog/kabelenesushchie-sistemy/montagnie-sistemy/profilnie-reyki/p-obraznie-profili/reyka-us-7-90-ft-u-profil-konstrukcionnaya-l-900-mm-stal-goryachiy-cink-6340164/</t>
  </si>
  <si>
    <t>https://oborussia.ru/catalog/kabelenesushchie-sistemy/montagnie-sistemy/profilnie-reyki/p-obraznie-profili/stoyka-s-traversoy-us-7-k-100-ft-u-profil-potolochnaya-l-1000-stal-goryachiy-cink-6339182/</t>
  </si>
  <si>
    <t>https://oborussia.ru/catalog/kabelenesushchie-sistemy/montagnie-sistemy/profilnie-reyki/p-obraznie-profili/stoyka-s-traversoy-us-7-k-110-ft-u-profil-potolochnaya-l-1100-stal-goryachiy-cink-6339190/</t>
  </si>
  <si>
    <t>https://oborussia.ru/catalog/kabelenesushchie-sistemy/montagnie-sistemy/profilnie-reyki/p-obraznie-profili/stoyka-s-traversoy-us-7-k-120-ft-u-profil-potolochnaya-l-1200-stal-goryachiy-cink-6339204/</t>
  </si>
  <si>
    <t>https://oborussia.ru/catalog/kabelenesushchie-sistemy/montagnie-sistemy/profilnie-reyki/p-obraznie-profili/stoyka-s-traversoy-us-7-k-130-ft-u-profil-potolochnaya-l-1300-stal-goryachiy-cink-6339212/</t>
  </si>
  <si>
    <t>https://oborussia.ru/catalog/kabelenesushchie-sistemy/montagnie-sistemy/profilnie-reyki/p-obraznie-profili/stoyka-s-traversoy-us-7-k-140-ft-u-profil-potolochnaya-l-1400-stal-goryachiy-cink-6339220/</t>
  </si>
  <si>
    <t>https://oborussia.ru/catalog/kabelenesushchie-sistemy/montagnie-sistemy/profilnie-reyki/p-obraznie-profili/stoyka-s-traversoy-us-7-k-150-ft-u-profil-potolochnaya-l-1500-stal-goryachiy-cink-6339239/</t>
  </si>
  <si>
    <t>https://oborussia.ru/catalog/kabelenesushchie-sistemy/montagnie-sistemy/profilnie-reyki/p-obraznie-profili/stoyka-s-traversoy-us-7-k-160-ft-u-profil-potolochnaya-l-1600-stal-goryachiy-cink-6339247/</t>
  </si>
  <si>
    <t>https://oborussia.ru/catalog/kabelenesushchie-sistemy/montagnie-sistemy/profilnie-reyki/p-obraznie-profili/stoyka-s-traversoy-us-7-k-170-ft-u-profil-potolochnaya-l-1700-stal-goryachiy-cink-6339255/</t>
  </si>
  <si>
    <t>https://oborussia.ru/catalog/kabelenesushchie-sistemy/montagnie-sistemy/profilnie-reyki/p-obraznie-profili/stoyka-s-traversoy-us-7-k-180-ft-u-profil-potolochnaya-l-1800-stal-goryachiy-cink-6339263/</t>
  </si>
  <si>
    <t>https://oborussia.ru/catalog/kabelenesushchie-sistemy/montagnie-sistemy/profilnie-reyki/p-obraznie-profili/stoyka-s-traversoy-us-7-k-190-ft-u-profil-potolochnaya-l-1900-stal-goryachiy-cink-6339271/</t>
  </si>
  <si>
    <t>https://oborussia.ru/catalog/kabelenesushchie-sistemy/montagnie-sistemy/profilnie-reyki/p-obraznie-profili/stoyka-s-traversoy-us-7-k-20-ft-u-profil-potolochnaya-l-200-stal-goryachiy-cink-6339018/</t>
  </si>
  <si>
    <t>https://oborussia.ru/catalog/kabelenesushchie-sistemy/montagnie-sistemy/profilnie-reyki/p-obraznie-profili/stoyka-s-traversoy-us-7-k-200-ft-u-profil-potolochnaya-l-2000-stal-goryachiy-cink-6339298/</t>
  </si>
  <si>
    <t>https://oborussia.ru/catalog/kabelenesushchie-sistemy/montagnie-sistemy/profilnie-reyki/p-obraznie-profili/stoyka-s-traversoy-us-7-k-250-ft-u-profil-potolochnaya-l-2500-stal-goryachiy-cink-6339334/</t>
  </si>
  <si>
    <t>https://oborussia.ru/catalog/kabelenesushchie-sistemy/montagnie-sistemy/profilnie-reyki/p-obraznie-profili/stoyka-s-traversoy-us-7-k-30-ft-u-profil-potolochnaya-l-300-stal-goryachiy-cink-6339034/</t>
  </si>
  <si>
    <t>https://oborussia.ru/catalog/kabelenesushchie-sistemy/montagnie-sistemy/profilnie-reyki/p-obraznie-profili/stoyka-s-traversoy-us-7-k-300-ft-u-profil-potolochnaya-l-3000-stal-goryachiy-cink-6339360/</t>
  </si>
  <si>
    <t>https://oborussia.ru/catalog/kabelenesushchie-sistemy/montagnie-sistemy/profilnie-reyki/p-obraznie-profili/stoyka-s-traversoy-us-7-k-40-ft-u-profil-potolochnaya-l-400-stal-goryachiy-cink-6339050/</t>
  </si>
  <si>
    <t>https://oborussia.ru/catalog/kabelenesushchie-sistemy/montagnie-sistemy/profilnie-reyki/p-obraznie-profili/stoyka-s-traversoy-us-7-k-50-ft-u-profil-potolochnaya-l-500-stal-goryachiy-cink-6339077/</t>
  </si>
  <si>
    <t>https://oborussia.ru/catalog/kabelenesushchie-sistemy/montagnie-sistemy/profilnie-reyki/p-obraznie-profili/stoyka-s-traversoy-us-7-k-60-ft-u-profil-potolochnaya-l-600-stal-goryachiy-cink-6339093/</t>
  </si>
  <si>
    <t>https://oborussia.ru/catalog/kabelenesushchie-sistemy/montagnie-sistemy/profilnie-reyki/p-obraznie-profili/stoyka-s-traversoy-us-7-k-70-ft-u-profil-potolochnaya-l-700-stal-goryachiy-cink-6339115/</t>
  </si>
  <si>
    <t>https://oborussia.ru/catalog/kabelenesushchie-sistemy/montagnie-sistemy/profilnie-reyki/p-obraznie-profili/stoyka-s-traversoy-us-7-k-80-ft-u-profil-potolochnaya-l-800-stal-goryachiy-cink-6339131/</t>
  </si>
  <si>
    <t>https://oborussia.ru/catalog/kabelenesushchie-sistemy/montagnie-sistemy/profilnie-reyki/p-obraznie-profili/stoyka-s-traversoy-us-7-k-90-ft-u-profil-potolochnaya-l-900-stal-goryachiy-cink-6339166/</t>
  </si>
  <si>
    <t>https://oborussia.ru/catalog/kabelenesushchie-sistemy/montagnie-sistemy/profilnie-reyki/p-obraznie-profili/traversa-potolochnaya-ku-7-ft-dlya-profilya-us-7-privarnaya-stal-goryachiy-cink-6349102/</t>
  </si>
  <si>
    <t>https://oborussia.ru/catalog/kabelenesushchie-sistemy/montagnie-sistemy/profilnie-reyki/p-obraznie-profili/traversa-potolochnaya-ku-7-aox-ft-dlya-profilya-us-7-privarnaya-stal-goryachiy-cink-6349218/</t>
  </si>
  <si>
    <t>https://oborussia.ru/catalog/kabelenesushchie-sistemy/montagnie-sistemy/profilnie-reyki/p-obraznie-profili/traversa-potolochnaya-ku-7-vqp-ft-dlya-profilya-us-7-reguliruemaya-stal-goryachiy-cink-6349153/</t>
  </si>
  <si>
    <t>https://oborussia.ru/catalog/kabelenesushchie-sistemy/montagnie-sistemy/profilnie-reyki/p-obraznie-profili/traversa-potolochnaya-ku-7-nox-ft-dlya-profilya-us-7-usilennaya-stal-goryachiy-cink-6349056/</t>
  </si>
  <si>
    <t>https://oborussia.ru/catalog/kabelenesushchie-sistemy/montagnie-sistemy/profilnie-reyki/i-obraznie-profili/komplekt-soedinitelnyy-ahis-8-ft-dlya-stoyki-is-8-ugol-90-stal-goryachiy-cink-6019064/</t>
  </si>
  <si>
    <t>https://oborussia.ru/catalog/kabelenesushchie-sistemy/montagnie-sistemy/profilnie-reyki/p-obraznie-profili/komplekt-soedinitelnyy-vus-7-ft-dlya-profilya-us-7-prodolnyy-stal-goryachiy-cink-6018378/</t>
  </si>
  <si>
    <t>https://oborussia.ru/catalog/kabelenesushchie-sistemy/montagnie-sistemy/profilnie-reyki/p-obraznie-profili/komplekt-soedinitelnyy-vus-3-ft-dlya-profilya-us-3-prodolnyy-stal-goryachiy-cink-6018513/</t>
  </si>
  <si>
    <t>https://oborussia.ru/catalog/kabelenesushchie-sistemy/montagnie-sistemy/profilnie-reyki/i-obraznie-profili/komplekt-soedinitelnyy-vis-8-ft-dlya-stoyki-is-8-prodolnyy-stal-goryachiy-cink-6018300/</t>
  </si>
  <si>
    <t>https://oborussia.ru/catalog/kabelenesushchie-sistemy/montagnie-sistemy/profilnie-reyki/p-obraznie-profili/komplekt-soedinitelnyy-vus-5-ft-dlya-profilya-us-5-prodolnyy-stal-goryachiy-cink-6018505/</t>
  </si>
  <si>
    <t>https://oborussia.ru/catalog/kabelenesushchie-sistemy/montagnie-sistemy/profilnie-reyki/i-obraznie-profili/stoyka-s-traversoy-is-8-k-100-ft-i-profil-potolochnaya-l-1000-stal-goryachiy-cink-6361218/</t>
  </si>
  <si>
    <t>https://oborussia.ru/catalog/kabelenesushchie-sistemy/montagnie-sistemy/profilnie-reyki/i-obraznie-profili/stoyka-s-traversoy-is-8-k-110-ft-i-profil-potolochnaya-l-1100-stal-goryachiy-cink-6361234/</t>
  </si>
  <si>
    <t>https://oborussia.ru/catalog/kabelenesushchie-sistemy/montagnie-sistemy/profilnie-reyki/i-obraznie-profili/stoyka-s-traversoy-is-8-k-120-ft-i-profil-potolochnaya-l-1200-stal-goryachiy-cink-6361250/</t>
  </si>
  <si>
    <t>https://oborussia.ru/catalog/kabelenesushchie-sistemy/montagnie-sistemy/profilnie-reyki/i-obraznie-profili/stoyka-s-traversoy-is-8-k-130-ft-i-profil-potolochnaya-l-1300-stal-goryachiy-cink-6361277/</t>
  </si>
  <si>
    <t>https://oborussia.ru/catalog/kabelenesushchie-sistemy/montagnie-sistemy/profilnie-reyki/i-obraznie-profili/stoyka-s-traversoy-is-8-k-140-ft-i-profil-potolochnaya-l-1400-stal-goryachiy-cink-6361293/</t>
  </si>
  <si>
    <t>https://oborussia.ru/catalog/kabelenesushchie-sistemy/montagnie-sistemy/profilnie-reyki/i-obraznie-profili/stoyka-s-traversoy-is-8-k-150-ft-i-profil-potolochnaya-l-1500-stal-goryachiy-cink-6361315/</t>
  </si>
  <si>
    <t>https://oborussia.ru/catalog/kabelenesushchie-sistemy/montagnie-sistemy/profilnie-reyki/i-obraznie-profili/stoyka-s-traversoy-is-8-k-160-ft-i-profil-potolochnaya-l-1600-stal-goryachiy-cink-6361331/</t>
  </si>
  <si>
    <t>https://oborussia.ru/catalog/kabelenesushchie-sistemy/montagnie-sistemy/profilnie-reyki/i-obraznie-profili/stoyka-s-traversoy-is-8-k-170-ft-i-profil-potolochnaya-l-1700-stal-goryachiy-cink-6361366/</t>
  </si>
  <si>
    <t>https://oborussia.ru/catalog/kabelenesushchie-sistemy/montagnie-sistemy/profilnie-reyki/i-obraznie-profili/stoyka-s-traversoy-is-8-k-180-ft-i-profil-potolochnaya-l-1800-stal-goryachiy-cink-6361382/</t>
  </si>
  <si>
    <t>https://oborussia.ru/catalog/kabelenesushchie-sistemy/montagnie-sistemy/profilnie-reyki/i-obraznie-profili/stoyka-s-traversoy-is-8-k-20-ft-i-profil-potolochnaya-l-200-stal-goryachiy-cink-6361021/</t>
  </si>
  <si>
    <t>https://oborussia.ru/catalog/kabelenesushchie-sistemy/montagnie-sistemy/profilnie-reyki/i-obraznie-profili/stoyka-s-traversoy-is-8-k-200-ft-i-profil-potolochnaya-l-2000-stal-goryachiy-cink-6361420/</t>
  </si>
  <si>
    <t>https://oborussia.ru/catalog/kabelenesushchie-sistemy/montagnie-sistemy/profilnie-reyki/i-obraznie-profili/stoyka-s-traversoy-is-8-k-30-ft-i-profil-potolochnaya-l-300-stal-goryachiy-cink-6361056/</t>
  </si>
  <si>
    <t>https://oborussia.ru/catalog/kabelenesushchie-sistemy/montagnie-sistemy/profilnie-reyki/i-obraznie-profili/stoyka-s-traversoy-is-8-k-300-ft-i-profil-potolochnaya-l-3000-stal-goryachiy-cink-6361692/</t>
  </si>
  <si>
    <t>https://oborussia.ru/catalog/kabelenesushchie-sistemy/montagnie-sistemy/profilnie-reyki/i-obraznie-profili/stoyka-s-traversoy-is-8-k-40-ft-i-profil-potolochnaya-l-400-stal-goryachiy-cink-6361072/</t>
  </si>
  <si>
    <t>https://oborussia.ru/catalog/kabelenesushchie-sistemy/montagnie-sistemy/profilnie-reyki/i-obraznie-profili/stoyka-s-traversoy-is-8-k-50-ft-i-profil-potolochnaya-l-500-stal-goryachiy-cink-6361099/</t>
  </si>
  <si>
    <t>https://oborussia.ru/catalog/kabelenesushchie-sistemy/montagnie-sistemy/profilnie-reyki/i-obraznie-profili/stoyka-s-traversoy-is-8-k-60-ft-i-profil-potolochnaya-l-600-stal-goryachiy-cink-6361110/</t>
  </si>
  <si>
    <t>https://oborussia.ru/catalog/kabelenesushchie-sistemy/montagnie-sistemy/profilnie-reyki/i-obraznie-profili/stoyka-s-traversoy-is-8-k-70-ft-i-profil-potolochnaya-l-700-stal-goryachiy-cink-6361137/</t>
  </si>
  <si>
    <t>https://oborussia.ru/catalog/kabelenesushchie-sistemy/montagnie-sistemy/profilnie-reyki/i-obraznie-profili/stoyka-s-traversoy-is-8-k-80-ft-i-profil-potolochnaya-l-800-stal-goryachiy-cink-6361153/</t>
  </si>
  <si>
    <t>https://oborussia.ru/catalog/kabelenesushchie-sistemy/montagnie-sistemy/profilnie-reyki/i-obraznie-profili/stoyka-s-traversoy-is-8-k-90-ft-i-profil-potolochnaya-l-900-stal-goryachiy-cink-6361188/</t>
  </si>
  <si>
    <t>https://oborussia.ru/catalog/kabelenesushchie-sistemy/montagnie-sistemy/profilnie-reyki/i-obraznie-profili/traversa-potolochnaya-ki-8-vlk-ft-dlya-profilya-is-8-obratnaya-udlinennaya-stal-goryachiy-cink-6348157/</t>
  </si>
  <si>
    <t>https://oborussia.ru/catalog/kabelenesushchie-sistemy/montagnie-sistemy/profilnie-reyki/i-obraznie-profili/traversa-potolochnaya-ki-8-nok-ft-dlya-profilya-is-8-obratnaya-stal-goryachiy-cink-6347061/</t>
  </si>
  <si>
    <t>https://oborussia.ru/catalog/kabelenesushchie-sistemy/montagnie-sistemy/profilnie-reyki/i-obraznie-profili/traversa-potolochnaya-ki-8-aox-ft-dlya-profilya-is-8-privarnaya-stal-goryachiy-cink-6347088/</t>
  </si>
  <si>
    <t>https://oborussia.ru/catalog/kabelenesushchie-sistemy/montagnie-sistemy/profilnie-reyki/i-obraznie-profili/traversa-potolochnaya-ki-8-vqp-ft-dlya-profilya-is-8-udlinennaya-stal-goryachiy-cink-6348106/</t>
  </si>
  <si>
    <t>https://oborussia.ru/catalog/kabelenesushchie-sistemy/montagnie-sistemy/profilnie-reyki/i-obraznie-profili/traversa-potolochnaya-ki-8-ft-dlya-profilya-is-8-universalnaya-stal-goryachiy-cink-6347053/</t>
  </si>
  <si>
    <t>https://oborussia.ru/catalog/kabelenesushchie-sistemy/montagnie-sistemy/profilnie-reyki/i-obraznie-profili/traversa-potolochnaya-ki-8-vlp-ft-dlya-profilya-is-8-sharnirnaya-stal-goryachiy-cink-6347843/</t>
  </si>
  <si>
    <t>https://oborussia.ru/catalog/kabelenesushchie-sistemy/montagnie-sistemy/profilnie-reyki/i-obraznie-profili/reyka-is-8-100-ft-i-profil-konstrukcionnaya-l-1000-mm-stal-goryachiy-cink-6337112/</t>
  </si>
  <si>
    <t>https://oborussia.ru/catalog/kabelenesushchie-sistemy/montagnie-sistemy/profilnie-reyki/i-obraznie-profili/reyka-is-8-110-ft-i-profil-konstrukcionnaya-l-1100-mm-stal-goryachiy-cink-6337120/</t>
  </si>
  <si>
    <t>https://oborussia.ru/catalog/kabelenesushchie-sistemy/montagnie-sistemy/profilnie-reyki/i-obraznie-profili/reyka-is-8-120-ft-i-profil-konstrukcionnaya-l-1200-mm-stal-goryachiy-cink-6337139/</t>
  </si>
  <si>
    <t>https://oborussia.ru/catalog/kabelenesushchie-sistemy/montagnie-sistemy/profilnie-reyki/i-obraznie-profili/reyka-is-8-130-ft-i-profil-konstrukcionnaya-l-1300-mm-stal-goryachiy-cink-6337147/</t>
  </si>
  <si>
    <t>https://oborussia.ru/catalog/kabelenesushchie-sistemy/montagnie-sistemy/profilnie-reyki/i-obraznie-profili/reyka-is-8-140-ft-i-profil-konstrukcionnaya-l-1400-mm-stal-goryachiy-cink-6337155/</t>
  </si>
  <si>
    <t>https://oborussia.ru/catalog/kabelenesushchie-sistemy/montagnie-sistemy/profilnie-reyki/i-obraznie-profili/reyka-is-8-150-ft-i-profil-konstrukcionnaya-l-1500-mm-stal-goryachiy-cink-6337163/</t>
  </si>
  <si>
    <t>https://oborussia.ru/catalog/kabelenesushchie-sistemy/montagnie-sistemy/profilnie-reyki/i-obraznie-profili/reyka-is-8-160-ft-i-profil-konstrukcionnaya-l-1600-mm-stal-goryachiy-cink-6337171/</t>
  </si>
  <si>
    <t>https://oborussia.ru/catalog/kabelenesushchie-sistemy/montagnie-sistemy/profilnie-reyki/i-obraznie-profili/reyka-is-8-170-ft-i-profil-konstrukcionnaya-l-1700-mm-stal-goryachiy-cink-6337198/</t>
  </si>
  <si>
    <t>https://oborussia.ru/catalog/kabelenesushchie-sistemy/montagnie-sistemy/profilnie-reyki/i-obraznie-profili/reyka-is-8-180-ft-i-profil-konstrukcionnaya-l-1800-mm-stal-goryachiy-cink-6337201/</t>
  </si>
  <si>
    <t>https://oborussia.ru/catalog/kabelenesushchie-sistemy/montagnie-sistemy/profilnie-reyki/i-obraznie-profili/reyka-is-8-190-ft-i-profil-konstrukcionnaya-l-1900-mm-stal-goryachiy-cink-6337228/</t>
  </si>
  <si>
    <t>https://oborussia.ru/catalog/kabelenesushchie-sistemy/montagnie-sistemy/profilnie-reyki/i-obraznie-profili/reyka-is-8-200-ft-i-profil-konstrukcionnaya-l-2000-mm-stal-goryachiy-cink-6337236/</t>
  </si>
  <si>
    <t>https://oborussia.ru/catalog/kabelenesushchie-sistemy/montagnie-sistemy/profilnie-reyki/i-obraznie-profili/reyka-is-8-220-ft-i-profil-konstrukcionnaya-l-2196-mm-stal-goryachiy-cink-6337238/</t>
  </si>
  <si>
    <t>https://oborussia.ru/catalog/kabelenesushchie-sistemy/montagnie-sistemy/profilnie-reyki/i-obraznie-profili/reyka-is-8-250-ft-i-profil-konstrukcionnaya-l-2500-mm-stal-goryachiy-cink-6337240/</t>
  </si>
  <si>
    <t>https://oborussia.ru/catalog/kabelenesushchie-sistemy/montagnie-sistemy/profilnie-reyki/i-obraznie-profili/reyka-is-8-30-ft-i-profil-konstrukcionnaya-l-300-mm-stal-goryachiy-cink-6337031/</t>
  </si>
  <si>
    <t>https://oborussia.ru/catalog/kabelenesushchie-sistemy/montagnie-sistemy/profilnie-reyki/i-obraznie-profili/reyka-is-8-300-ft-i-profil-konstrukcionnaya-l-3000-mm-stal-goryachiy-cink-6337244/</t>
  </si>
  <si>
    <t>https://oborussia.ru/catalog/kabelenesushchie-sistemy/montagnie-sistemy/profilnie-reyki/i-obraznie-profili/reyka-is-8-40-ft-i-profil-konstrukcionnaya-l-400-mm-stal-goryachiy-cink-6337058/</t>
  </si>
  <si>
    <t>https://oborussia.ru/catalog/kabelenesushchie-sistemy/montagnie-sistemy/profilnie-reyki/i-obraznie-profili/reyka-is-8-50-ft-i-profil-konstrukcionnaya-l-500-mm-stal-goryachiy-cink-6337066/</t>
  </si>
  <si>
    <t>https://oborussia.ru/catalog/kabelenesushchie-sistemy/montagnie-sistemy/profilnie-reyki/i-obraznie-profili/reyka-is-8-60-ft-i-profil-konstrukcionnaya-l-600-mm-stal-goryachiy-cink-6337074/</t>
  </si>
  <si>
    <t>https://oborussia.ru/catalog/kabelenesushchie-sistemy/montagnie-sistemy/profilnie-reyki/i-obraznie-profili/reyka-is-8-600-ft-i-profil-konstrukcionnaya-l-6000-mm-stal-goryachiy-cink-6337252/</t>
  </si>
  <si>
    <t>https://oborussia.ru/catalog/kabelenesushchie-sistemy/montagnie-sistemy/profilnie-reyki/i-obraznie-profili/reyka-is-8-70-ft-i-profil-konstrukcionnaya-l-700-mm-stal-goryachiy-cink-6337082/</t>
  </si>
  <si>
    <t>https://oborussia.ru/catalog/kabelenesushchie-sistemy/montagnie-sistemy/profilnie-reyki/i-obraznie-profili/reyka-is-8-80-ft-i-profil-konstrukcionnaya-l-800-mm-stal-goryachiy-cink-6337090/</t>
  </si>
  <si>
    <t>https://oborussia.ru/catalog/kabelenesushchie-sistemy/montagnie-sistemy/profilnie-reyki/i-obraznie-profili/reyka-is-8-90-ft-i-profil-konstrukcionnaya-l-900-mm-stal-goryachiy-cink-6337104/</t>
  </si>
  <si>
    <t>https://oborussia.ru/catalog/kabelenesushchie-sistemy/montagnie-sistemy/profilnie-reyki/c-obraznie-profili/gayka-kanalnaya-ms41sn-m10-g-stal-galvanicheskoe-ocinkovanie-6838330_V1/</t>
  </si>
  <si>
    <t>https://oborussia.ru/catalog/kabelenesushchie-sistemy/montagnie-sistemy/profilnie-reyki/c-obraznie-profili/gayka-kanalnaya-ms41sn-m10-stal-zl-1147214/</t>
  </si>
  <si>
    <t>https://oborussia.ru/catalog/kabelenesushchie-sistemy/montagnie-sistemy/profilnie-reyki/c-obraznie-profili/gayka-kanalnaya-ms41sn-m12-stal-zl-1147218/</t>
  </si>
  <si>
    <t>https://oborussia.ru/catalog/kabelenesushchie-sistemy/montagnie-sistemy/profilnie-reyki/c-obraznie-profili/gayka-kanalnaya-m8-ms41sn-m8-g-dlya-krepleniya-v-strut-profile-ms4141-i-ms4121-galvanicheskoe-pokrytie-6838331_V1/</t>
  </si>
  <si>
    <t>https://oborussia.ru/catalog/kabelenesushchie-sistemy/montagnie-sistemy/profilnie-reyki/c-obraznie-profili/gayka-kanalnaya-m8-ms41sn-m8-zl-dlya-krepleniya-v-strut-profile-ms4141-i-ms4121-cink-lamelnoe-pokrytie-1147210/</t>
  </si>
  <si>
    <t>https://oborussia.ru/catalog/kabelenesushchie-sistemy/montagnie-sistemy/profilnie-reyki/c-obraznie-profili/profil-strut-perforirovannyy-3-storony-41h41x3000-mm-s-2-5-mm-ocinkovannaya-stal-1122914/</t>
  </si>
  <si>
    <t>https://oborussia.ru/catalog/kabelenesushchie-sistemy/montagnie-sistemy/profilnie-reyki/c-obraznie-profili/profil-strut-perforirovannyy-po-osnovaniyu-41h21x3000-mm-s-2-mm-ocinkovannaya-stal-1122920/</t>
  </si>
  <si>
    <t>https://oborussia.ru/catalog/kabelenesushchie-sistemy/montagnie-sistemy/profilnie-reyki/c-obraznie-profili/profil-strut-perforirovannyy-3-storony-41h41x3000-mm-s-2-5-mm-goryachiy-cink-1122483/</t>
  </si>
  <si>
    <t>https://oborussia.ru/catalog/kabelenesushchie-sistemy/montagnie-sistemy/profilnie-reyki/c-obraznie-profili/profil-strut-perforirovannyy-po-osnovaniyu-41h41x3000-mm-s-2-5-mm-goryachiy-cink-1122622/</t>
  </si>
  <si>
    <t>https://oborussia.ru/catalog/kabelenesushchie-sistemy/montagnie-sistemy/profilnie-reyki/c-obraznie-profili/profil-strut-perforirovannyy-po-osnovaniyu-41h41x3000-mm-s-2-5-mm-ocinkovannaya-stal-1122910/</t>
  </si>
  <si>
    <t>https://oborussia.ru/catalog/kabelenesushchie-sistemy/listovie-lotki/kabelniy-korob-lkm/zaglushka-kabel-kanala-lkm-30x30-mm-stal-ocinkovannaya-6247876/</t>
  </si>
  <si>
    <t>https://oborussia.ru/catalog/kabelenesushchie-sistemy/listovie-lotki/kabelniy-korob-lkm/zaglushka-kabelnogo-kanala-lkm-40x40-mm-stal-ocinkovannaya-6247881/</t>
  </si>
  <si>
    <t>https://oborussia.ru/catalog/kabelenesushchie-sistemy/listovie-lotki/kabelniy-korob-lkm/zaglushka-kabelnogo-kanala-lkm-40x60-mm-stal-ocinkovannaya-6247903/</t>
  </si>
  <si>
    <t>https://oborussia.ru/catalog/kabelenesushchie-sistemy/listovie-lotki/kabelniy-korob-lkm/zaglushka-kabelnogo-kanala-lkm-60x100-mm-stal-ocinkovannaya-6248306/</t>
  </si>
  <si>
    <t>https://oborussia.ru/catalog/kabelenesushchie-sistemy/listovie-lotki/kabelniy-korob-lkm/zaglushka-kabelnogo-kanala-lkm-60x150-mm-stal-ocinkovannaya-6248314/</t>
  </si>
  <si>
    <t>https://oborussia.ru/catalog/kabelenesushchie-sistemy/listovie-lotki/kabelniy-korob-lkm/zaglushka-kabelnogo-kanala-lkm-60x200-mm-stal-ocinkovannaya-6248322/</t>
  </si>
  <si>
    <t>https://oborussia.ru/catalog/kabelenesushchie-sistemy/listovie-lotki/kabelniy-korob-lkm/zaglushka-kabelnogo-kanala-lkm-60x60-mm-stal-ocinkovannaya-6248284/</t>
  </si>
  <si>
    <t>https://oborussia.ru/catalog/kabelenesushchie-sistemy/listovie-lotki/kabelniy-korob-lkm/metallicheskiy-kabel-kanal-lkm-24x20x2000-mm-tolschina-0-7-mm-stal-ocinkovannaya-korob-s-kryshkoy-6246966/</t>
  </si>
  <si>
    <t>https://oborussia.ru/catalog/kabelenesushchie-sistemy/listovie-lotki/kabelniy-korob-lkm/metallicheskiy-kabel-kanal-lkm-40x40x2000-mm-tolschina-0-7-mm-stal-ocinkovannaya-korob-s-kryshkoy-6246990/</t>
  </si>
  <si>
    <t>https://oborussia.ru/catalog/kabelenesushchie-sistemy/listovie-lotki/kabelniy-korob-lkm/metallicheskiy-kabel-kanal-lkm-40x60x2000-mm-tolschina-0-7-mm-stal-ocinkovannaya-korob-s-kryshkoy-6247016/</t>
  </si>
  <si>
    <t>https://oborussia.ru/catalog/kabelenesushchie-sistemy/listovie-lotki/kabelniy-korob-lkm/kolco-dlya-zaschity-kromok-lkm-30h30-mm-6249847/</t>
  </si>
  <si>
    <t>https://oborussia.ru/catalog/kabelenesushchie-sistemy/listovie-lotki/kabelniy-korob-lkm/metallicheskiy-kabel-kanal-lkm-60x100x2000-mm-tolschina-0-7-mm-stal-ocinkovannaya-korob-s-kryshkoy-6247113/</t>
  </si>
  <si>
    <t>https://oborussia.ru/catalog/kabelenesushchie-sistemy/listovie-lotki/kabelniy-korob-lkm/metallicheskiy-kabel-kanal-lkm-60x150x2000-mm-tolschina-0-7-mm-stal-ocinkovannaya-korob-s-kryshkoy-6247148/</t>
  </si>
  <si>
    <t>https://oborussia.ru/catalog/kabelenesushchie-sistemy/listovie-lotki/kabelniy-korob-lkm/metallicheskiy-kabel-kanal-lkm-60x200x2000-mm-tolschina-0-7-mm-stal-ocinkovannaya-korob-s-kryshkoy-6247164/</t>
  </si>
  <si>
    <t>https://oborussia.ru/catalog/kabelenesushchie-sistemy/listovie-lotki/kabelniy-korob-lkm/metallicheskiy-kabel-kanal-lkm-60x60x2000-mm-tolschina-0-7-mm-stal-ocinkovannaya-korob-s-kryshkoy-6247091/</t>
  </si>
  <si>
    <t>https://oborussia.ru/catalog/kabelenesushchie-sistemy/listovie-lotki/kabelniy-korob-lkm/soedinitel-stykovoy-kabelnogo-kanala-lkm-20-mm-dlya-uravnivaniya-potencialov-nerzhaveyuschaya-stal-6247431/</t>
  </si>
  <si>
    <t>https://oborussia.ru/catalog/kabelenesushchie-sistemy/listovie-lotki/kabelniy-korob-lkm/soedinitel-stykovoy-kabelnogo-kanala-lkm-30-mm-dlya-uravnivaniya-potencialov-nerzhaveyuschaya-stal-6247434/</t>
  </si>
  <si>
    <t>https://oborussia.ru/catalog/kabelenesushchie-sistemy/listovie-lotki/kabelniy-korob-lkm/soedinitel-stykovoy-kabelnogo-kanala-lkm-40-mm-dlya-uravnivaniya-potencialov-nerzhaveyuschaya-stal-6247458/</t>
  </si>
  <si>
    <t>http://www.obocom.ru/products/sistemy_kabel_nyh_korobov/stal_nye_kabel_nye_koroba_lkm/stal_noj_kabel_nyj_korob_vysotoj_60_mm_shirinoj_100_mm/t-obraznaya_sekciya/</t>
  </si>
  <si>
    <t>http://www.obocom.ru/products/sistemy_kabel_nyh_korobov/stal_nye_kabel_nye_koroba_lkm/stal_noj_kabel_nyj_korob_vysotoj_60_mm_shirinoj_60_mm/t-obraznaya_sekciya/</t>
  </si>
  <si>
    <t>https://oborussia.ru/catalog/kabelenesushchie-sistemy/listovie-lotki/kabelniy-korob-lkm/ugol-vneshniy-kabelnogo-kanala-lkm-40x40-mm-stal-ocinkovannaya-6247563/</t>
  </si>
  <si>
    <t>https://oborussia.ru/catalog/kabelenesushchie-sistemy/listovie-lotki/kabelniy-korob-lkm/ugol-vneshniy-kabelnogo-kanala-lkm-40x60-mm-stal-ocinkovannaya-6247571/</t>
  </si>
  <si>
    <t>https://oborussia.ru/catalog/kabelenesushchie-sistemy/listovie-lotki/kabelniy-korob-lkm/ugol-vneshniy-kabelnogo-kanala-lkm-60x100-mm-stal-ocinkovannaya-6248063/</t>
  </si>
  <si>
    <t>https://oborussia.ru/catalog/kabelenesushchie-sistemy/listovie-lotki/kabelniy-korob-lkm/ugol-vneshniy-kabelnogo-kanala-lkm-60x150-mm-stal-ocinkovannaya-6248071/</t>
  </si>
  <si>
    <t>https://oborussia.ru/catalog/kabelenesushchie-sistemy/listovie-lotki/kabelniy-korob-lkm/ugol-vneshniy-kabelnogo-kanala-lkm-60x60-mm-stal-ocinkovannaya-6248047/</t>
  </si>
  <si>
    <t>https://oborussia.ru/catalog/kabelenesushchie-sistemy/listovie-lotki/kabelniy-korob-lkm/ugol-vnutrenniy-kabelnogo-kanala-lkm-40x40-mm-stal-ocinkovannaya-6247652/</t>
  </si>
  <si>
    <t>https://oborussia.ru/catalog/kabelenesushchie-sistemy/listovie-lotki/kabelniy-korob-lkm/ugol-vnutrenniy-kabelnogo-kanala-lkm-40x60-mm-stal-ocinkovannaya-6247660/</t>
  </si>
  <si>
    <t>https://oborussia.ru/catalog/kabelenesushchie-sistemy/listovie-lotki/kabelniy-korob-lkm/ugol-vnutrenniy-kabelnogo-kanala-lkm-60x100-mm-stal-ocinkovannaya-6248144/</t>
  </si>
  <si>
    <t>https://oborussia.ru/catalog/kabelenesushchie-sistemy/listovie-lotki/kabelniy-korob-lkm/ugol-ploskiy-s-kryshkoy-kabelnogo-kanala-lkm-40x40-mm-stal-ocinkovannaya-6247490/</t>
  </si>
  <si>
    <t>https://oborussia.ru/catalog/kabelenesushchie-sistemy/listovie-lotki/kabelniy-korob-lkm/ugol-ploskiy-s-kryshkoy-kabelnogo-kanala-lkm-40x60-mm-stal-ocinkovannaya-6247504/</t>
  </si>
  <si>
    <t>https://oborussia.ru/catalog/kabelenesushchie-sistemy/listovie-lotki/kabelniy-korob-lkm/ugol-ploskiy-s-kryshkoy-kabelnogo-kanala-lkm-60x100-mm-stal-ocinkovannaya-6248004/</t>
  </si>
  <si>
    <t>https://oborussia.ru/catalog/kabelenesushchie-sistemy/listovie-lotki/kabelniy-korob-lkm/ugol-ploskiy-s-kryshkoy-kabelnogo-kanala-lkm-60x150-mm-stal-ocinkovannaya-6248012/</t>
  </si>
  <si>
    <t>https://oborussia.ru/catalog/kabelenesushchie-sistemy/listovie-lotki/kabelniy-korob-lkm/ugol-ploskiy-s-kryshkoy-kabelnogo-kanala-lkm-60x200-mm-stal-ocinkovannaya-6248020/</t>
  </si>
  <si>
    <t>https://oborussia.ru/catalog/kabelenesushchie-sistemy/listovie-lotki/lotki-sks/korob-kabelnyy-dsks-150-2-fs-110h500h2000-s-2-mm-fs-6838853/</t>
  </si>
  <si>
    <t>https://oborussia.ru/catalog/sistemy-kreplenia-i-montaja/electrotechnicheskie-trubi/aksessuary-dlia-trub/klipsi-plastik/derzhatel-dlya-trub-klipsa-dlya-montazhnogo-pistoleta-16-mm-ral7035-6836301/</t>
  </si>
  <si>
    <t>https://oborussia.ru/catalog/sistemy-kreplenia-i-montaja/electrotechnicheskie-trubi/aksessuary-dlia-trub/skobi-metallicheskie/krepezhnaya-skoba-distancionnaya-30-36-mm-s-prodolnym-otverstiem-1362726/</t>
  </si>
  <si>
    <t>https://oborussia.ru/catalog/sistemy-kreplenia-i-montaja/electrotechnicheskie-trubi/aksessuary-dlia-trub/skobi-metallicheskie/gruppovoe-kreplenie-grip-metallicheskaya-15xnym3x1-5-mm-nerzhaveyuschaya-stal-va-2207080/</t>
  </si>
  <si>
    <t>https://oborussia.ru/catalog/sistemy-kreplenia-i-montaja/electrotechnicheskie-trubi/aksessuary-dlia-trub/skobi-metallicheskie/gruppovoe-kreplenie-grip-metallicheskaya-15xnym3x1-5-mm-nerzhaveyuschaya-stal-v4a-2207132/</t>
  </si>
  <si>
    <t>https://oborussia.ru/catalog/sistemy-kreplenia-i-montaja/electrotechnicheskie-trubi/aksessuary-dlia-trub/skobi-metallicheskie/gruppovoe-kreplenie-grip-metallicheskaya-15xnym3x1-5-mm-stal-2207028/</t>
  </si>
  <si>
    <t>https://oborussia.ru/catalog/sistemy-kreplenia-i-montaja/electrotechnicheskie-trubi/aksessuary-dlia-trub/skobi-metallicheskie/skoba-krepezhnaya-distancionnaya-d-20-25-mm-s-prodolnym-otverstiem-galvanicheskoe-cinkovanie-1362768/</t>
  </si>
  <si>
    <t>https://oborussia.ru/catalog/sistemy-kreplenia-i-montaja/electrotechnicheskie-trubi/aksessuary-dlia-trub/skobi-metallicheskie/skoba-krepezhnaya-distancionnaya-d-30-36-mm-s-prodolnym-otverstiem-galvanicheskoe-pokrytie-1362776/</t>
  </si>
  <si>
    <t>https://oborussia.ru/catalog/sistemy-kreplenia-i-montaja/electrotechnicheskie-trubi/aksessuary-dlia-trub/skobi-metallicheskie/krepezhnaya-skoba-metallicheskaya-dvuhlapkovaya-d-16-mm-1018167/</t>
  </si>
  <si>
    <t>https://oborussia.ru/catalog/sistemy-kreplenia-i-montaja/electrotechnicheskie-trubi/aksessuary-dlia-trub/skobi-metallicheskie/krepezhnaya-skoba-metallicheskaya-dvuhlapkovaya-d-20-mm-up-100-sht-1018205/</t>
  </si>
  <si>
    <t>https://oborussia.ru/catalog/sistemy-kreplenia-i-montaja/electrotechnicheskie-trubi/aksessuary-dlia-trub/skobi-metallicheskie/krepezhnaya-skoba-metallicheskaya-dvuhlapkovaya-d-25-mm-up-100-sht-1018256/</t>
  </si>
  <si>
    <t>https://oborussia.ru/catalog/sistemy-kreplenia-i-montaja/electrotechnicheskie-trubi/aksessuary-dlia-trub/skobi-metallicheskie/krepezhnaya-skoba-metallicheskaya-dvuhlapkovaya-d-40-mm-up-50-sht-1018396/</t>
  </si>
  <si>
    <t>http://www.obocom.ru/products/kabelenesuwie_sistemy/montazhnye_sistemy/fiksatory/fiksator_kwh/</t>
  </si>
  <si>
    <t>http://www.obocom.ru/products/sistemy_krepleniya_i_montazha/profil_nye_rejki/aksessuary_dlya_montazhnyh_reek/fiksator_kws/</t>
  </si>
  <si>
    <t>https://oborussia.ru/catalog/kabelenesushchie-sistemy/montagnie-sistemy/montajnie-elementi/krepejnie-ugolki/krepezhnyy-ugolok-70x50x40-mm-s-5-mm-gorcink-m10-6019480/</t>
  </si>
  <si>
    <t>https://oborussia.ru/catalog/kabelenesushchie-sistemy/montagnie-sistemy/montajnie-elementi/krepejnie-ugolki/ugolok-krepezhnyy-bw-70-40-ft-s-krepezhnym-komplektom-frs-universalnyy-70h50h40-mm-stal-goryachiy-cink-6019706/</t>
  </si>
  <si>
    <t>https://oborussia.ru/catalog/kabelenesushchie-sistemy/montagnie-sistemy/montajnie-elementi/krepejnie-ugolki/krepezhnyy-ugolok-70x50x40-mm-tolschina-metalla-5-mm-goryacheocinkovannyy-dlya-krepleniya-stoek-is8-i-us7-bez-metizov-6019500/</t>
  </si>
  <si>
    <t>https://oborussia.ru/catalog/kabelenesushchie-sistemy/montagnie-sistemy/montajnie-elementi/krepejnie-ugolki/ugolok-krepezhnyy-bw-60-40-ft-universalnyy-60h60h40-mm-stal-goryachiy-cink-6019560/</t>
  </si>
  <si>
    <t>https://oborussia.ru/catalog/kabelenesushchie-sistemy/montagnie-sistemy/montajnie-elementi/krepejnie-ugolki/ugolok-krepezhnyy-bw-80-55-ft-dlya-stoyki-is-8-80h65-mm-stal-goryachiy-cink-6019528/</t>
  </si>
  <si>
    <t>https://oborussia.ru/catalog/kabelenesushchie-sistemy/lestnichnie-lotki/aksessuari/plastina-dlya-perekladiny-lotka-6007498/</t>
  </si>
  <si>
    <t>https://oborussia.ru/catalog/kabelenesushchie-sistemy/listovie-lotki/montagnie-elementy/plastina-montazhnaya-mp-uni-fs-universalnaya-pryamaya-170h115-mm-stal-konveyernyy-cink-7084773/</t>
  </si>
  <si>
    <t>https://oborussia.ru/catalog/kabelenesushchie-sistemy/listovie-lotki/montagnie-elementy/montazhnaya-plastina-170x115-mm-7085114/</t>
  </si>
  <si>
    <t>https://oborussia.ru/catalog/kabelenesushchie-sistemy/lestnichnie-lotki/montagnie-elementy-lestnicy/skoba-nastennaya-wb-30-75-ft-dlya-lestnichnyh-lotkov-zazhimnaya-stal-goryachiy-cink-6019617/</t>
  </si>
  <si>
    <t>https://oborussia.ru/catalog/sistemy-kreplenia-i-montaja/krepejnie-izdelia-metizi/zajimi-balochnie/strubcina-m10-chugun-g-1488082/</t>
  </si>
  <si>
    <t>https://oborussia.ru/catalog/sistemy-kreplenia-i-montaja/krepejnie-izdelia-metizi/zajimi-balochnie/strubcina-m12-chugun-g-1488090/</t>
  </si>
  <si>
    <t>https://oborussia.ru/catalog/sistemy-kreplenia-i-montaja/krepejnie-izdelia-metizi/zajimi-balochnie/strubcina-m8-chugun-g-1488074/</t>
  </si>
  <si>
    <t>https://oborussia.ru/catalog/sistemy-kreplenia-i-montaja/krepejnie-izdelia-metizi/lenta-montajnaya/lenta-montazhnaya-dlya-lentochnyh-homutov-skob-stal-nerzhaveyuschaya-v-plastikovoy-obolochke-buhta-40-m-5057922/</t>
  </si>
  <si>
    <t>https://oborussia.ru/catalog/sistemy-kreplenia-i-montaja/krepejnie-izdelia-metizi/lenta-montajnaya/lenta-montazhnaya-perforirovannaya-12x0-55-mm-rulon-25-m-obo-1471120-ru-1471120_RU/</t>
  </si>
  <si>
    <t>https://oborussia.ru/catalog/sistemy-kreplenia-i-montaja/krepejnie-izdelia-metizi/lenta-montajnaya/lenta-montazhnaya-perforirovannaya-12h0-8-mm-chehol-plastikovyy-rulon-10-m-1471120/</t>
  </si>
  <si>
    <t>https://oborussia.ru/catalog/sistemy-kreplenia-i-montaja/krepejnie-izdelia-metizi/lenta-montajnaya/lenta-montazhnaya-perforirovannaya-12h1-mm-chehol-plastikovyy-rulon-10-m-1470124/</t>
  </si>
  <si>
    <t>https://oborussia.ru/catalog/sistemy-kreplenia-i-montaja/krepejnie-izdelia-metizi/lenta-montajnaya/lenta-montazhnaya-perforirovannaya-17x0-6-mm-rulon-25-m-obo-1471171-ru-1471171_RU/</t>
  </si>
  <si>
    <t>https://oborussia.ru/catalog/sistemy-kreplenia-i-montaja/krepejnie-izdelia-metizi/lenta-montajnaya/lenta-montazhnaya-perforirovannaya-17h0-75-mm-chehol-plastikovyy-rulon-10-m-1471171/</t>
  </si>
  <si>
    <t>https://oborussia.ru/catalog/sistemy-kreplenia-i-montaja/krepejnie-izdelia-metizi/lenta-montajnaya/lenta-montazhnaya-perforirovannaya-17h0-8-mm-rulon-50-m-1471213/</t>
  </si>
  <si>
    <t>https://oborussia.ru/catalog/sistemy-kreplenia-i-montaja/krepejnie-izdelia-metizi/lenta-montajnaya/lenta-montazhnaya-perforirovannaya-17h1mm-chehol-plastikovyy-rulon-10-m-1470175/</t>
  </si>
  <si>
    <t>https://oborussia.ru/catalog/sistemy-kreplenia-i-montaja/krepejnie-izdelia-metizi/lenta-montajnaya/lenta-montazhnaya-perforirovannaya-26h1mm-chehol-plastikovyy-rulon-10-m-1471260/</t>
  </si>
  <si>
    <t>https://oborussia.ru/catalog/sistemy-kreplenia-i-montaja/krepejnie-izdelia-metizi/lenta-montajnaya/lenta-montazhnaya-perforirovannaya-26h1-2-mm-chehol-plastikovyy-rulon-10-m-1470264/</t>
  </si>
  <si>
    <t>https://oborussia.ru/catalog/sistemy-kreplenia-i-montaja/krepejnie-izdelia-metizi/lenta-montajnaya/lenta-montazhnaya-c-plastikovym-pokrytiem-perforirovannaya-14h3-mm-10-m-pryamoy-montazh-1473220/</t>
  </si>
  <si>
    <t>https://oborussia.ru/catalog/sistemy-kreplenia-i-montaja/krepejnie-izdelia-metizi/lenta-montajnaya/lenta-montazhnaya-c-plastikovym-pokrytiem-perforirovannaya-19h3-mm-10-m-pryamoy-montazh-1473271/</t>
  </si>
  <si>
    <t>https://oborussia.ru/catalog/sistemy-kreplenia-i-montaja/krepejnie-izdelia-metizi/lenta-montajnaya/lenta-montazhnaya-c-plastikovym-pokrytiem-perforirovannaya-28h3-7-mm-10-m-pryamoy-montazh-1473360/</t>
  </si>
  <si>
    <t>https://oborussia.ru/catalog/sistemy-kreplenia-i-montaja/krepejnie-izdelia-metizi/lenta-montajnaya/lenta-montazhnaya-perforirovannaya-volna-12h0-8-mm-chehol-plastikovyy-rulon-10-m-1475622/</t>
  </si>
  <si>
    <t>https://oborussia.ru/catalog/sistemy-kreplenia-i-montaja/krepejnie-izdelia-metizi/lenta-montajnaya/lenta-montazhnaya-perforirovannaya-volna-12h1-mm-chehol-plastikovyy-rulon-10-m-1475126/</t>
  </si>
  <si>
    <t>https://oborussia.ru/catalog/sistemy-kreplenia-i-montaja/krepejnie-izdelia-metizi/lenta-montajnaya/lenta-montazhnaya-perforirovannaya-volna-17h0-8-mm-chehol-plastikovyy-rulon-10-m-1475673/</t>
  </si>
  <si>
    <t>https://oborussia.ru/catalog/sistemy-kreplenia-i-montaja/krepejnie-izdelia-metizi/lenta-montajnaya/lenta-montazhnaya-perforirovannaya-volna-17h1-mm-chehol-plastikovyy-rulon-10-m-1475177/</t>
  </si>
  <si>
    <t>https://oborussia.ru/catalog/sistemy-kreplenia-i-montaja/krepejnie-izdelia-metizi/lenta-montajnaya/lenta-montazhnaya-perforirovannaya-volna-26h1-mm-chehol-plastikovyy-rulon-10-m-1475762/</t>
  </si>
  <si>
    <t>https://oborussia.ru/catalog/sistemy-kreplenia-i-montaja/krepejnie-izdelia-metizi/lenta-montajnaya/lenta-montazhnaya-perforirovannaya-volna-26h1-2-mm-chehol-plastikovyy-rulon-10-m-1475266/</t>
  </si>
  <si>
    <t>https://oborussia.ru/catalog/molniezaschita-i-zazemlenie/vneshniaya-molniezaschita/aksessuary/komplekt-krepleniya-s-betonnym-osnovaniem-10-kg-dlya-listovyh-lotkov-mksm-i-sksm-5403101/</t>
  </si>
  <si>
    <t>https://oborussia.ru/catalog/molniezaschita-i-zazemlenie/vneshniaya-molniezaschita/aksessuary/komplekt-krepleniya-s-betonnym-osnovaniem-10-kg-dlya-provolochnyh-lotkov-5403102/</t>
  </si>
  <si>
    <t>https://oborussia.ru/catalog/molniezaschita-i-zazemlenie/vneshniaya-molniezaschita/aksessuary/komplekt-krepleniya-s-betonnym-osnovaniem-16-kg-dlya-listovyh-lotkov-mksm-i-sksm-5403098/</t>
  </si>
  <si>
    <t>https://oborussia.ru/catalog/molniezaschita-i-zazemlenie/vneshniaya-molniezaschita/aksessuary/komplekt-krepleniya-s-betonnym-osnovaniem-16-kg-dlya-provolochnyh-lotkov-5403099/</t>
  </si>
  <si>
    <t>https://oborussia.ru/catalog/molniezaschita-i-zazemlenie/vneshniaya-molniezaschita/kruglie-provodniki-molniezaschity/provoloka-d-8-mm-kruglyy-provodnik-stal-goryacheocinkovannaya-buhta-110-m-5021081/</t>
  </si>
  <si>
    <t>https://oborussia.ru/catalog/molniezaschita-i-zazemlenie/vneshniaya-molniezaschita/kruglie-provodniki-molniezaschity/provoloka-d-10-mm-kruglyy-provodnik-stal-goryacheocinkovannaya-buhta-80-m-5021103/</t>
  </si>
  <si>
    <t>https://oborussia.ru/catalog/molniezaschita-i-zazemlenie/vneshniaya-molniezaschita/derjateli-provodnikov/krepezh-na-2-provoloki-d-8-mm-k-vodostochnomu-zhelobu-tolschina-borta-15-25-mm-stal-goryacheocinkovannaya-5316450/</t>
  </si>
  <si>
    <t>https://oborussia.ru/catalog/molniezaschita-i-zazemlenie/vneshniaya-molniezaschita/derjateli-provodnikov/krepezh-provoloki-d-8-10-mm-k-vodostochnomu-zhelobu-stal-goryacheocinkovannaya-5316308/</t>
  </si>
  <si>
    <t>https://oborussia.ru/catalog/molniezaschita-i-zazemlenie/vneshniaya-molniezaschita/derjateli-provodnikov/derzhatel-provoloki-d-8-10-mm-na-ploskoy-krovle-s-morozostoykim-betonom-poliamid-polietilen-seryy-5218708/</t>
  </si>
  <si>
    <t>https://oborussia.ru/catalog/molniezaschita-i-zazemlenie/vneshniaya-molniezaschita/derjateli-provodnikov/derzhatel-provoloki-d-8-10-mm-na-ploskoy-krovle-s-morozostoykim-betonom-poliamid-polietilen-chernyy-5218700/</t>
  </si>
  <si>
    <t>https://oborussia.ru/catalog/molniezaschita-i-zazemlenie/vneshniaya-molniezaschita/derjateli-provodnikov/derzhatel-provoloki-d-8-10-mm-stal-goryacheocinkovannaya-5229960/</t>
  </si>
  <si>
    <t>http://www.obocom.ru/products/sistemy_molniezawity_i_zawity_ot_impul_snyh_perenapryazhenij/molniepriemnoe_oborudovanie_i_tokootvody/derzhateli_provodnikov_dlya_ploskoj_krovli/derzhatel_provodnika_dlya_ploskoj_krovli_pererabatyvaemyj/</t>
  </si>
  <si>
    <t>https://oborussia.ru/catalog/molniezaschita-i-zazemlenie/vneshniaya-molniezaschita/derjateli-provodnikov/derzhatel-provoloki-d-8-mm-dlya-konkovoy-cherepicy-s-pruzhinoy-stal-nerzhaveyuschaya-5203015_V1/</t>
  </si>
  <si>
    <t>https://oborussia.ru/catalog/molniezaschita-i-zazemlenie/vneshniaya-molniezaschita/derjateli-provodnikov/derzhatel-provoloki-d-8-mm-dlya-cherepichnoy-krovli-stal-nerzhaveyuschaya-5215552/</t>
  </si>
  <si>
    <t>https://oborussia.ru/catalog/molniezaschita-i-zazemlenie/vneshniaya-molniezaschita/derjateli-provodnikov/derzhatel-provoloki-d-8-mm-dlya-cherepichnoy-shifernoy-i-volnoobraznoy-krovli-stal-nerzhaveyuschaya-5217075/</t>
  </si>
  <si>
    <t>https://oborussia.ru/catalog/molniezaschita-i-zazemlenie/vneshniaya-molniezaschita/derjateli-provodnikov/derzhatel-provoloki-d-8-mm-na-uglovoy-konek-krovli-pod-krovelnye-samorezy-stal-nerzhaveyuschaya-5202510/</t>
  </si>
  <si>
    <t>https://oborussia.ru/catalog/molniezaschita-i-zazemlenie/vneshniaya-molniezaschita/derjateli-provodnikov/derzhatel-provoloki-d-8-mm-bezboltovoy-otverstie-s-rezboy-stal-nerzhaveyuschaya-5207347/</t>
  </si>
  <si>
    <t>https://oborussia.ru/catalog/molniezaschita-i-zazemlenie/vneshniaya-molniezaschita/derjateli-provodnikov/derzhatel-provoloki-d-8-10-mm-dlya-prikleivaniya-k-ploskoy-membrannoy-krovle-polietilen-5218999/</t>
  </si>
  <si>
    <t>https://oborussia.ru/catalog/molniezaschita-i-zazemlenie/vneshniaya-molniezaschita/derjateli-provodnikov/derzhatel-provoloki-d-8-10-mm-na-ploskoy-krovle-s-betonom-upakovan-v-plenku-poliamid-polietilen-chernyy-5218704/</t>
  </si>
  <si>
    <t>https://oborussia.ru/catalog/molniezaschita-i-zazemlenie/vneshniaya-molniezaschita/derjateli-provodnikov/derzhatel-provoloki-d-8-10-mm-stal-goryacheocinkovannaya-5229960_V1/</t>
  </si>
  <si>
    <t>https://oborussia.ru/catalog/molniezaschita-i-zazemlenie/vneshniaya-molniezaschita/derjateli-provodnikov/derzhatel-provoloki-dlya-ploskoy-krovli-5218616/</t>
  </si>
  <si>
    <t>https://oborussia.ru/catalog/molniezaschita-i-zazemlenie/vneshniaya-molniezaschita/derjateli-provodnikov/zazhim-krepezhnyy-provoloki-d-8-10-mm-stal-goryacheocinkovannaya-5326303_V1/</t>
  </si>
  <si>
    <t>https://oborussia.ru/catalog/molniezaschita-i-zazemlenie/vneshniaya-molniezaschita/derjateli-provodnikov/zazhim-falcevyy-provoloki-d-8-10-mm-stal-goryacheocinkovannaya-5317207/</t>
  </si>
  <si>
    <t>https://oborussia.ru/catalog/molniezaschita-i-zazemlenie/vneshniaya-molniezaschita/derjateli-provodnikov/zazhim-falcevyy-provoloki-d-8-10-mm-stal-goryacheocinkovannaya-5317207_V1/</t>
  </si>
  <si>
    <t>https://oborussia.ru/catalog/molniezaschita-i-zazemlenie/vneshniaya-molniezaschita/aksessuary/mostovaya-opora-alyuminiy-5320712/</t>
  </si>
  <si>
    <t>https://oborussia.ru/catalog/molniezaschita-i-zazemlenie/vneshniaya-molniezaschita/derjateli-provodnikov/skoba-peremychka-krepezhnaya-dlya-provoloki-d-8-10-mm-stal-goryacheocinkovannaya-5228123/</t>
  </si>
  <si>
    <t>https://oborussia.ru/catalog/molniezaschita-i-zazemlenie/vneshniaya-molniezaschita/soediniteli-dlia-provodnikov/zazhim-prodolnyy-soedinitelnyy-provoloki-d-8-10-mm-so-sterzhnem-zazemleniya-stal-goryacheocinkovannaya-5335140_V1/</t>
  </si>
  <si>
    <t>https://oborussia.ru/catalog/molniezaschita-i-zazemlenie/vneshniaya-molniezaschita/soediniteli-dlia-provodnikov/zazhim-soedinitel-dlya-betonnogo-osnovaniya-fangfix-stal-nerzhaveyuschaya-5403219/</t>
  </si>
  <si>
    <t>http://www.obocom.ru/products/sistemy_molniezawity_i_zawity_ot_impul_snyh_perenapryazhenij/molniepriemnoe_oborudovanie_i_tokootvody/soedinitel_nye_i_razdelitel_nye_zazhimy/razdelitel_nyj_zazhim_dlya_kruglyh_provodnikov_rd_8-10_i_ploskih_provodnikov_fl_30-4</t>
  </si>
  <si>
    <t>https://oborussia.ru/catalog/molniezaschita-i-zazemlenie/vneshniaya-molniezaschita/soediniteli-dlia-provodnikov/soedinitel-prodolnyy-provoloki-d-8-10-mm-i-polosy-30-40-mm-stal-goryacheocinkovannaya-5336457_V1/</t>
  </si>
  <si>
    <t>https://oborussia.ru/catalog/molniezaschita-i-zazemlenie/vneshniaya-molniezaschita/komponenti-dlia-kreplenia-molniepriemnikov/derzhatel-distancionnyy-izolirovannyy-dlya-provoloki-d-16-mm-l-500-mm-alyuminiy-5408806_V1/</t>
  </si>
  <si>
    <t>https://oborussia.ru/catalog/molniezaschita-i-zazemlenie/vneshniaya-molniezaschita/komponenti-dlia-kreplenia-molniepriemnikov/derzhatel-distancionnyy-izolirovannyy-dlya-provoloki-d-16-mm-l-500-mm-alyuminiy-5408806/</t>
  </si>
  <si>
    <t>https://oborussia.ru/catalog/molniezaschita-i-zazemlenie/vneshniaya-molniezaschita/komponenti-dlia-kreplenia-molniepriemnikov/derzhatel-sterzhnya-molniepriemnogo-d-16-mm-s-flancem-stal-5412609/</t>
  </si>
  <si>
    <t>https://oborussia.ru/catalog/molniezaschita-i-zazemlenie/vneshniaya-molniezaschita/komponenti-dlia-kreplenia-molniepriemnikov/krepezh-molniepriemnoy-machty-na-stenu-ot-steny-do-machty-l-300-500-mm-5408954/</t>
  </si>
  <si>
    <t>https://oborussia.ru/catalog/molniezaschita-i-zazemlenie/vneshniaya-molniezaschita/komponenti-dlia-kreplenia-molniepriemnikov/krepezh-molniepriemnoy-machty-na-stenu-ot-steny-do-machty-l-300-500-mm-stal-goryacheocinkovannaya-5408954_V1/</t>
  </si>
  <si>
    <t>https://oborussia.ru/catalog/molniezaschita-i-zazemlenie/vneshniaya-molniezaschita/komponenti-dlia-kreplenia-molniepriemnikov/krepezh-molniepriemnoy-machty-na-stenu-ot-steny-do-machty-l-80-mm-stal-goryacheocinkovannaya-5408950/</t>
  </si>
  <si>
    <t>https://oborussia.ru/catalog/molniezaschita-i-zazemlenie/vneshniaya-molniezaschita/komponenti-dlia-kreplenia-molniepriemnikov/krepezh-molniepriemnoy-machty-na-stenu-ot-steny-do-machty-l-80-mm-5408950_V1/</t>
  </si>
  <si>
    <t>https://oborussia.ru/catalog/molniezaschita-i-zazemlenie/vneshniaya-molniezaschita/molniepriemniki/machta-molniepriemnaya-4-m-nizhnyaya-chast-d-40-mm-alyuminiy-5402864/</t>
  </si>
  <si>
    <t>https://oborussia.ru/catalog/molniezaschita-i-zazemlenie/vneshniaya-molniezaschita/molniepriemniki/machta-molniepriemnaya-5-m-nizhnyaya-chast-d-40-mm-alyuminiy-5402868/</t>
  </si>
  <si>
    <t>https://oborussia.ru/catalog/molniezaschita-i-zazemlenie/vneshniaya-molniezaschita/molniepriemniki/machta-molniepriemnaya-6-m-nizhnyaya-chast-d-40-mm-alyuminiy-5402872/</t>
  </si>
  <si>
    <t>https://oborussia.ru/catalog/molniezaschita-i-zazemlenie/vneshniaya-molniezaschita/molniepriemniki/machta-molniepriemnaya-7-m-nizhnyaya-chast-d-40-mm-alyuminiy-5402876/</t>
  </si>
  <si>
    <t>https://oborussia.ru/catalog/molniezaschita-i-zazemlenie/vneshniaya-molniezaschita/molniepriemniki/machta-molniepriemnaya-8-m-nizhnyaya-chast-d-40-mm-alyuminiy-5402880/</t>
  </si>
  <si>
    <t>https://oborussia.ru/catalog/molniezaschita-i-zazemlenie/vneshniaya-molniezaschita/molniepriemniki/molniepriemnyy-sterzhen-1-5-m-5401980/</t>
  </si>
  <si>
    <t>https://oborussia.ru/catalog/molniezaschita-i-zazemlenie/vneshniaya-molniezaschita/komponenti-dlia-kreplenia-molniepriemnikov/osnovanie-molniepriemnika-d-16-mm-betonnoe-10-kg-upakovka-1-sht-5403103/</t>
  </si>
  <si>
    <t>https://oborussia.ru/catalog/molniezaschita-i-zazemlenie/vneshniaya-molniezaschita/komponenti-dlia-kreplenia-molniepriemnikov/osnovanie-molniepriemnika-d-16-mm-betonnoe-16-kg-upakovka-54-sht-5403205/</t>
  </si>
  <si>
    <t>https://oborussia.ru/catalog/molniezaschita-i-zazemlenie/vneshniaya-molniezaschita/komponenti-dlia-kreplenia-molniepriemnikov/osnovanie-molniepriemnika-d-16-mm-betonnoe-16-kg-upakovka-1-sht-5403200/</t>
  </si>
  <si>
    <t>https://oborussia.ru/catalog/molniezaschita-i-zazemlenie/vneshniaya-molniezaschita/komponenti-dlia-kreplenia-molniepriemnikov/osnovanie-molniepriemnika-betonnoe-10-kg-5403117/</t>
  </si>
  <si>
    <t>https://oborussia.ru/catalog/molniezaschita-i-zazemlenie/vneshniaya-molniezaschita/komponenti-dlia-kreplenia-molniepriemnikov/osnovanie-molniepriemnika-betonnoe-16-kg-5403227/</t>
  </si>
  <si>
    <t>https://oborussia.ru/catalog/molniezaschita-i-zazemlenie/vneshniaya-molniezaschita/molniepriemniki/sterzhen-molniepriemnyy-2-m-nizhnyaya-chast-d-16-mm-alyuminiy-5401983/</t>
  </si>
  <si>
    <t>https://oborussia.ru/catalog/molniezaschita-i-zazemlenie/vneshniaya-molniezaschita/molniepriemniki/sterzhen-molniepriemnyy-3-m-nizhnyaya-chast-d-16-mm-alyuminiy-5401989/</t>
  </si>
  <si>
    <t>https://oborussia.ru/catalog/molniezaschita-i-zazemlenie/vneshniaya-molniezaschita/molniepriemniki/sterzhen-molniepriemnyy-4-m-nizhnyaya-chast-d-16-mm-alyuminiy-5401995/</t>
  </si>
  <si>
    <t>https://oborussia.ru/catalog/molniezaschita-i-zazemlenie/vneshniaya-molniezaschita/komponenti-dlia-kreplenia-molniepriemnikov/shtativ-trenozhnyy-dlya-molniepriemnoy-machty-osnovanie-d-1000-mm-stal-nerzhaveyuschaya-5408968/</t>
  </si>
  <si>
    <t>https://oborussia.ru/catalog/molniezaschita-i-zazemlenie/vneshniaya-molniezaschita/komponenti-dlia-kreplenia-molniepriemnikov/shtativ-trenozhnyy-dlya-molniepriemnoy-machty-osnovanie-d-1500-mm-stal-nerzhaveyuschaya-5408969/</t>
  </si>
  <si>
    <t>https://oborussia.ru/catalog/molniezaschita-i-zazemlenie/vneshniaya-molniezaschita/aksessuary/ramka-dlya-zaschity-kromok-betonnogo-osnovaniya-d-295-mm-polipropilen-5403124/</t>
  </si>
  <si>
    <t>https://oborussia.ru/catalog/molniezaschita-i-zazemlenie/vneshniaya-molniezaschita/aksessuary/ramka-dlya-zaschity-kromok-betonnogo-osnovaniya-d-373-mm-otverstie-25-mm-polipropilen-5403238/</t>
  </si>
  <si>
    <t>https://oborussia.ru/catalog/molniezaschita-i-zazemlenie/vneshniaya-molniezaschita/aksessuary/ramka-dlya-zaschity-kromok-betonnogo-osnovaniya-d-373-mm-polipropilen-5403235/</t>
  </si>
  <si>
    <t>https://oborussia.ru/catalog/molniezaschita-i-zazemlenie/vneshniaya-molniezaschita/aksessuary/kompensator-temperaturnogo-rasshireniya-trassy-provodnikov-s-obraznyy-d-8-mm-l-400-mm-alyuminiy-5218926/</t>
  </si>
  <si>
    <t>https://oborussia.ru/catalog/molniezaschita-i-zazemlenie/vneshniaya-molniezaschita/komponenti-dlia-kreplenia-molniepriemnikov/shtanga-rezbovaya-m16-l-270-mm-dlya-trenozhnyh-shtativov-isfang-stal-nerzhaveyuschaya-5408971/</t>
  </si>
  <si>
    <t>https://oborussia.ru/catalog/molniezaschita-i-zazemlenie/vneshniaya-molniezaschita/komponenti-dlia-kreplenia-molniepriemnikov/shtanga-rezbovaya-m16-l-340-mm-dlya-trenozhnyh-shtativov-isfang-stal-nerzhaveyuschaya-5408972/</t>
  </si>
  <si>
    <t>https://oborussia.ru/catalog/molniezaschita-i-zazemlenie/vneshniaya-molniezaschita/komponenti-dlia-kreplenia-molniepriemnikov/shtanga-rezbovaya-m16-l-430-mm-dlya-trenozhnyh-shtativov-isfang-stal-nerzhaveyuschaya-5408973/</t>
  </si>
  <si>
    <t>https://oborussia.ru/catalog/molniezaschita-i-zazemlenie/zazemlenie/glubinnie-zazemliteli/komplekt-zazemleniya-6-m-d-20-mm-5000756/</t>
  </si>
  <si>
    <t>https://oborussia.ru/catalog/molniezaschita-i-zazemlenie/zazemlenie/aksessuary/nakonechnik-dlya-sterzhnya-zazemleniya-d-20-mm-st-i-bp-3041212/</t>
  </si>
  <si>
    <t>https://oborussia.ru/catalog/molniezaschita-i-zazemlenie/zazemlenie/aksessuary/nasadka-dlya-zabivaniya-sterzhney-zazemleniya-d-20-mm-st-bp-omex-3042200/</t>
  </si>
  <si>
    <t>https://oborussia.ru/catalog/molniezaschita-i-zazemlenie/zazemlenie/aksessuary/soedinitel-sterzhnya-d-20-mm-c-provolokoy-d-8-10-mm-ili-polosoy-30-40-mm-stal-goryacheocinkovannaya-5001641/</t>
  </si>
  <si>
    <t>https://oborussia.ru/catalog/molniezaschita-i-zazemlenie/zazemlenie/glubinnie-zazemliteli/sterzhen-zazemleniya-1-5-m-d-20-mm-tip-st-stal-goryacheocinkovannaya-5000750/</t>
  </si>
  <si>
    <t>https://oborussia.ru/catalog/molniezaschita-i-zazemlenie/zazemlenie/ploskie-provodniki-zazemlenie/ploskiy-provodnik-iz-ocinkovannoy-stali-40h4-mm-dopustimaya-pogreshnost-vesa-buhty-2kg-5019355/</t>
  </si>
  <si>
    <t>https://oborussia.ru/catalog/molniezaschita-i-zazemlenie/zazemlenie/ploskie-provodniki-zazemlenie/ploskiy-provodnik-iz-ocinkovannoy-stali-40h5-mm-dopustimaya-pogreshnost-vesa-buhty-2kg-5019360/</t>
  </si>
  <si>
    <t>https://oborussia.ru/catalog/molniezaschita-i-zazemlenie/zazemlenie/aksessuary/derzhatel-dlya-polosy-do-40-mm-stal-goryacheocinkovannaya-5032040_V1/</t>
  </si>
  <si>
    <t>https://oborussia.ru/catalog/molniezaschita-i-zazemlenie/zazemlenie/aksessuary/derzhatel-dlya-polosy-do-40-mm-stal-goryacheocinkovannaya-5032040/</t>
  </si>
  <si>
    <t>https://oborussia.ru/catalog/molniezaschita-i-zazemlenie/zazemlenie/aksessuary/lenta-antikorrozionnaya-l-10-m-shirina-50-mm-petrolatum-2360055/</t>
  </si>
  <si>
    <t>https://oborussia.ru/catalog/molniezaschita-i-zazemlenie/zazemlenie/komponenti-dlia-fundamentnih-zazemliteley/soedinitel-armatury-d-6-22-mm-i-polosy-do-50x4-mm-diagonalnyy-stal-goryacheocinkovannaya-5313015/</t>
  </si>
  <si>
    <t>https://oborussia.ru/catalog/molniezaschita-i-zazemlenie/zazemlenie/aksessuary/soedinitel-krestovoy-polosy-do-40-mm-stal-goryacheocinkovannaya-5314666/</t>
  </si>
  <si>
    <t>https://oborussia.ru/catalog/molniezaschita-i-zazemlenie/zazemlenie/aksessuary/tochka-zazemleniya-opornaya-stal-nerzhaveyuschaya-5420020_V1/</t>
  </si>
  <si>
    <t>https://oborussia.ru/catalog/molniezaschita-i-zazemlenie/uravnivanie-potencialov/shini-uravnivania-potencialov/shina-uravnivaniya-potencialov-dlya-otkrytogo-montazha-v-korobke-5015557/</t>
  </si>
  <si>
    <t>https://oborussia.ru/catalog/molniezaschita-i-zazemlenie/uravnivanie-potencialov/shini-uravnivania-potencialov/shina-uravnivaniya-potencialov-10xm10-5h40-mm-stal-nerzhaveyuschaya-5015866_V1/</t>
  </si>
  <si>
    <t>https://oborussia.ru/catalog/molniezaschita-i-zazemlenie/uravnivanie-potencialov/shini-uravnivania-potencialov/shina-uravnivaniya-potencialov-latun-5015073/</t>
  </si>
  <si>
    <t>https://oborussia.ru/catalog/molniezaschita-i-zazemlenie/uravnivanie-potencialov/shini-uravnivania-potencialov/shina-uravnivaniya-potencialov-latun-5015073_V1/</t>
  </si>
  <si>
    <t>https://oborussia.ru/catalog/molniezaschita-i-zazemlenie/uravnivanie-potencialov/lentochnie-homuti/lentochnyy-homut-dlya-trub-diametrom-16124-mm-stal-nerzhaveyuschaya/</t>
  </si>
  <si>
    <t>https://oborussia.ru/catalog/molniezaschita-i-zazemlenie/zaschita-ot-impulsnih-perenapriazheniy/uzip-class-ii/uzip-dlya-silovyh-setey-1-npe-klass-ii-280-v-s-distancionnoy-signalizaciey-5095331/</t>
  </si>
  <si>
    <t>https://oborussia.ru/catalog/sistemy-kreplenia-i-montaja/korobki-electromontajnie/korobki-otvetvitelnie-universalnie/korobka-raspredelitelnaya-85x85x40-ip55-12-vvodov-d-16-seraya-2000342/</t>
  </si>
  <si>
    <t>https://oborussia.ru/catalog/sistemy-kreplenia-i-montaja/korobki-electromontajnie/korobki-otvetvitelnie-universalnie/korobka-raspredelitelnaya-150x116x67-mm-polipropilen-ip-66-10-vvodov-m25-2007077/</t>
  </si>
  <si>
    <t>https://oborussia.ru/catalog/sistemy-kreplenia-i-montaja/korobki-electromontajnie/korobki-otvetvitelnie-universalnie/korobka-raspredelitelnaya-150x116x67-polipropilen-ip-66-sploshnaya-stenka-seraya-2007255/</t>
  </si>
  <si>
    <t>https://oborussia.ru/catalog/sistemy-kreplenia-i-montaja/klemmi/klemma-keramicheskaya-ognestoykaya-tk-10-10-mm2-7205704/</t>
  </si>
  <si>
    <t>https://oborussia.ru/catalog/sistemy-kreplenia-i-montaja/klemmi/klemma-keramicheskaya-ognestoykaya-tk-04-05-04-mm2-7205700/</t>
  </si>
  <si>
    <t>https://oborussia.ru/catalog/sistemy-kreplenia-i-montaja/klemmi/klemma-keramicheskaya-ognestoykaya-tk-06-6-mm2-7205702/</t>
  </si>
  <si>
    <t>https://oborussia.ru/catalog/sistemy-kreplenia-i-montaja/korobki-electromontajnie/korobki-ognestoykie/korobka-raspredelitelnaya-ognestoykaya-t-100-ed-10-5-150x116x67-mm-5-klemm-10-mm2-membrannye-vvody-7205533/</t>
  </si>
  <si>
    <t>https://oborussia.ru/catalog/sistemy-kreplenia-i-montaja/korobki-electromontajnie/korobki-ognestoykie/korobka-raspredelitelnaya-ognestoykaya-t-100-ed-4-5-150x116x67-mm-5-klemm-4-mm2-membrannye-vvody-7205513/</t>
  </si>
  <si>
    <t>https://oborussia.ru/catalog/sistemy-kreplenia-i-montaja/korobki-electromontajnie/korobki-ognestoykie/korobka-raspredelitelnaya-ognestoykaya-t-100-ed-6-5-150x116x67-mm-5-klemm-6-mm2-membrannye-vvody-7205530/</t>
  </si>
  <si>
    <t>https://oborussia.ru/catalog/sistemy-kreplenia-i-montaja/korobki-electromontajnie/korobki-ognestoykie/korobka-raspredelitelnaya-ognestoykaya-t-100-ed-6-5-a-150x116x67-mm-5-klemm-6-mm2-membrannye-vvody-7205540/</t>
  </si>
  <si>
    <t>https://oborussia.ru/catalog/sistemy-kreplenia-i-montaja/klemmi/klemma-obo-pruzhinnaya-3x2-5-mm2-upakovka-5-sht-seraya-2273-203-2054540/</t>
  </si>
  <si>
    <t>https://oborussia.ru/catalog/sistemy-kreplenia-i-montaja/klemmi/klemma-obo-pruzhinnaya-5x2-5-mm2-upakovka-2-sht-seraya-2273-205-2054542/</t>
  </si>
  <si>
    <t>https://oborussia.ru/catalog/sistemy-kreplenia-i-montaja/klemmi/klemma-obo-universalnaya-s-zazhimom-2x2-5-mm2-upakovka-10-sht-222-412-2054530/</t>
  </si>
  <si>
    <t>https://oborussia.ru/catalog/sistemy-kreplenia-i-montaja/klemmi/klemma-obo-universalnaya-s-zazhimom-5x2-5-mm2-upakovka-4-sht-prozrachnaya-222-415-2054534/</t>
  </si>
  <si>
    <t>https://oborussia.ru/catalog/sistemy-kreplenia-i-montaja/klemmi/klemma-obo-pruzhinnaya-3x2-5-mm2-2273-203-2054485/</t>
  </si>
  <si>
    <t>https://oborussia.ru/catalog/sistemy-kreplenia-i-montaja/klemmi/klemma-obo-universalnaya-c-zazhimom-3x0-2-4-mm2-222-413-2054454_V1/</t>
  </si>
  <si>
    <t>https://oborussia.ru/catalog/sistemy-kreplenia-i-montaja/klemmi/klemma-obo-universalnaya-c-zazhimom-5x0-2-4-mm2-222-415-2054458_V1/</t>
  </si>
  <si>
    <t>https://oborussia.ru/catalog/sistemy-kreplenia-i-montaja/klemmi/kolodka-klemmnaya-0-5-4-0-mm-polipropilen-450-v-32-a-2h-ryadnaya-belyy-2056070/</t>
  </si>
  <si>
    <t>https://oborussia.ru/catalog/sistemy-kreplenia-i-montaja/klemmi/kolodka-klemmnaya-1-0-6-0-mm-polipropilen-450-v-41-a-2h-ryadnaya-belyy-2056224/</t>
  </si>
  <si>
    <t>https://oborussia.ru/catalog/sistemy-kreplenia-i-montaja/klemmi/klemma-vintovaya-belaya-10-0-mm-2056372/</t>
  </si>
  <si>
    <t>https://oborussia.ru/catalog/sistemy-kreplenia-i-montaja/klemmi/kolodka-klemmnaya-4-16-0-mm-polipropilen-450-v-76-a-2h-ryadnaya-belyy-2056550/</t>
  </si>
  <si>
    <t>https://oborussia.ru/catalog/sistemy-kreplenia-i-montaja/krepejnie-izdelia-metizi/stiagki-homuti/homut-kabelnyy-2-5x100-mm-poliamid-belyy-100-sht-up-2331810/</t>
  </si>
  <si>
    <t>https://oborussia.ru/catalog/sistemy-kreplenia-i-montaja/krepejnie-izdelia-metizi/stiagki-homuti/homut-kabelnyy-2-5x100-mm-poliamid-chern-uf-stoykiy-100-sht-up-2331812/</t>
  </si>
  <si>
    <t>https://oborussia.ru/catalog/sistemy-kreplenia-i-montaja/krepejnie-izdelia-metizi/stiagki-homuti/homut-kabelnyy-2-5x150-mm-poliamid-chern-uf-stoykiy-100-sht-up-2331818/</t>
  </si>
  <si>
    <t>https://oborussia.ru/catalog/sistemy-kreplenia-i-montaja/krepejnie-izdelia-metizi/stiagki-homuti/homut-kabelnyy-2-5x200-mm-poliamid-belyy-100-sht-up-2331822/</t>
  </si>
  <si>
    <t>https://oborussia.ru/catalog/sistemy-kreplenia-i-montaja/krepejnie-izdelia-metizi/stiagki-homuti/homut-kabelnyy-2-5x200-mm-poliamid-chern-uf-stoykiy-100-sht-up-2331824/</t>
  </si>
  <si>
    <t>https://oborussia.ru/catalog/sistemy-kreplenia-i-montaja/krepejnie-izdelia-metizi/stiagki-homuti/homut-kabelnyy-2-5h150-mm-poliamid-belyy-upakovka-100-sht-2331816/</t>
  </si>
  <si>
    <t>https://oborussia.ru/catalog/sistemy-kreplenia-i-montaja/krepejnie-izdelia-metizi/stiagki-homuti/homut-kabelnyy-3-6x150-mm-poliamid-belyy-100-sht-up-2331830/</t>
  </si>
  <si>
    <t>https://oborussia.ru/catalog/sistemy-kreplenia-i-montaja/krepejnie-izdelia-metizi/stiagki-homuti/homut-kabelnyy-3-6x150-mm-poliamid-chern-uf-stoykiy-100-sht-up-2331832/</t>
  </si>
  <si>
    <t>https://oborussia.ru/catalog/sistemy-kreplenia-i-montaja/krepejnie-izdelia-metizi/stiagki-homuti/homut-kabelnyy-3-6h200-mm-poliamid-belyy-upakovka-100-sht-2331836/</t>
  </si>
  <si>
    <t>https://oborussia.ru/catalog/sistemy-kreplenia-i-montaja/krepejnie-izdelia-metizi/stiagki-homuti/homut-kabelnyy-3-6h200-mm-poliamid-ustoychivyy-k-uf-chernyy-upakovka-100-sht-2331838/</t>
  </si>
  <si>
    <t>https://oborussia.ru/catalog/sistemy-kreplenia-i-montaja/krepejnie-izdelia-metizi/stiagki-homuti/homut-kabelnyy-3-6h290-mm-poliamid-belyy-upakovka-100-sht-2331842/</t>
  </si>
  <si>
    <t>https://oborussia.ru/catalog/sistemy-kreplenia-i-montaja/krepejnie-izdelia-metizi/stiagki-homuti/homut-kabelnyy-3-6h290-mm-poliamid-ustoychivyy-k-uf-chernyy-upakovka-100-sht-2331844/</t>
  </si>
  <si>
    <t>https://oborussia.ru/catalog/sistemy-kreplenia-i-montaja/krepejnie-izdelia-metizi/stiagki-homuti/homut-kabelnyy-4-8x300-mm-poliamid-belyy-100-sht-up-2331878/</t>
  </si>
  <si>
    <t>https://oborussia.ru/catalog/sistemy-kreplenia-i-montaja/krepejnie-izdelia-metizi/stiagki-homuti/homut-kabelnyy-4-8x200-mm-poliamid-belyy-100-sht-up-2331872/</t>
  </si>
  <si>
    <t>https://oborussia.ru/catalog/sistemy-kreplenia-i-montaja/krepejnie-izdelia-metizi/stiagki-homuti/homut-kabelnyy-4-8x200-mm-poliamid-chern-uf-stoykiy-100-sht-up-2331874/</t>
  </si>
  <si>
    <t>https://oborussia.ru/catalog/sistemy-kreplenia-i-montaja/krepejnie-izdelia-metizi/stiagki-homuti/homut-kabelnyy-4-8x365-mm-poliamid-belyy-100-sht-up-2331884/</t>
  </si>
  <si>
    <t>https://oborussia.ru/catalog/sistemy-kreplenia-i-montaja/krepejnie-izdelia-metizi/stiagki-homuti/homut-kabelnyy-4-8x365-mm-poliamid-ustoychivyy-k-uf-chernyy-100-sht-up-2331886/</t>
  </si>
  <si>
    <t>https://oborussia.ru/catalog/sistemy-kreplenia-i-montaja/krepejnie-izdelia-metizi/stiagki-homuti/homut-kabelnyy-4-8x430-mm-poliamid-chern-uf-stoykiy-100-sht-up-2331892/</t>
  </si>
  <si>
    <t>https://oborussia.ru/catalog/sistemy-kreplenia-i-montaja/krepejnie-izdelia-metizi/stiagki-homuti/homut-kabelnyy-4-8h300-mm-poliamid-ustoychivyy-k-uf-chernyy-upakovka-100-sht-2331880/</t>
  </si>
  <si>
    <t>https://oborussia.ru/catalog/sistemy-kreplenia-i-montaja/krepejnie-izdelia-metizi/stiagki-homuti/homut-kabelnyy-4-8h430-mm-poliamid-belyy-upakovka-100-sht-2331890/</t>
  </si>
  <si>
    <t>https://oborussia.ru/catalog/sistemy-kreplenia-i-montaja/krepejnie-izdelia-metizi/stiagki-homuti/homut-kabelnyy-7-6x300-mm-poliamid-chern-uf-stoykiy-100-sht-up-2331918/</t>
  </si>
  <si>
    <t>https://oborussia.ru/catalog/sistemy-kreplenia-i-montaja/krepejnie-izdelia-metizi/stiagki-homuti/homut-kabelnyy-7-6h380-mm-poliamid-ustoychivyy-k-uf-chernyy-upakovka-100-sht-2331924/</t>
  </si>
  <si>
    <t>https://oborussia.ru/catalog/sistemy-kreplenia-i-montaja/krepejnie-izdelia-metizi/stiagki-homuti/kabelnaya-styazhka-chernaya-uf-stoykaya-8x450-mm-2331936/</t>
  </si>
  <si>
    <t>https://oborussia.ru/catalog/ognezaschita/ognestoykaya-pena/pena-ognestoykaya-fbs-s-2h-komponentnaya-450-ml-7203800_V1/</t>
  </si>
  <si>
    <t>https://oborussia.ru/catalog/ognezaschita/ognestoykie-bloki/blok-ognestoykiy-fba-b200-14-144x200x60-mm-7202505_V1/</t>
  </si>
  <si>
    <t>https://oborussia.ru/catalog/ognezaschita/ognestoykie-podushki/podushka-steklovolokonnaya-ognestoykaya-kbk-2-350x170x23-mm-7202725_V1/</t>
  </si>
  <si>
    <t>https://oborussia.ru/catalog/ognezaschita/ognestoykoe-pokritie/pokrytie-ognestoykoe-asx-e-vedro-10-kg-7202312_V1/</t>
  </si>
  <si>
    <t>https://oborussia.ru/catalog/ognezaschita/ognezaschitniy-germetic/ognezaschitnyy-silikonovyy-germetik-fba-sp-7202322_V1/</t>
  </si>
  <si>
    <t>https://oborussia.ru/catalog/ognezaschita/aksessuary/markirovochnaya-tablichka-russkiy-yazyk-6838146_V1/</t>
  </si>
  <si>
    <t>https://oborussia.ru/catalog/ognezaschita/ognestoykaya-pena/pistolet-dlya-ekstrakcii-peny-dlya-ognestoykoy-peny-fbs-s-7203806_V1/</t>
  </si>
  <si>
    <t>https://oborussia.ru/catalog/kabelenesushchie-sistemy/montagnie-sistemy/profilnie-reyki/c-obraznie-profili/bolt-s-g-obraznoy-golovkoy-m12h30-mm-dlya-profilya-strut-50x30-mm-cink-lamel-1148226/</t>
  </si>
  <si>
    <t>https://oborussia.ru/catalog/kabelenesushchie-sistemy/montagnie-sistemy/profilnie-reyki/c-obraznie-profili/bolt-s-pryamougolnoy-golovkoy-m12x30-mm-1148334/</t>
  </si>
  <si>
    <t>https://oborussia.ru/catalog/kabelenesushchie-sistemy/montagnie-sistemy/profilnie-reyki/c-obraznie-profili/vint-s-pryamougolnoy-golovkoy-m10h30-mm-s-pruzhinoy-dlya-profilya-41x41-41x21-goryachiy-cink-1148384/</t>
  </si>
  <si>
    <t>https://oborussia.ru/catalog/kabelenesushchie-sistemy/montagnie-sistemy/profilnie-reyki/c-obraznie-profili/vint-s-pryamougolnoy-golovkoy-m8h30-mm-s-pruzhinoy-dlya-profilya-41x41-41x21-goryachiy-cink-1148376/</t>
  </si>
  <si>
    <t>https://oborussia.ru/catalog/sistemy-kreplenia-i-montaja/krepejnie-izdelia-metizi/metrichesky-krepej/krepejnie-komplekti/komplekt-krepezhnyy-frs-8x20-f-stal-5-6-f-6406971/</t>
  </si>
  <si>
    <t>https://oborussia.ru/catalog/sistemy-kreplenia-i-montaja/krepejnie-izdelia-metizi/metrichesky-krepej/krepejnie-komplekti/komplekt-krepezhnyy-frs-m10x25-mm-stal-5-6-f-6407521/</t>
  </si>
  <si>
    <t>https://oborussia.ru/catalog/sistemy-kreplenia-i-montaja/krepejnie-izdelia-metizi/metrichesky-krepej/krepejnie-komplekti/komplekt-krepezhnyy-sks-10x120-f-stal-f-3160793/</t>
  </si>
  <si>
    <t>https://oborussia.ru/catalog/sistemy-kreplenia-i-montaja/krepejnie-izdelia-metizi/metrichesky-krepej/krepejnie-komplekti/komplekt-krepezhnyy-sks-10x25-f-stal-f-3160734/</t>
  </si>
  <si>
    <t>https://oborussia.ru/catalog/sistemy-kreplenia-i-montaja/krepejnie-izdelia-metizi/metrichesky-krepej/krepejnie-komplekti/komplekt-krepezhnyy-sks-6x12-f-stal-f-3156494/</t>
  </si>
  <si>
    <t>https://oborussia.ru/catalog/kabelenesushchie-sistemy/montagnie-sistemy/profilnie-reyki/p-obraznie-profili/koncevik-dlya-profilya-us-3-6338458/</t>
  </si>
  <si>
    <t>https://oborussia.ru/catalog/kabelenesushchie-sistemy/montagnie-sistemy/kronshteyny/kronshteyni-tp-podvesnoy-montaj/nastennyy-potolochnyy-kronshteyn-345-mm-6363822/</t>
  </si>
  <si>
    <t>https://oborussia.ru/catalog/kabelenesushchie-sistemy/montagnie-sistemy/montajnie-elementi/montajnie-aksessuari/adapternaya-plastina-dvuhstoronnyaya-400h100-mm-6346804/</t>
  </si>
  <si>
    <t>https://oborussia.ru/catalog/kabelenesushchie-sistemy/montagnie-sistemy/kronshteyny/kronshteyni-tp-podvesnoy-montaj/podves-trapecievidnyy-tpb-180-fs-dlya-krepleniya-k-profilnomu-potolku-stal-konveyernyy-cink-6357522/</t>
  </si>
  <si>
    <t>https://oborussia.ru/catalog/kabelenesushchie-sistemy/montagnie-sistemy/montajnie-elementi/montajnie-aksessuari/podvesnaya-skoba-100-mm-6363903/</t>
  </si>
  <si>
    <t>https://oborussia.ru/catalog/kabelenesushchie-sistemy/montagnie-sistemy/montajnie-elementi/montajnie-aksessuari/podvesnaya-skoba-150-mm-6363907/</t>
  </si>
  <si>
    <t>https://oborussia.ru/catalog/kabelenesushchie-sistemy/montagnie-sistemy/montajnie-elementi/podvesi-traversi/podvesnaya-skoba-dlya-lotkov-wklg-wksg-314-mm-6363886/</t>
  </si>
  <si>
    <t>https://oborussia.ru/catalog/kabelenesushchie-sistemy/montagnie-sistemy/montajnie-elementi/montajnie-aksessuari/rasporka-40x20x18-mm-6416551/</t>
  </si>
  <si>
    <t>https://oborussia.ru/catalog/kabelenesushchie-sistemy/montagnie-sistemy/montajnie-elementi/montajnie-aksessuari/rasporka-montazhnaya-dsk-25-ft-dlya-profilya-us-3-46h40h22-5-mm-stal-goryachiy-cink-6416446/</t>
  </si>
  <si>
    <t>https://oborussia.ru/catalog/kabelenesushchie-sistemy/montagnie-sistemy/montajnie-elementi/montajnie-aksessuari/rasporka-montazhnaya-dsk-45-ft-dlya-profilya-us-5-80h45h40-mm-stal-goryachiy-cink-6416500/</t>
  </si>
  <si>
    <t>https://oborussia.ru/catalog/kabelenesushchie-sistemy/montagnie-sistemy/montajnie-elementi/montajnie-aksessuari/rasporka-montazhnaya-dsk-47-ft-dlya-plastiny-ku-5-v-80h47h40-mm-stal-goryachiy-cink-6416504/</t>
  </si>
  <si>
    <t>https://oborussia.ru/catalog/kabelenesushchie-sistemy/montagnie-sistemy/montajnie-elementi/montajnie-aksessuari/rasporka-montazhnaya-dsk-61-ft-dlya-profilya-us-7-80h61h40-mm-stal-goryachiy-cink-6416519/</t>
  </si>
  <si>
    <t>https://oborussia.ru/catalog/kabelenesushchie-sistemy/montagnie-sistemy/montajnie-elementi/montajnie-aksessuari/skoba-potolochnaya-db-ft-podvesnaya-80h40h40-mm-stal-goryachiy-cink-6356109/</t>
  </si>
  <si>
    <t>https://oborussia.ru/catalog/kabelenesushchie-sistemy/montagnie-sistemy/montajnie-elementi/montajnie-aksessuari/traversa-dlya-kabelnyh-lotkov-100-mm-6358527/</t>
  </si>
  <si>
    <t>https://oborussia.ru/catalog/kabelenesushchie-sistemy/montagnie-sistemy/montajnie-elementi/montajnie-aksessuari/traversa-dlya-kabelnyh-lotkov-200-mm-6358760/</t>
  </si>
  <si>
    <t>https://oborussia.ru/catalog/kabelenesushchie-sistemy/montagnie-sistemy/profilnie-reyki/p-obraznie-profili/traversa-dlya-profilya-us-3-i-shiny-2068-6348881/</t>
  </si>
  <si>
    <t>https://oborussia.ru/catalog/kabelenesushchie-sistemy/montagnie-sistemy/montajnie-elementi/montajnie-aksessuari/cinkovyy-sprey-2362970/</t>
  </si>
  <si>
    <t>https://oborussia.ru/catalog/kabelenesushchie-sistemy/listovie-lotki/montagnie-elementy/vertikalnyy-reguliruemyy-ugol-60x200-mm-7079206/</t>
  </si>
  <si>
    <t>https://oborussia.ru/catalog/kabelenesushchie-sistemy/listovie-lotki/montagnie-elementy/vertikalnyy-reguliruemyy-ugol-60x300-mm-7079303/</t>
  </si>
  <si>
    <t>https://oborussia.ru/catalog/kabelenesushchie-sistemy/listovie-lotki/fasonnie-sekcii-i-krishi/fasonnie-sekcia-t/kryshka-t-obraznoy-sekcii-500-mm-7129408/</t>
  </si>
  <si>
    <t>http://www.obocom.ru/products/kabelenesuwie_sistemy/listovye_kabel_nye_lotki/aksessuary_dlya_listovyh_kabel_nyh_lotkov_s_bokovoj_stenkoj_vysotoj_35_60_85_i_110_mm/kryshka_vertikal_noj_uglovoj_sekcii_90_nishodyawej_s_bokovoj_stenkoj_vysotoj_110_mm/</t>
  </si>
  <si>
    <t>https://oborussia.ru/catalog/kabelenesushchie-sistemy/listovie-lotki/montagnie-elementy/bordyurnaya-poloska-ksb-2-pvc-6072909/</t>
  </si>
  <si>
    <t>https://oborussia.ru/catalog/kabelenesushchie-sistemy/listovie-lotki/montagnie-elementy/bordyurnaya-poloska-ksb-4-pvc-6072895/</t>
  </si>
  <si>
    <t>https://oborussia.ru/catalog/kabelenesushchie-sistemy/listovie-lotki/montagnie-elementy/plastina-predohranitelnaya-beb-150-fs-dlya-vyvoda-kabelya-iz-listovogo-lotka-b-150-mm-stal-konveyernyy-cink-7083157/</t>
  </si>
  <si>
    <t>https://oborussia.ru/catalog/kabelenesushchie-sistemy/listovie-lotki/montagnie-elementy/plastina-predohranitelnaya-beb-200-dd-dlya-vyvoda-kabelya-iz-listovogo-lotka-b-200-mm-stal-goryachiy-cink-7083626/</t>
  </si>
  <si>
    <t>https://oborussia.ru/catalog/kabelenesushchie-sistemy/listovie-lotki/montagnie-elementy/plastina-predohranitelnaya-beb-300-fs-dlya-vyvoda-kabelya-iz-listovogo-lotka-b-300-mm-stal-konveyernyy-cink-7083300/</t>
  </si>
  <si>
    <t>https://oborussia.ru/catalog/kabelenesushchie-sistemy/listovie-lotki/montagnie-elementy/plastina-predohranitelnaya-beb-400-fs-dlya-vyvoda-kabelya-iz-listovogo-lotka-b-400-mm-stal-konveyernyy-cink-7083408/</t>
  </si>
  <si>
    <t>https://oborussia.ru/catalog/kabelenesushchie-sistemy/lestnichnie-lotki/aksessuari/zazhim-h60-mm-6221378/</t>
  </si>
  <si>
    <t>https://oborussia.ru/catalog/kabelenesushchie-sistemy/lestnichnie-lotki/aksessuari/opora-styka-300-mm-6221866/</t>
  </si>
  <si>
    <t>https://oborussia.ru/catalog/kabelenesushchie-sistemy/lestnichnie-lotki/aksessuari/opora-uglovaya-lal-70-fs-dlya-lestnichnogo-lotka-stal-konveyernyy-cink-6221009/</t>
  </si>
  <si>
    <t>https://oborussia.ru/catalog/kabelenesushchie-sistemy/lestnichnie-lotki/aksessuari/plastina-predohranitelnaya-lab-20-ft-dlya-vyvoda-kabelya-iz-lestnichnogo-lotka-b-200-mm-stal-goryachiy-cink-6220436/</t>
  </si>
  <si>
    <t>https://oborussia.ru/catalog/kabelenesushchie-sistemy/lestnichnie-lotki/aksessuari/plastina-predohranitelnaya-lab-30-ft-dlya-vyvoda-kabelya-iz-lestnichnogo-lotka-b-300-mm-stal-goryachiy-cink-6220444/</t>
  </si>
  <si>
    <t>https://oborussia.ru/catalog/kabelenesushchie-sistemy/lestnichnie-lotki/aksessuari/plastina-predohranitelnaya-lab-40-ft-dlya-vyvoda-kabelya-iz-lestnichnogo-lotka-b-400-mm-stal-goryachiy-cink-6220452/</t>
  </si>
  <si>
    <t>https://oborussia.ru/catalog/kabelenesushchie-sistemy/usilennie-lotki/montagnie-elementy/traversa-dlya-lotkov-dlya-bolshih-rasstoyaniy-bokovaya-stenka-110-mm-6232500/</t>
  </si>
  <si>
    <t>https://oborussia.ru/catalog/kabelenesushchie-sistemy/usilennie-lotki/montagnie-elementy/element-uglovoy-sekcii-110-mm-6098475/</t>
  </si>
  <si>
    <t>https://oborussia.ru/catalog/sistemy-kreplenia-i-montaja/electrotechnicheskie-trubi/aksessuary-dlia-trub/mufti-vvodnie/duga-dlya-truby-nerzh-stal-20-mm-soedinenie-tolko-cherez-muftu-2046761/</t>
  </si>
  <si>
    <t>https://oborussia.ru/catalog/sistemy-kreplenia-i-montaja/electrotechnicheskie-trubi/aksessuary-dlia-trub/mufti-vvodnie/mufta-iz-nerzhaveyuschey-stali-16-mm-2046770/</t>
  </si>
  <si>
    <t>https://oborussia.ru/catalog/sistemy-kreplenia-i-montaja/electrotechnicheskie-trubi/aksessuary-dlia-trub/mufti-vvodnie/mufta-iz-nerzhaveyuschey-stali-25-mm-2046772/</t>
  </si>
  <si>
    <t>https://oborussia.ru/catalog/sistemy-kreplenia-i-montaja/electrotechnicheskie-trubi/aksessuary-dlia-trub/mufti-vvodnie/mufta-iz-nerzhaveyuschey-stali-32-mm-2046773/</t>
  </si>
  <si>
    <t>https://oborussia.ru/catalog/sistemy-kreplenia-i-montaja/electrotechnicheskie-trubi/aksessuary-dlia-trub/mufti-vvodnie/mufta-iz-nerzhaveyuschey-stali-40-mm-2046774/</t>
  </si>
  <si>
    <t>https://oborussia.ru/catalog/sistemy-kreplenia-i-montaja/electrotechnicheskie-trubi/aksessuary-dlia-trub/mufti-vvodnie/mufta-soedinitelnaya-alyuminevaya-bez-rezby-dlya-trub-d-63-mm-2046028/</t>
  </si>
  <si>
    <t>https://oborussia.ru/catalog/sistemy-kreplenia-i-montaja/electrotechnicheskie-trubi/aksessuary-dlia-trub/mufti-vvodnie/mufta-soedinitelnaya-alyuminievaya-bez-rezby-dlya-trub-d-20-mm-2046023/</t>
  </si>
  <si>
    <t>https://oborussia.ru/catalog/sistemy-kreplenia-i-montaja/electrotechnicheskie-trubi/trubi/truba-iz-nerzhaveyuschey-stali-3000-mm-d-20-tolschina-stenki-1-mm-2046721/</t>
  </si>
  <si>
    <t>https://oborussia.ru/catalog/sistemy-kreplenia-i-montaja/electrotechnicheskie-trubi/trubi/truba-iz-nerzhaveyuschey-stali-25-3000-mm-2046722/</t>
  </si>
  <si>
    <t>https://oborussia.ru/catalog/sistemy-kreplenia-i-montaja/electrotechnicheskie-trubi/trubi/truba-iz-nerzhaveyuschey-stali-32-3000-mm-2046723/</t>
  </si>
  <si>
    <t>https://oborussia.ru/catalog/sistemy-kreplenia-i-montaja/electrotechnicheskie-trubi/trubi/truba-metallicheskaya-bez-rezby-3000-mm-d-20-tolschina-stenki-1-mm-2046841/</t>
  </si>
  <si>
    <t>https://oborussia.ru/catalog/sistemy-kreplenia-i-montaja/electrotechnicheskie-trubi/trubi/truba-metallicheskaya-bez-rezby-3000-mm-d-32-tolschina-stenki-1-2-mm-2046843/</t>
  </si>
  <si>
    <t>https://oborussia.ru/catalog/sistemy-kreplenia-i-montaja/electrotechnicheskie-trubi/trubi/truba-metallicheskaya-bez-rezby-3000-mm-d-40-tolschina-stenki-1-2-mm-2046844/</t>
  </si>
  <si>
    <t>https://oborussia.ru/catalog/sistemy-kreplenia-i-montaja/electrotechnicheskie-trubi/trubi/truba-pvh-gibkaya-gofrirovannaya-legkaya-s-protyazhkoy-20-mm-buhta-100-m-ral7035-6835817/</t>
  </si>
  <si>
    <t>https://oborussia.ru/catalog/sistemy-kreplenia-i-montaja/electrotechnicheskie-trubi/trubi/truba-pvh-gibkaya-gofrirovannaya-legkaya-s-protyazhkoy-16-mm-buhta-100-m-ral7035-6835818/</t>
  </si>
  <si>
    <t>https://oborussia.ru/catalog/sistemy-kreplenia-i-montaja/krepejnie-izdelia-metizi/dubel-gvozd/dyubel-gvozd-ocinkovannaya-stal-polipropilen-5x40-mm-2351021/</t>
  </si>
  <si>
    <t>https://oborussia.ru/catalog/sistemy-kreplenia-i-montaja/krepejnie-izdelia-metizi/dubel-gvozd/dyubel-gvozd-ocinkovannaya-stal-polipropilen-6x40-mm-2351064/</t>
  </si>
  <si>
    <t>LKSU 110 FS RU</t>
  </si>
  <si>
    <t>LKSU 115 FS RU</t>
  </si>
  <si>
    <t>LKSU 120 FS RU</t>
  </si>
  <si>
    <t>LKSU 130 FS RU</t>
  </si>
  <si>
    <t>LKSU 140 FS RU</t>
  </si>
  <si>
    <t>LKSU 160 FS RU</t>
  </si>
  <si>
    <t>LKSU 810 FS RU</t>
  </si>
  <si>
    <t>LKSU 815 FS RU</t>
  </si>
  <si>
    <t>LKSU 820 FS RU</t>
  </si>
  <si>
    <t>LKSU 830 FS RU</t>
  </si>
  <si>
    <t>LKSU 840 FS RU</t>
  </si>
  <si>
    <t>LKSU 850 FS RU</t>
  </si>
  <si>
    <t>LKSU 860 FS RU</t>
  </si>
  <si>
    <t>LKSU 110 FT RU</t>
  </si>
  <si>
    <t>LKSU 120 FT RU</t>
  </si>
  <si>
    <t>LKSU 140 FT RU</t>
  </si>
  <si>
    <t>LKSU 605 FT RU</t>
  </si>
  <si>
    <t>LKSU 610 FT RU</t>
  </si>
  <si>
    <t>LKSU 620 FT RU</t>
  </si>
  <si>
    <t>LKSU 810 FT RU</t>
  </si>
  <si>
    <t>LKSU 815 FT RU</t>
  </si>
  <si>
    <t>LKSU 820 FT RU</t>
  </si>
  <si>
    <t>LKS 110 FS RU</t>
  </si>
  <si>
    <t>LKS 115 FS RU</t>
  </si>
  <si>
    <t>LKS 120 FS RU</t>
  </si>
  <si>
    <t>LKS 130 FS RU</t>
  </si>
  <si>
    <t>LKS 140 FS RU</t>
  </si>
  <si>
    <t>LKS 150 FS RU</t>
  </si>
  <si>
    <t>LKS 160 FS RU</t>
  </si>
  <si>
    <t>LKS 810 FS RU</t>
  </si>
  <si>
    <t>LKS 815 FS RU</t>
  </si>
  <si>
    <t>LKS 830 FS RU</t>
  </si>
  <si>
    <t>LKS 840 FS RU</t>
  </si>
  <si>
    <t>LKS 860 FS RU</t>
  </si>
  <si>
    <t>LKS 110 FT RU</t>
  </si>
  <si>
    <t>LKS 115 FT RU</t>
  </si>
  <si>
    <t>LKS 120 FT RU</t>
  </si>
  <si>
    <t>LKS 130 FT RU</t>
  </si>
  <si>
    <t>LKS 610 FT RU</t>
  </si>
  <si>
    <t>LKS 615 FT RU</t>
  </si>
  <si>
    <t>LKS 620 FT RU</t>
  </si>
  <si>
    <t>LKS 630 FT RU</t>
  </si>
  <si>
    <t>LKS 830 FT RU</t>
  </si>
  <si>
    <t>MKSU 605 FT</t>
  </si>
  <si>
    <t>RBL 90 115 FS RU</t>
  </si>
  <si>
    <t>RBL 90 115 FT RU</t>
  </si>
  <si>
    <t>RAA 130 FS RU</t>
  </si>
  <si>
    <t>RAA 140 FS RU</t>
  </si>
  <si>
    <t>RAA 810 FS RU</t>
  </si>
  <si>
    <t>RK 160 FS</t>
  </si>
  <si>
    <t>DRLU 100 FT RU</t>
  </si>
  <si>
    <t>DRLU 200 FT RU</t>
  </si>
  <si>
    <t>DRLU 300 FT RU</t>
  </si>
  <si>
    <t>DRLU 050 FT RU</t>
  </si>
  <si>
    <t>TSG 60 FS RU</t>
  </si>
  <si>
    <t>TSG 110 FT RU</t>
  </si>
  <si>
    <t>TSG 85 FT RU</t>
  </si>
  <si>
    <t>LKM40040RAL</t>
  </si>
  <si>
    <t>LKM60060RAL</t>
  </si>
  <si>
    <t>LKM A40040RAL</t>
  </si>
  <si>
    <t>DSKS 150 2 FS</t>
  </si>
  <si>
    <t>KLP16</t>
  </si>
  <si>
    <t>BW 10 FT</t>
  </si>
  <si>
    <t>927 2 _V1</t>
  </si>
  <si>
    <t>UES 60.40.20 A2</t>
  </si>
  <si>
    <t>UES 60.50.25 A2</t>
  </si>
  <si>
    <t>T100ED 4x4AD</t>
  </si>
  <si>
    <t>DIN rail 35.7,5.1000 FS</t>
  </si>
  <si>
    <t>DIN rail 35.7,5.110 FS</t>
  </si>
  <si>
    <t>DIN rail 35.7,5.1200 FS</t>
  </si>
  <si>
    <t>DIN rail 35.7,5.1400 FS</t>
  </si>
  <si>
    <t>DIN rail 35.7,5.2000 FS</t>
  </si>
  <si>
    <t>DIN rail 35.7,5.225 FS</t>
  </si>
  <si>
    <t>DIN rail 35.7,5.300 FS</t>
  </si>
  <si>
    <t>DIN rail 35.7,5.450 FS</t>
  </si>
  <si>
    <t>DIN rail 35.7,5.600 FS</t>
  </si>
  <si>
    <t>DIN rail 35.7,5.75 FS</t>
  </si>
  <si>
    <t>FBA-S</t>
  </si>
  <si>
    <t>GTL20</t>
  </si>
  <si>
    <t>GTL16</t>
  </si>
  <si>
    <t>Кабельный лоток LKSU</t>
  </si>
  <si>
    <t>Система листовых кабельных лотков для небольших нагрузок.</t>
  </si>
  <si>
    <t>Системы кабельных листовых лотков для незначительных нагрузок.</t>
  </si>
  <si>
    <t>Кабельный лоток MKSU</t>
  </si>
  <si>
    <t>MKSU 60 = Система перфорированных листовых лотков для средних нагрузок с высотой боковой стенки 60 мм. Продольные соединители заказываются отдельно.</t>
  </si>
  <si>
    <t>MKSU 85 - Система неперфорированных листовых лотков для средних нагрузок с высотой боковой стенки 85 мм.</t>
  </si>
  <si>
    <t>MKSU 60 = Система перфорированных листовых лотков для средних нагрузок с высотой боковой стенки 60 мм.</t>
  </si>
  <si>
    <t>MKSU 85 = Система листовых кабельных лотков для средних нагрузок с высотой боковой стенки 85 мм.</t>
  </si>
  <si>
    <t>Кабельный лоток MKS</t>
  </si>
  <si>
    <t>MKS 110 = Система перфорированных листовых лотков для средних нагрузок с высотой боковой стенки 110 мм.</t>
  </si>
  <si>
    <t>MKS 35 = Система кабельных лотков для средних нагрузок с высотой боковой стенки 35 мм.</t>
  </si>
  <si>
    <t>MKS 60 = Система перфорированных листовых лотков для средних нагрузок с высотой боковой стенки 60 мм. Поверхность FS. В комплекте с продольными соединителями RV 60.</t>
  </si>
  <si>
    <t>MKS 85 = Система перфорированных листовых лотков для средних нагрузок с высотой боковой стенки 85 мм.</t>
  </si>
  <si>
    <t>Система кабельных лотков для средних нагрузок MKS 110 с высотой боковой стенки 110 мм.</t>
  </si>
  <si>
    <t>Система кабельных лотков для средних нагрузок MKS 60 с высотой боковой стенки 60 мм.</t>
  </si>
  <si>
    <t>Система кабельных лотков для средних нагрузок MKS 85 с высотой боковой стенки 85 мм.</t>
  </si>
  <si>
    <t>Кабельный лоток SKSU</t>
  </si>
  <si>
    <t>SKSU 110 = Система неперфорированных кабельных лотков для больших нагрузок с высотой боковой стенки 110 мм.</t>
  </si>
  <si>
    <t>SKSU 60 = Система неперфорированных кабельных лотков для больших нагрузок с высотой боковой стенки 60 мм.</t>
  </si>
  <si>
    <t>Кабельный лоток</t>
  </si>
  <si>
    <t>SKSU 85 = Система усиленных кабельных лотков, неперфорированная, с высотой стенки 85 мм.</t>
  </si>
  <si>
    <t>SKS 110 = Система перфорированных листовых лотков для больших нагрузок с высотой боковой стенки 110 мм.</t>
  </si>
  <si>
    <t>Кабельный лоток SKS</t>
  </si>
  <si>
    <t>SKS 60 = Система усиленных перфорированных листовых лотков с высотой стенки 60 мм.</t>
  </si>
  <si>
    <t>SKS 85 = Система перфорированных листовых лотков для больших нагрузок с высотой боковой стенки 85 мм.</t>
  </si>
  <si>
    <t>SKS 60 = Система кабельных лотков для больших нагрузок с высотой боковой стенки 60 мм.</t>
  </si>
  <si>
    <t>SKS 60 = Усиленная система кабельных лотков с высотой боковой стенки 60 мм.</t>
  </si>
  <si>
    <t>Кабельный лоток для больших расстояний</t>
  </si>
  <si>
    <t>Система перфорированных кабельных лотков для больших расстояний, высота боковой стенки 110 мм.</t>
  </si>
  <si>
    <t>Система перфорированныых кабельных лотков для больших расстояний с высотой боковой стенки 160 мм.</t>
  </si>
  <si>
    <t>Крышка вертикальной угловой секции 90°</t>
  </si>
  <si>
    <t>Крышка для нисходящих вертикальных угловых секций с высотой боковой стенки 110 мм.</t>
  </si>
  <si>
    <t>Крышка для нисходящих вертикальных угловых секций с высотой боковой стенки 35 мм.</t>
  </si>
  <si>
    <t>Крышка для нисходящих вертикальных угловых секций с высотой боковой стенки 60 мм.</t>
  </si>
  <si>
    <t>Крышка для нисходящих вертикальных угловых секций с высотой боковой стенки 85 мм.</t>
  </si>
  <si>
    <t>Крышка для всех восходящих вертикальных угловых секций.</t>
  </si>
  <si>
    <t>Крышка X-образной секции</t>
  </si>
  <si>
    <t>Крышка для крестообразной секции с установленными зажимами, предназначенная для фасонных деталей кабельных лотков лестничного типа (FS) со сторонами любой высоты.</t>
  </si>
  <si>
    <t>Крышка для Т-образной секции</t>
  </si>
  <si>
    <t>Крышка Т-образного/крестового соединения</t>
  </si>
  <si>
    <t>Крышка для Т-образного/крестового соединения</t>
  </si>
  <si>
    <t>Крышка Т-образной/крестообразной секции с установленными поворотными фиксаторами.</t>
  </si>
  <si>
    <t>Крышка T-образной секции</t>
  </si>
  <si>
    <t>Крышка для Т-образной секции, тип RAA 305 и 605.</t>
  </si>
  <si>
    <t>Крышка угловой секции 90°</t>
  </si>
  <si>
    <t>Крышка угловой секции 90° с предварительно установленными зажимами.</t>
  </si>
  <si>
    <t>Крышка T-образного соединения</t>
  </si>
  <si>
    <t>Крышка для угловой секции 45° с предварительно установленными поворотными фиксаторами.</t>
  </si>
  <si>
    <t>Крышка угловой секции 90° с предварительно установленными поворотными фиксаторами.</t>
  </si>
  <si>
    <t>Крышка для угловой секции 90°, тип RB 90 305 и 605.</t>
  </si>
  <si>
    <t>Угловая секция 45°</t>
  </si>
  <si>
    <t>Горизонтальная угловая секция 45° для всех типов кабельных лотков, высота боковой стенки которых составляет 110 мм.</t>
  </si>
  <si>
    <t>Горизонтальная угловая секция 45° для всех типов кабельных лотков, высота боковой стенки которых составляет 35 мм.</t>
  </si>
  <si>
    <t>Горизонтальная угловая секция 45° для всех типов кабельных лотков, высота боковой стенки которых составляет 60 мм.</t>
  </si>
  <si>
    <t>Горизонтальная угловая секция 45° для всех типов кабельных лотков, высота боковой стенки которых составляет 85 мм.</t>
  </si>
  <si>
    <t>Угловая секция 90°</t>
  </si>
  <si>
    <t>Горизонтальная угловая секция 90° для всех типов кабельных лотков, высота боковой стенки которых составляет 110 мм.</t>
  </si>
  <si>
    <t>Горизонтальная угловая секция 90° для всех типов кабельных лотков, высота боковой стенки которых составляет 35 мм.</t>
  </si>
  <si>
    <t>Горизонтальная угловая секция 90° для всех типов кабельных лотков, высота боковой стенки которых составляет 60 мм.</t>
  </si>
  <si>
    <t>Угловая секция 45° для лотка LKS 150 мм</t>
  </si>
  <si>
    <t>Горизонтальная угловая секция 90° для всех типов кабельных лотков, высота боковой стенки которых составляет 85 мм.</t>
  </si>
  <si>
    <t>Угловая секция 90° для всех типов кабельных лотков с высотой боковой стенки 110 мм.</t>
  </si>
  <si>
    <t>Угловая секция 90° для горизонтальной прокладки кабельных лотков, тип RKS 605.</t>
  </si>
  <si>
    <t>T-образная секция</t>
  </si>
  <si>
    <t>T-образная секция для всех типов кабельных лотков с высотой боковой стенки 110 мм.</t>
  </si>
  <si>
    <t>T-образная секция для всех типов кабельных лотков с высотой боковой стенки 60 мм.</t>
  </si>
  <si>
    <t>T-образная секция, горизонтальная, для всех типов кабельных лотков с высотой боковой стенки 60 мм.</t>
  </si>
  <si>
    <t>Т-образное/крестовое соединение</t>
  </si>
  <si>
    <t>Т-образное/крестовое соединение с системой соединителей для быстрого монтажа. Для всех типов кабельных лотков, высота боковой стенки которых составляет 60 мм.</t>
  </si>
  <si>
    <t>Т-образное/крестовое соединение для горизонтального и вертикального монтажа. Для всех типов кабельных лотков, высота боковой стенки которых составляет 110 мм.</t>
  </si>
  <si>
    <t>Секция для горизонтального и вертикального использования. Для всех типов кабельных лотков, высота боковой стенки которых составляет 35 мм.</t>
  </si>
  <si>
    <t>Соединение для горизонтального и вертикального использования. Для всех типов кабельных лотков, высота боковой стенки которых составляет 60 мм.</t>
  </si>
  <si>
    <t>Т-образное/крестовое соединение для горизонтального и вертикального монтажа.</t>
  </si>
  <si>
    <t>Т-образное/крестовое соединение для горизонтального и вертикального монтажа. Для всех типов кабельных лотков, высота боковой стенки которых составляет 60 мм.</t>
  </si>
  <si>
    <t>Т-образное/крестовое соединение для горизонтального и вертикального монтажа. Для всех типов листовых кабельных лотков, высота боковой стенки которых составляет 85 мм.</t>
  </si>
  <si>
    <t>Соединение для горизонтального и вертикального использования. Для всех типов кабельных лотков, высота боковой стенки которых составляет 35 мм.</t>
  </si>
  <si>
    <t>Т-образная секция для горизонтальной прокладки кабельных лотков типа RKS 605.</t>
  </si>
  <si>
    <t>Крестообразная секция</t>
  </si>
  <si>
    <t>Горизонтальная крестообразная секция для всех типов кабельных лотков с высотой боковой стенки 110 мм.</t>
  </si>
  <si>
    <t>Горизонтальная крестообразная секция для всех типов кабельных лотков с высотой боковой стенки 60 мм.</t>
  </si>
  <si>
    <t>Вертикальная угловая секция 90°</t>
  </si>
  <si>
    <t>Вертикальная угловая секция 90° восходящая, для всех типов кабельных лотков с высотой боковой стенки 110 мм.</t>
  </si>
  <si>
    <t>Вертикальная угловая секция 90° восходящая, для всех типов кабельных лотков с высотой боковой стенки 35 мм.</t>
  </si>
  <si>
    <t>Восходящая вертикальная угловая секция 90° для всех типов кабельных лотков с высотой боковой стенки 60 мм.</t>
  </si>
  <si>
    <t>Вертикальная угловая секция 90° восходящая, для всех типов кабельных лотков с высотой боковой стенки 85 мм.</t>
  </si>
  <si>
    <t>Элемент вертик регулир угла</t>
  </si>
  <si>
    <t>Элемент вертикального регулируемого угла для всех типов кабельных лотков с высотой боковой стенки 60 мм.</t>
  </si>
  <si>
    <t>Восходящая вертикальная угловая секция 90° для всех типов кабельных лотков с высотой боковой стенки 35 мм.</t>
  </si>
  <si>
    <t>Вертикальная угловая секция 90° нисходящая, для всех типов кабельных лотков с высотой боковой стенки 110 мм.</t>
  </si>
  <si>
    <t>Вертикальная угловая секция 90° нисходящая, для всех типов кабельных лотков с высотой боковой стенки 35 мм.</t>
  </si>
  <si>
    <t>Вертикальная угловая секция 90° в ниспадающем исполнении для всех типов кабельных лотков с высотой боковой стенки 60 мм.</t>
  </si>
  <si>
    <t>Вертикальная угловая секция 90° нисходящая, для всех типов кабельных лотков с высотой боковой стенки 85 мм.</t>
  </si>
  <si>
    <t>Нисходящая вертикальная угловая секция 90°  для всех типов кабельных лотков с высотой боковой стенки 35 мм.</t>
  </si>
  <si>
    <t>Преходник/Концевик для кабельных лотков, высота боковой стенки которых составляет 110 мм.</t>
  </si>
  <si>
    <t>Переходник для кабельных лотков, высота боковой стенки которых составляет 35 мм.</t>
  </si>
  <si>
    <t>Переходник/Концевик для кабельных лотков, высота боковой стенки которых составляет 60 мм.</t>
  </si>
  <si>
    <t>Редукционный угол и концевая пластина для кабельных лотков, высота боковой стенки которых составляет 60 мм.</t>
  </si>
  <si>
    <t>Стыковая планка</t>
  </si>
  <si>
    <t>Широкие стыковые планки для листовых кабельных лотков и кабельных лотков для больших расстояний.     </t>
  </si>
  <si>
    <t>Продольный/угловой соединитель</t>
  </si>
  <si>
    <t>Продольный и угловой соединитель для кабельных лотков и фасонных деталей с высотой боковой стенки 110 мм.</t>
  </si>
  <si>
    <t>Соединитель для фасонных деталей</t>
  </si>
  <si>
    <t>Продольный соединитель для соединения кабельных лотков и фасонных деталей с высотой боковой стенки 35 мм.</t>
  </si>
  <si>
    <t>Комплект продольных соединителей</t>
  </si>
  <si>
    <t>Комплект быстроразъемных соединителей для прямого соединения кабельных лотков и фасонных деталей с высотой боковой стенки 60 мм.</t>
  </si>
  <si>
    <t>Продольный соединитель для прямого соединения кабельных лотков и фасонных деталей с высотой боковой стенки 60 мм.</t>
  </si>
  <si>
    <t>Продольный и угловой соединитель для кабельных лотков и фасонных деталей с высотой боковой стенки 85 мм.</t>
  </si>
  <si>
    <t>Для прямых соединений кабельных лотков, фасонных деталей и разделительных полочек (FT) с высотой боковой стенки 60 мм.</t>
  </si>
  <si>
    <t>Для прямых соединений кабельных лотков, фасонных деталей и разделительных полочек (FT) с высотой боковой стенки 85 мм.</t>
  </si>
  <si>
    <t>Продольный и угловой соединитель для кабельных лотков и фасонных деталей с высотой боковой стенки 35 мм.</t>
  </si>
  <si>
    <t>Соединитель кабельного листового лотка</t>
  </si>
  <si>
    <t>Продольный и угловой соединитель для кабельных лотков и фасонных деталей с высотой боковой стенки 60 мм.</t>
  </si>
  <si>
    <t>Угловой соединитель</t>
  </si>
  <si>
    <t>Угловой соединитель для кабельных лотков с высотой боковой стенки 60 мм.</t>
  </si>
  <si>
    <t>Угловой соединитель для кабельных лотков, высота боковой стороны которых составляет 60 мм.</t>
  </si>
  <si>
    <t>Шарнирный соединитель</t>
  </si>
  <si>
    <t>Шарнирный соединитель для кабельных лотков с высотой боковой стенки 110.</t>
  </si>
  <si>
    <t>Шарнирный соединитель для кабельных лотков с высотой боковой стенки 35.</t>
  </si>
  <si>
    <t>Шарнирный соединитель для кабельных лотков с высотой боковой стенки 60.</t>
  </si>
  <si>
    <t>Шарнирный соединитель для кабельных лотков с высотой боковой стенки 85.</t>
  </si>
  <si>
    <t>Шарнирный соединитель для кабельных лотков с высотой боковой стенки 110.</t>
  </si>
  <si>
    <t>Крышка T-образного/крестового соединения</t>
  </si>
  <si>
    <t>Крышка Т-образной/крестообразной секции для больших расстояний с предварительно установленными зажимами.</t>
  </si>
  <si>
    <t>Крышка угловой секции 90° для больших расстояний с предварительно установленными зажимами.</t>
  </si>
  <si>
    <t>Крышка Т-образной секции для больших расстояний  с предварительно установленными зажимами.</t>
  </si>
  <si>
    <t>Крышка Т-образного/крестообразного соединения для больших расстояний  с предварительно установленными зажимами.</t>
  </si>
  <si>
    <t>Горизонтальная угловая секция 90° для всех кабельных лотков лестничного типа для больших расстояний , высота боковой стенки которых составляет 110 мм.</t>
  </si>
  <si>
    <t>Угловая секция 90° горизонтальная, для всех кабельных лотков лестничного типа для больших расстояний с высотой боковой стенки 110 мм.</t>
  </si>
  <si>
    <t>Угловая секция 90° горизонтальная, для всех кабельных лотков лестничного типа для больших расстояний с высотой боковой стенки 160 мм.</t>
  </si>
  <si>
    <t>T-образная секция горизонтальная, для всех кабельных лотков лестничного типа для больших расстояний с высотой боковой стенки 110 мм.</t>
  </si>
  <si>
    <t>T-образное/крестовое соединение</t>
  </si>
  <si>
    <t>Т-образное/крестовое соединение для горизонтального монтажа. Для всех кабельных лотков для больших расстояний с высотой боковой стенки 110 мм.</t>
  </si>
  <si>
    <t>Т-образное/крестовое соединение для горизонтального и вертикального монтажа. Для всех листовых кабельных лотков для больших расстояний с высотой боковой стенки 160 мм.</t>
  </si>
  <si>
    <t>Крестообразная секция горизонтальная, для всех кабельных лотков лестничного типа для больших расстояний с высотой боковой стенки 110 мм.</t>
  </si>
  <si>
    <t>T-образная секция горизонтальная, для всех кабельных лотков лестничного типа для больших расстояний с высотой боковой стенки 160 мм.</t>
  </si>
  <si>
    <t>Стержень с резьбой</t>
  </si>
  <si>
    <t>Стержень с резьбой в соответствии с DIN 976.</t>
  </si>
  <si>
    <t>Болт с шестигранной головкой в соответствии с DIN 933 с метрической резьбой. Класс прочности не менее 8.8.</t>
  </si>
  <si>
    <t>Болт с шестигранной головкой, с метрической резьбой. Гальваническое цинкование. Класс прочности не менее 8.8.</t>
  </si>
  <si>
    <t>Комбинированная гайка</t>
  </si>
  <si>
    <t>Комбинированная гайка со спрессованной шайбой в соответствии со стандартом EN 1661.</t>
  </si>
  <si>
    <t>Соединительная муфта</t>
  </si>
  <si>
    <t>Соединительная муфта со сквозной внутренней резьбой.</t>
  </si>
  <si>
    <t>Шестигранная гайка с фланцем</t>
  </si>
  <si>
    <t>Комбинированная гайка со спрессованной подкладной шайбой в соответствии со стандартом EN 1661.</t>
  </si>
  <si>
    <t>Шестигранная гайка</t>
  </si>
  <si>
    <t>Шестигранная гайка в соответствии с DIN 934 с метрической резьбой. Класс прочности 8.8</t>
  </si>
  <si>
    <t>Шестигранная гайка по DIN 934 с метрической резьбой.</t>
  </si>
  <si>
    <t>Подкладная шайба</t>
  </si>
  <si>
    <t>Шайба в соответствии с DIN 125. Форма A, для универсального применения.</t>
  </si>
  <si>
    <t>Шайба для индивидуального использования.</t>
  </si>
  <si>
    <t>Шайба с большим наружным диаметром для универсального применения.</t>
  </si>
  <si>
    <t>Шайба с большим наружным диаметром</t>
  </si>
  <si>
    <t>Забивной анкер ES M</t>
  </si>
  <si>
    <t>Для единичного крепления забивной анкер применяется в монолитном бетоне. Для многократного крепления забивной анкер применяется как монолитном так и в ячеистом бетоне.  Класс огнестойкости R 120 в соответствии с Европейским техническим сертификатом ETA-02/0020 (опция 7) и Европейским техническим сертификатом ETA-05/0116. Монтаж с помощью маркировочного и распорного инструмента.</t>
  </si>
  <si>
    <t>Анкерный болт BZ-U</t>
  </si>
  <si>
    <t>Анкерный болт BZ для анкерного крепления нагрузок высокой и средней тяжести в сплошном и ячеистом бетоне. Он выдерживает высокие нагрузки при небольшом расстоянии между осями.</t>
  </si>
  <si>
    <t>Анкерный болт BZ</t>
  </si>
  <si>
    <t>Анкерный болт N</t>
  </si>
  <si>
    <t>Анкерный гвоздь N применяется для универсального крепления не несущих систем в бетоне с трещинами и без трещин. Для монтажа анкерного гвоздя достаточно забить его в просверленное отверстие. Закручивать анкерный гвоздь при этом не требуется. При воздействии нагрузки анкерный гвоздь автоматически раскрывается и надежно фиксируется в просверленном отверстии.</t>
  </si>
  <si>
    <t>Болт с шестигранной головкой, подкладной шайбой и шестигранной шайбой.</t>
  </si>
  <si>
    <t>Болт с полукруглой головкой</t>
  </si>
  <si>
    <t>Болт с полукруглой плоской головкой в комплекте с шестигранной гайкой и подкладной шайбой.</t>
  </si>
  <si>
    <t>Болт с полукруглой плоской головкой в комплекте с комбинированной гайкой.</t>
  </si>
  <si>
    <t>Болт с шестигранной головкой с гайкой и шайбой M10x30</t>
  </si>
  <si>
    <t>Болт с шестигранной головкой М10 х 16 в комплекте с шестигранной гайкой, 2 U-образными шайбами и 1 зубчатой упругой шайбой.</t>
  </si>
  <si>
    <t>Болт с шестигранной головкой с шестигранной шайбой, 2 подкладными шайбами и шайбой с зубцами.</t>
  </si>
  <si>
    <t>Болт с шестигранной головкой с гайкой и шайбой M12x30</t>
  </si>
  <si>
    <t>Болт с шестигранной головкой с гайкой и шайбой M12x60</t>
  </si>
  <si>
    <t>Болт с шестигранной головкой с гайкой и шайбой M6x20</t>
  </si>
  <si>
    <t>Болт с шестигранной головкой с гайкой и шайбой M6x30</t>
  </si>
  <si>
    <t>Болт с шестигранной головкой с гайкой и шайбой M8x20</t>
  </si>
  <si>
    <t>Болт с шестигранной головкой с гайкой и шайбой M8x30</t>
  </si>
  <si>
    <t>Фиксатор для малых нагрузок</t>
  </si>
  <si>
    <t>Фиксатор для малых нагрузок.</t>
  </si>
  <si>
    <t>Фиксатор с гайкой с шестигранной головкой для крепления на стальных конструкциях.</t>
  </si>
  <si>
    <t>Фиксатор с гайкой с шестигранной головкой для больших нагрузок для прямого крепления на стальных конструкциях.</t>
  </si>
  <si>
    <t>Лестничный лоток</t>
  </si>
  <si>
    <t>Кабельный лоток лестничного типа с перфорированными боковыми стенками высотой 110 мм и с перекладинами из С-образного профиля.</t>
  </si>
  <si>
    <t>Кабельный лоток лестничного типа с перфорированными боковыми стенками высотой 60 мм, с перекладиной NS.</t>
  </si>
  <si>
    <t>Кабельный лоток лестничного типа с перфорированными боковыми стенками высотой 60 мм, с перекладиной VS.</t>
  </si>
  <si>
    <t>Кабельный лоток лестничного типа для больших расстояний</t>
  </si>
  <si>
    <t>Кабельный лоток лестничного типа для больших расстояний с перфорированной боковой перекладиной с боковыми стенками высотой 110 мм. Крепление кабелей и проводов при помощи зажимной скобы, тип 2056.</t>
  </si>
  <si>
    <t>Кабельный лоток лестничного типа для больших расстояний с перфорированной боковой стенкой высотой 160 мм. Крепление кабелей и проводов при помощи зажимной скобы, тип 2056.</t>
  </si>
  <si>
    <t>Крышка с зажимами для Т-секции</t>
  </si>
  <si>
    <t>Крышка с поворотными фиксаторами для угловых секций кабельного лотка лестничного типа 90°.</t>
  </si>
  <si>
    <t>Угловая секция 90° горизонтальная, для всех кабельных лестничных лотков для больших расстояний с высотой боковой стенки 110 мм.</t>
  </si>
  <si>
    <t>Т-образная секция лестничного лотка</t>
  </si>
  <si>
    <t>Горизонтальная Т-образная секция для всех типов кабельных лотков лестничного типа с высотой боковой стенки 60 мм.</t>
  </si>
  <si>
    <t>Клеммник</t>
  </si>
  <si>
    <t>Фиксатор для крепления кабельных лотков лестничного типа с высотой боковой стенки 45 и 60 мм, к настенному/опорному кронштейну.</t>
  </si>
  <si>
    <t>Фиксатор для креления кабельных лотков лестничного типа.</t>
  </si>
  <si>
    <t>Фиксатор для крепления кабельных лотков лестничного типа.</t>
  </si>
  <si>
    <t>Донная вставная пластина</t>
  </si>
  <si>
    <t>Донная вставная пластина для кабельного лотка лестничного типа.</t>
  </si>
  <si>
    <t>Донная вставка</t>
  </si>
  <si>
    <t>Продольный соединитель для внешнего крепления, для фиксации кабельных лотков лестничного типа и фасонных деталей с боковой стенкой высотой 110 мм и сквозной перфорацией.</t>
  </si>
  <si>
    <t>Продольный соединитель для внешнего крепления, для фиксации кабельных лотков лестничного типа и фасонных деталей с боковой стенкой высотой 60 мм и сквозной перфорацией.</t>
  </si>
  <si>
    <t>Продольный соединитель в качестве внешнего крепления для фиксации кабельных лотков лестничного типа и фасонных деталей с высотой боковой стенки 110 мм и сквозной перфорацией стенки.</t>
  </si>
  <si>
    <t>Продольный соединитель в качестве внешнего крепления для фиксации кабельных лотков лестничного типа и фасонных деталей с высотой боковой стенки 60 мм и сквозной перфорацией стенки.</t>
  </si>
  <si>
    <t>Угловой соединитель для внешнего крепления кабельных лотков лестничного типа и фасонных деталей с боковой стенкой высотой 110 мм и сквозной перфорацией.</t>
  </si>
  <si>
    <t>Угловой соединитель для внешнего крепления кабельных лотков лестничного типа и фасонных деталей с боковой стенкой высотой 60 мм и сквозной перфорацией.</t>
  </si>
  <si>
    <t>Угловые соединители в качестве внешних соединителей для крепления кабельных лотков лестничного типа и фасонных деталей с высотой боковой стенки 110 мм и сквозной перфорацией стенки.</t>
  </si>
  <si>
    <t>Угловые соединители в качестве внешних соединителей для крепления кабельных лотков лестничного типа и фасонных деталей с высотой боковой стенки 60 мм и сквозной перфорацией стенки.</t>
  </si>
  <si>
    <t>Шарнирный соединитель выступает в качестве внешнего крепления для фиксации кабельных лотков лестничного типа и фасонных деталей с высотой боковой стенки 110 мм и сквозной перфорацией стенки. Уголки регулируются по вертикали.</t>
  </si>
  <si>
    <t>Шарнирный соединитель выступает в качестве внешнего крепления для фиксации кабельных лотков лестничного типа и фасонных деталей с высотой боковой стенки 60 мм и сквозной перфорацией стенки. Уголки регулируются по вертикали.</t>
  </si>
  <si>
    <t>Продольный соединитель для крепления листовых и лестничных лотков для больших расстояний WKSG и WKLG с высотой боковой стенки 160 мм.</t>
  </si>
  <si>
    <t>Продольный соединитель для соединения фасонных деталей, листовых лотков и лотков лестничного типа для больших расстояний с высотой боковой стенки 110 мм.</t>
  </si>
  <si>
    <t>Продольный соединитель для крепления кабельных лотков и кабельных лотков лестничного типа для больших расстояний типа WKSG и WKLG с высотой боковой стенки 110 мм. В комплекте с болтами и комбинированными гайками.</t>
  </si>
  <si>
    <t>Угловой соединитель для листовых  и лестничных лотков для больших расстояний (высота боковой стенки: 110 мм).</t>
  </si>
  <si>
    <t>Угловой соединитель для листовых и лестничных лотков для больших пролетов с высотой боковой стенки 160 мм.</t>
  </si>
  <si>
    <t>Шарнирный соединитель для листовых лотков и лотков лестничного типа для больших расстояний (высота боковой стенки: 110 мм).</t>
  </si>
  <si>
    <t>Шарнирный соединитель для листовых и лестничных лотков для больших расстояний (высота боковой стенки: 160 мм).</t>
  </si>
  <si>
    <t>Неперфорированная крышка</t>
  </si>
  <si>
    <t>Неперфорированная крышка для листовых и проволочных лотков.</t>
  </si>
  <si>
    <t>Крышка</t>
  </si>
  <si>
    <t>Крышка с вращающимся фиксатором</t>
  </si>
  <si>
    <t>Крышка для листовых кабельных лотков и лотков лестничного типа с поворотными фиксаторами.</t>
  </si>
  <si>
    <t>Крышка для кабельных лотков и лотков лестничного типа с замками задвижки.</t>
  </si>
  <si>
    <t>Крышка для кабельных лотков и лотков лестничного типа с 3 парами фиксаторов.</t>
  </si>
  <si>
    <t>Крышка для листовых лотков и каб.лотков лестничного типа с 3 парами фиксаторов.</t>
  </si>
  <si>
    <t>Крышка с фиксатором для листовых и лестничных лотков, высота боковой стенки которых составляет 110 и 160 мм.</t>
  </si>
  <si>
    <t>Разделительная полочка</t>
  </si>
  <si>
    <t>Разделительные полочки для разделения кабелей и проводок, отличающихся напряжением или функциями.</t>
  </si>
  <si>
    <t>Разделительная полочка для разделения кабеля и проводов различного напряжения или назначения.</t>
  </si>
  <si>
    <t>Фиксатор для крышки</t>
  </si>
  <si>
    <t>Фиксаторы для крепления крышек на листовых кабельных лотках и кабельных лотках лестничного типа.</t>
  </si>
  <si>
    <t>Фиксирующая планка для крепления кронштейнов AS 15 шириной 110–160 мм и AS 30 шириной 110 мм на стойке IS 8.</t>
  </si>
  <si>
    <t>Зажимной кронштейн</t>
  </si>
  <si>
    <t>Кронштейн легкой конструкции для крепления к стойке IS 8.</t>
  </si>
  <si>
    <t>Кронштейн для средних нагрузок для крепления к стойке IS 8.</t>
  </si>
  <si>
    <t>Кронштейн для больших нагрузок для крепления к стойке IS 8.</t>
  </si>
  <si>
    <t>Настенный/опорный кронштейн</t>
  </si>
  <si>
    <t>Настенный и зажимной кронштейн с приваренной горизонтальной пластиной в верхней части и двумя отверстиями для крепления.</t>
  </si>
  <si>
    <t>Настенный/опорный кронштейн для малых нагрузок</t>
  </si>
  <si>
    <t>Настенный / опорный кронштейн с приварной пластиной</t>
  </si>
  <si>
    <t>Настенный / опорный кронштейн для больших нагрузок</t>
  </si>
  <si>
    <t>Настенный кронштейн</t>
  </si>
  <si>
    <t>Легкий настенный / опорный кронштейн.</t>
  </si>
  <si>
    <t>Скоба</t>
  </si>
  <si>
    <t>Скоба для листовых и проволочных лотков.</t>
  </si>
  <si>
    <t>U-образная стойка</t>
  </si>
  <si>
    <t>U-образная стойка фиксированной длины. Размеры 30 x 50 мм.</t>
  </si>
  <si>
    <t>Подвесная стойка</t>
  </si>
  <si>
    <t>Подвесная стойка (U-образный профиль) размером 50 x 30 мм с приваренной траверсой.</t>
  </si>
  <si>
    <t>Пластина</t>
  </si>
  <si>
    <t>Регулируемая траверса для монтажа на стойках US 3 и на профильных рейках типа AML3518/AMS3518, а также CML3518/CMS3518.</t>
  </si>
  <si>
    <t>Траверса для стоек US 3.</t>
  </si>
  <si>
    <t>U-образная стойка с отверстиями с трёх сторон.</t>
  </si>
  <si>
    <t>U-образная стойка фиксированной длины. Размеры 50 x 50 мм.</t>
  </si>
  <si>
    <t>Подвесная стойка (U-образный профиль) размером 50 x 50 мм с приваренной траверсой.</t>
  </si>
  <si>
    <t>Траверса с повернутым на 90° U-образным кронштейном</t>
  </si>
  <si>
    <t>Траверса для стоек US 5. В комбинации со стойкой US 5 можно изготовить на месте подвесные стойки любой длины. Также пригодна для фиксации кабельных лотков лестничного типа SLM 50.</t>
  </si>
  <si>
    <t>Регулируемая траверса для стоек US 5. В комбинации со стойкой US 5 можно создать подвесные стойки любой длины прямо на месте установки.</t>
  </si>
  <si>
    <t>U-образная стойка фиксированной длины. Размеры 70 x 50 мм.</t>
  </si>
  <si>
    <t>Подвесная стойка (U-образный профиль) размером 70 x 50 мм с приваренной траверсой.</t>
  </si>
  <si>
    <t>Траверса для малых нагрузок для стойки US 7.</t>
  </si>
  <si>
    <t>Траверса для стойки US 7</t>
  </si>
  <si>
    <t>Регулируемая траверса для стойки US 7.</t>
  </si>
  <si>
    <t>Траверса для больших нагрузок для стойки US 7.</t>
  </si>
  <si>
    <t>Опорная петля</t>
  </si>
  <si>
    <t>Опорная петля для соединения I-образных стоек  под прямым углом.</t>
  </si>
  <si>
    <t>Соединитель U-стойки</t>
  </si>
  <si>
    <t>Соединитель для крепления стоек US 7.</t>
  </si>
  <si>
    <t>Соединитель для крепления стоек US 3.</t>
  </si>
  <si>
    <t>Соединитель I-образной стойки</t>
  </si>
  <si>
    <t>Соединитель для крепления стоек IS 8.</t>
  </si>
  <si>
    <t>Соединитель для крепления стоек US 5</t>
  </si>
  <si>
    <t>Подвесная стойка (I-профиль) с приваренной траверсой. Для крепления на горизонтальных бетонных перекрытиях и стальных конструкциях.</t>
  </si>
  <si>
    <t>Регулируемая по длине траверса, устанавливается на стойке IS 8.</t>
  </si>
  <si>
    <t>Траверса для стойки IS 8 .    Прокладка листовых лотков или кабельных лотков лестничного типа в продольном направлении.</t>
  </si>
  <si>
    <t>Траверса для приваривания к конструкции здания. В комбинации со стойкой IS 8 подвесные стойки могут быть любой длины и устанавливаться по месту монтажа. Длина стойки может составлять максимум 2000 мм.</t>
  </si>
  <si>
    <t>Траверса для стойки IS 8.</t>
  </si>
  <si>
    <t>Регулируемая в поперечном направлении траверса, устанавливается на стойке IS 8.</t>
  </si>
  <si>
    <t>I-образная стойка</t>
  </si>
  <si>
    <t>I-образная стойка фиксированной длины. Размеры 80 x 42 мм.</t>
  </si>
  <si>
    <t>Скользящая гайка</t>
  </si>
  <si>
    <t>Скользящая гайка для установки на профильных рейках MS4121 и MS4141</t>
  </si>
  <si>
    <t>Профильная шина</t>
  </si>
  <si>
    <t>Усиленная C-образная монтажная рейка подходит для установки опорных конструкций, например, для кабеленесущих систем, либо для распределительных шкафов. Также подходит для прямого крепления кабеля в сочетании с зажимными скобами c U-образной ножкой.</t>
  </si>
  <si>
    <t>Облегченная C-образная профильная рейка, подходит для крепления в сочетании с рядными скобами или зажимными скобами с N-образной лапкой. Также используется в распределительных шкафах.</t>
  </si>
  <si>
    <t>C-образная профильная рейка подходит для прокладки кабеля в сочетании с зажимной скобой с прямоугольной лапкой. Также используется в качестве подвесной конструкции для систем прокладки кабеля.</t>
  </si>
  <si>
    <t>Наконечник</t>
  </si>
  <si>
    <t>Торцевая заглушка для кабельного короба LКМ.</t>
  </si>
  <si>
    <t>Кабельный канал</t>
  </si>
  <si>
    <t>Металлический короб с перфорацией дна. Уравнивание потенциалов между верхней и нижней частью осуществляется без дополнительных средств.</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</si>
  <si>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Кабельный короб тип LKM 20030FS соответвует требованиям стандарта DIN 4102 часть 12. Возможно использование при прокладке огнестойких кабельных трасс.</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</si>
  <si>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t>
  </si>
  <si>
    <t>Кольцо для защиты кромок</t>
  </si>
  <si>
    <t>Кольцо для защиты кромок устанавливается на край кабельного короба LKM и предотвращает повреждение кабеля при прокладке.</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</si>
  <si>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Кабельный короб тип LKM 60100FS соответвует требованиям стандарта DIN 4102 часть 12. Возможно использование при прокладке огнестойких кабельных трасс.</t>
  </si>
  <si>
    <t>Кабельный короб LKM с перфорацией дна. Уравнивание потенциалов между крышкой и основанием кабельного короба осуществляется без дополнительных средств.</t>
  </si>
  <si>
    <t>Кабельный короб LKM с перфорацией дна. Уравнивание потенциалов между верхней и нижней частью кабельного короба осуществляется без дополнительных средств.</t>
  </si>
  <si>
    <t>Кабельный короб с перфорацией дна. Уравнивание потенциалов между крышкой и основанием кабельного короба осуществляется без дополнительных средств. Внимание: кабельный короб LKM 60060 не предназначен для установки разделительной перегородки из-за отсутсвия отверстий на дне короба.</t>
  </si>
  <si>
    <t>Соединитель</t>
  </si>
  <si>
    <t>Стыковой соединитель для кабельного короба LKM. Обеспечивает уравнивание потенциалов между коробами.</t>
  </si>
  <si>
    <t>Внешний угол</t>
  </si>
  <si>
    <t>Внешний угол, включая верхнюю часть для изменения направления кабельного короба LKM.</t>
  </si>
  <si>
    <t>Внешний угол с крышкой для изменения направления короба LKM.</t>
  </si>
  <si>
    <t>Внутренний угол</t>
  </si>
  <si>
    <t>Внутренний угол для изменения направления коробов LKM (без крышки).</t>
  </si>
  <si>
    <t>Внутренний угол LKMI80080</t>
  </si>
  <si>
    <t>Внутренний угол для изменения направления коробов LKM</t>
  </si>
  <si>
    <t>Плоский угол</t>
  </si>
  <si>
    <t>Плоский угол с крышкой для изменения направления коробов LKM.</t>
  </si>
  <si>
    <t>Дистанционная скоба</t>
  </si>
  <si>
    <t>Дистанционная скоба для монтажа труб и кабелей на стене, потолке и на полу. С самоблокирующейся верхней частью. Крепление через продольное отверстие. Начиная с размера 20, скобы можно монтировать с помощью устройства для забивания гвоздей и прибора для установки болтов.  Допуск к эксплуатации согласно DIN 4102 часть 12, классы огнестойкости от E30 до E90 (за исключением изделий из алюминия).</t>
  </si>
  <si>
    <t>Групповое крепление-захват</t>
  </si>
  <si>
    <t>Групповое крепление из металла высокой механической прочности, в том числе при пожаре.  Предусмотрено для монтажа над огнестойкими потолками. Допускается применение в качестве специальной конструкции при прокладке кабельных трасс повышенной живучести в соответствии с DIN 4102 часть 12. Для настенного и потолочного монтажа. Открывается без применения инструмента.   Подробную информацию о допустимых вариантах прокладки Вы можете найти в соответствующих документах об испытаниях.</t>
  </si>
  <si>
    <t>Зажимная скоба</t>
  </si>
  <si>
    <t>Зажимная скоба для кабеля и труб  *Размеры от 7 до 12 не подходят для приборов для забивания гвоздей.</t>
  </si>
  <si>
    <t>Крепежный уголок с винтом с прямоугольной головкой, тип KWH для крепления на монтажной рейке, тип MS5030.</t>
  </si>
  <si>
    <t>Крепежный угол</t>
  </si>
  <si>
    <t>Крепежный угол со сторонами 70 х 50 мм.</t>
  </si>
  <si>
    <t>Крепежный уголок со сторонами 60 х 60 мм.</t>
  </si>
  <si>
    <t>Крепежный угол для крепления стоек IS 8 к стене.</t>
  </si>
  <si>
    <t>Подходит для всех С-образных профильных реек с шириной шлица 16-17 мм.Скоба, винт и прижимная пластина из стали горячей оцинковки.</t>
  </si>
  <si>
    <t>Фиксатор перекладин</t>
  </si>
  <si>
    <t>Комплект для крепления монтажного профиля типа MS4022 на стальном каркасе.</t>
  </si>
  <si>
    <t>Монтажная пластина для крепления деталей к борту кабельного лотка</t>
  </si>
  <si>
    <t>Настенная скоба</t>
  </si>
  <si>
    <t>Настенная скоба для крепления кабельных лотков лестничного типа SLL 45 к бетонным стенам.</t>
  </si>
  <si>
    <t>Балочный зажим</t>
  </si>
  <si>
    <t>С резьбой.  Макс. момент затяжки: 18 Нм</t>
  </si>
  <si>
    <t>С резьбой.  Макс. момент затяжки: 21 Нм</t>
  </si>
  <si>
    <t>С резьбой.  Макс. момент затяжки: 8 Нм</t>
  </si>
  <si>
    <t>Затяжка скобы заземления ленты</t>
  </si>
  <si>
    <t>рулон 40 м; перевозка и монтаж в специальной упаковке.</t>
  </si>
  <si>
    <t>Монтажная лента</t>
  </si>
  <si>
    <t>Лента монтажная перфорированная в катушке.</t>
  </si>
  <si>
    <t>Перфорированная монтажная лента с полиэтиленовой пластиковой оболочкой.</t>
  </si>
  <si>
    <t>Гофрированная перфорированная лента, в катушке.</t>
  </si>
  <si>
    <t>Монтажная лента с заглушкой</t>
  </si>
  <si>
    <t>Предварительно собранная монтажная лента из стали конвейерного цинкования с пластиковым покрытием и фиксатором.</t>
  </si>
  <si>
    <t>Предварительно собранная монтажная лента из нержавеющей стали с пластиковым покрытием и фиксатором.</t>
  </si>
  <si>
    <t>Монтажная лента стали конвейерного цинкования с пластиковым покрытием для крепления кабелей к кабеленесущим системам.</t>
  </si>
  <si>
    <t>Монтажная лента из нержавеющей стали с пластиковым покрытием для крепления кабелей к кабеленесущим системам.</t>
  </si>
  <si>
    <t>Крепежная скоба для проволочного лотка</t>
  </si>
  <si>
    <t>монтажная система для крепления проволочных и листовых кабельных лотков на основании FangFix, например, для прокладки проводов на плоской кровле. оптимизирован для листовых кабельных лотков типов MKSM, SKSM и IKSM; оптимизирован для проволочных лотков шириной от 100 мм.</t>
  </si>
  <si>
    <t>Крепежный комплект</t>
  </si>
  <si>
    <t>Система для монтажа проволочных лотков с помощью бетонного основания FangFix, например, при проводке на плоской кровле. Подходит для листовых кабельных лотков MKSM и SKSM Подходит для систем проволочных лотков OBO с минимальной шириной 100 мм. В комплект входит монтажный адаптер TrayFix и бетонная опора, включая основание для системы FangFix, 10 кг</t>
  </si>
  <si>
    <t>Система для монтажа проволочных лотков с помощью бетонного основания FangFix, например, при проводке на плоской кровле. Подходит к системам проволочных лотков OBO с минимальной шириной 100 мм В комплект входит монтажный адаптер TrayFix и бетонное основание, включая основание для системы FangFix, 10 кг</t>
  </si>
  <si>
    <t>Система для монтажа проволочных лотков с помощью бетонного основания FangFix, например, при проводке на плоской кровле. Подходит для листовых кабельных лотков MKSM и SKSM Подходит для систем проволочных лотков OBO с минимальной шириной 100 мм. В комплект входит монтажный адаптер TrayFix и бетонная опора, включая основание для системы FangFix, 16 кг</t>
  </si>
  <si>
    <t>Система для монтажа проволочных лотков с помощью бетонного основания FangFix, например, при проводке на плоской кровле. Подходит к системам проволочных лотков OBO с минимальной шириной 100 мм В комплект входит монтажный адаптер TrayFix и бетонное основание, включая основание для системы FangFix, 16 кг</t>
  </si>
  <si>
    <t>Круглый провод</t>
  </si>
  <si>
    <t>в соответствии со стандартом DIN EN 62561-2 (ГОСТ Р МЭК 62561.2-2014); отвечает требованиям стандарта VDE 0185-305 (ГОСТ Р МЭК 62305); RD 10 также может быть проложен в грунте; цинковое покрытие: 350 г/м² (приблизительно 50 мкм).</t>
  </si>
  <si>
    <t>Пружинный зажим для лотка</t>
  </si>
  <si>
    <t>Для крепления 2 круглых проводников Rd 8 Подходит для любой толщины борта (15–25 мм); С 1 болтом M10 x 45 с плоской полукруглой головкой Болт и гайка из нержавеющей стали VA С пружиной для предварительной фиксации на водосточном желобе Отвечает требованиям стандарта 0185-561-1 (IEC/EN 62561-1)</t>
  </si>
  <si>
    <t>Держатель провода</t>
  </si>
  <si>
    <t>Комплект с перемычкой и винтами с шестигранной головкой С квадратным штифтом для быстрого монтажа С винтами с шестигранной головкой из VA</t>
  </si>
  <si>
    <t>с внутренней резьбой M8 для навинчивания и со сквозным отверстием для шурупов; цвет: медь; устойчивый к воздействию атмосферных влияний и температуры от -35 °C до +90 °C.</t>
  </si>
  <si>
    <t>Зажим лотка</t>
  </si>
  <si>
    <t>для бортов любой толщины; с 1 шестигранным болтом M8 x 30; с 2 шестигранными болтами M6 x 12.</t>
  </si>
  <si>
    <t>Кровельный держатель проволоки</t>
  </si>
  <si>
    <t>закрытый держатель с плоской основой; с двойным держателем провода; вес наполнения 1 кг (морозостойкий бетон); оболочка из полиэтилена светло-серого цвета, устойчивого к воздействию УФ и погодных условий; основа из полиамида PA 6 светло-серого цвета, устойчивого к воздействию УФ и погодных условий; основа подходит для установки на любом кровельном покрытии (битум, ПВХ).</t>
  </si>
  <si>
    <t>закрытая форма с основанием;  с двойным держателем для проводника;  с наполнителем весом 1 кг (морозостойкий бетон); оболочка из полиэтилена черного цвета, устойчивого к воздействию ультрафиолета и к атмосферному влиянию;  основание из полиамида PA 6 черного цвета, устойчивого к воздействию ультрафиолета и к атмосферному влиянию;  основание подходит для установки на любом кровельном покрытии (битум, ПВХ);  типы 165 MBG...FO: упакованы в пленку.</t>
  </si>
  <si>
    <t>с внутренней резьбой M8 или сквозным отверстием Ø 7 мм; перемычка устанавливается с помощью 2 шестигранных болтов; версия HD с шурупом (5 x 60) и пластмассовым дюбелем (8 x 40).</t>
  </si>
  <si>
    <t>регулируемая ширина 185-260 мм; быстрый монтаж с помощью барашкового винта.</t>
  </si>
  <si>
    <t>для круглых проводников Rd 8-10; с держателем из полиэтилена, черного цвета; основание из морозостойкого бетона; вес 1кг; основание разбирается на пластиковую и бетонную части (возможность переработки).</t>
  </si>
  <si>
    <t>с держателем и основанием из стали, оцинкованной методом горячего погружения; основание Ø 100 мм.</t>
  </si>
  <si>
    <t>Держатель проволоки на коньке</t>
  </si>
  <si>
    <t>для круглых проводников Rd 8; диапазон зажима в 280-380 мм.</t>
  </si>
  <si>
    <t>держатель из нержавеющей стали (V2A); с отверстием в основании для быстрого монтажа.</t>
  </si>
  <si>
    <t>нижняя часть и держатель из нержавеющей стали (V2A); основание с продольным отверстием Ø 8,5 мм.</t>
  </si>
  <si>
    <t>для круглых проводников Rd 8; предназначен для металлических кровель.</t>
  </si>
  <si>
    <t>С внутренней резьбой M8 или сквозным отверстием Ø 7 мм Из высококачественной нержавеющей стали (V2A)</t>
  </si>
  <si>
    <t>для плоской кровли; для круглых проводников Rd 8-10; держатель из полиэтилена, светло-серый; для защелкивания в кровельные полосы; при монтаже круглого проводника необходимо установить элементы растяжения для термической компенсации.</t>
  </si>
  <si>
    <t>с внутренней резьбой M8 или сквозным отверстием Ø 7 мм; устойчивый к воздействию атмосферных влияний и температуры от -35 °C до +90 °C.</t>
  </si>
  <si>
    <t>с внутренней резьбой M6 или сквозным отверстием Ø 5 мм; из высококачественной нержавеющей стали (V2A); VA-VK: с медным покрытием.</t>
  </si>
  <si>
    <t>с внутренней резьбой M8 или сквозным отверстием Ø 7 мм; из нержавеющей стали (V2A); с предварительно установленным шурупом 5х60 и полимерным дюбелем 8х40.</t>
  </si>
  <si>
    <t>с внутренней резьбой M8 для навинчивания и со сквозным отверстием для шурупов; устойчивый к воздействию атмосферных влияний и температуры от -35 °C до +90 °C;  с предварительно установленными шурупами (5 x 60) и пластиковым дюбелем (8 x 40).</t>
  </si>
  <si>
    <t>с отверстиями Ø 5,5 мм; держатель из полиамида.</t>
  </si>
  <si>
    <t>держатель провода из полиамида; с отверстием Ø 5,5 мм.</t>
  </si>
  <si>
    <t>с отверстием Ø 5,5 мм и выемкой.</t>
  </si>
  <si>
    <t>с зажимным наконечником из мягкого и устойчивого к атмосферному воздействию ПВХ; просверленное отверстие Ø = 16 мм; распорка и держатель провода из полиамида, серые.</t>
  </si>
  <si>
    <t>Клемма</t>
  </si>
  <si>
    <t>толщина фланца до 12 или 10-20 мм;  с установленным фиксируемым зажимным винтом 5000; с 2 шестигранными болтами M8 x 20 из стали, оцинкованой методом горячего погружения; зажимные элементы из ковкого чугуна, оцинкованого методом горячего погружения; отвечает требованиям стандарта VDE 0185-305 (ГОСТ Р МЭК 62305).</t>
  </si>
  <si>
    <t>толщина листа до 10 мм Для прокладки проводов вдоль и поперек листа 4 винта с шестигранной головкой M6 x 16 соответствует требованиям VDE 0185-305 (IEC 62305)</t>
  </si>
  <si>
    <t>для фальца толщиной до 10 мм; для прокладки проводников вдоль и поперек поверхности; отвечает требованиям стандарта VDE 0185-305 (ГОСТ Р МЭК 62305).</t>
  </si>
  <si>
    <t>Клеммная опора</t>
  </si>
  <si>
    <t>Вкл. винт с шестигранной головкой M8 x 25, шайбой и гайкой</t>
  </si>
  <si>
    <t>для крепления 2 круглых проводников Rd 8; подходит для любой толщины борта (15-25 мм); с 1 болтом M10 x 45 с плоской полукруглой головкой; болт и гайка из нержавеющей стали VA; с пружиной для предварительной фиксации на водосточном желобе; отвечает требованиям стандарта VDE 0185-305 (ГОСТ Р МЭК 62305).</t>
  </si>
  <si>
    <t>для крепления круглых проводников RD 8–10; подходит для болтов M10.</t>
  </si>
  <si>
    <t>для крепления круглых проводников Rd 8-10; подходит для болтов M10.</t>
  </si>
  <si>
    <t>Скоба-перемычка</t>
  </si>
  <si>
    <t>с центральным отверстием Ø 11 мм; • с (2 х 4) крепежными отверстиями Ø 5,2 мм; • с (2 х 2) крепежными отверстиями Ø 6,9 мм</t>
  </si>
  <si>
    <t>Перекладина</t>
  </si>
  <si>
    <t>с открытым продольным отверстием для быстрого монтажа.</t>
  </si>
  <si>
    <t>для круглого проводника Rd 8-10.</t>
  </si>
  <si>
    <t>Разделительная вставка</t>
  </si>
  <si>
    <t>с 2 шестигранными болтами из нержавеющей стали (VA); корпус из литого цинка.</t>
  </si>
  <si>
    <t>Клемма FangFix</t>
  </si>
  <si>
    <t>клемма FangFix из VA для RD 8 мм; соответствует требованиям VDE 0185-305 (ГОСТ Р МЭК 62305); монтаж провода круглого сечения на молниеприемном стержне при помощи всего одного болта; подходит для молниеприемных стержней труб диаметром 16 мм.</t>
  </si>
  <si>
    <t>с монтажным отверстием Ø 11 мм; с 2 шестигранными болтами M6 x 12 из стали горячего цинкования или VA; корпус из литого цинка под давлением или литого цинка с медным покрытием.</t>
  </si>
  <si>
    <t>для T-образных, крестообразных и параллельных соединений; быстрый монтаж с помощью болта M10 x 30 из высококачественной нержавеющей стали; отвечает требованиям стандарта VDE 0185-305 (ГОСТ Р МЭК 62305).</t>
  </si>
  <si>
    <t>Параллельное соединение</t>
  </si>
  <si>
    <t>с 2 болтами с шестигранной головкой M6 x 20 из нержавеющей стали (V2A)</t>
  </si>
  <si>
    <t>для круглого проводника Rd 8-10 и плоского проводника FL30; с 2 шестигранными болтами M8 x 20 из нержавеющей стали (VA).</t>
  </si>
  <si>
    <t>Крестовой соединитель</t>
  </si>
  <si>
    <t>Соответствует требованиям стандарта VDE 0185-305-3 (IEC/ EN 62305-3) Подходит для Rd 8-10 x Rd 8-10 С промежуточной пластиной Монтаж с помощью 4 винтов с шестигранной головкой M8 x 25 и 4 шестигранных гаек M8</t>
  </si>
  <si>
    <t>Соответствует требованиям стандарта VDE 0185-305-3 (IEC/ EN 62305-3)  Для круглых проводников Rd 8-10 x Rd 8-10; Монтаж с помощью 4 винтов с шестигранной головкой M8 x 25 и 4 шестигранных гаек M8 (F)</t>
  </si>
  <si>
    <t>для соединения круглых проводников Rd 8-10 с круглыми проводниками Rd 16 или плоскими проводниками FL 30; с 2 шестигранными болтами М8 х 20 из высококачественной нержавеющей стали (V2A); отвечает требованиям стандарта VDE 0185-305 (ГОСТ Р МЭК 62305).</t>
  </si>
  <si>
    <t>Соединитель Т-образный</t>
  </si>
  <si>
    <t>с 2 шестигранными болтами M6 x 16 (VA) соответствует требованиям VDE 0185-305-3 (IEC/ EN 62305-3)</t>
  </si>
  <si>
    <t>болт с плоской круглой головкой M10 x 30 и шестигранная гайка M10 в соответствии с требованиями VDE 0185-305-3 (IEC/ EN 62305-3)</t>
  </si>
  <si>
    <t>Для T-образных, крестообразных и параллельных соединений Быстрый монтаж с использованием винта M10 x 30 из высококачественной нержавеющей стали Выполняет требования стандарта VDE 0185-305 (IEC 62305)</t>
  </si>
  <si>
    <t>для соединения круглых Rd 8-10 и плоских проводников FL 30-40;  с 2 шестигранными болтами M8 x 20 (VA).</t>
  </si>
  <si>
    <t>Дистанц держатель ISO</t>
  </si>
  <si>
    <t>монтажная пластина с 10 крепежными отверстиями Ø 6,5 мм и 4 крепежными отверстиями Ø 8,5 мм; тип ...150 8 с держателем подходит для круглого проводника RD 8.</t>
  </si>
  <si>
    <t>Держатель стержня</t>
  </si>
  <si>
    <t>113/BZ..: Крепление проволоки с пластинкой  C внутренней резьбой M8 и сквозным отверстием для плоского проводника FL30 Передвижная перекладина для быстрого монтажа</t>
  </si>
  <si>
    <t>Для стержневых молниеприемников и стержней заземления Rd 16 Устанавливается с помощью перемычки и винтов с шестигранной головкой M6 x 16 С внутренней резьбой M8 или сквозным отверстием Ø 7 мм</t>
  </si>
  <si>
    <t>Опора isFang</t>
  </si>
  <si>
    <t>для крепления изолированных молниеприемных мачт на защищаемой кровельной надстройке или трубе ø 50–300 мм</t>
  </si>
  <si>
    <t>Держатель для крепления изолированных опорных труб на защищаемой кровельной надстройке или к стене.</t>
  </si>
  <si>
    <t>Держатель для крепления изолированных опорных труб на защищаемой кровельной надестройке или к стене.</t>
  </si>
  <si>
    <t>подходит для зон с высокой ветровой нагрузкой согласно европейскому стандарту Eurocode 1: DIN EN 1991-1-4 (НП ЕН 1991-1-4); суженная молниеприемная мачта;  подходит для использования с треножным штативом isFang 40 мм и держателями isFang.</t>
  </si>
  <si>
    <t>Провод заземления</t>
  </si>
  <si>
    <t>цельный материал Ø 16 мм; округленный с обеих сторон;</t>
  </si>
  <si>
    <t>подходит для ветровых нагрузок по еврокоду 1: DIN EN 1991-1-4 при высоте &gt;2,5м необходима дополнительная фиксация, например, рекомендовано использование  распорки последний метр сужен с Ø 16 до Ø 10 мм, материал: AlMgSi подходит для системы опор FangFix</t>
  </si>
  <si>
    <t>Система FangFix</t>
  </si>
  <si>
    <t>система состоит из основания FangFix и зажимов; зажим FangFix из стали VA, отвечает требованиям стандарта VDE 0185-305 (ГОСТ Р МЭК 62305);  основание 10 кг Ø 289 мм, высокая устойчивость; простой и быстрый монтаж молниеприемного стержня с помощью дюбелей; морозостойкий бетон; возможность группировки (штабелирования) оснований FangFix; подходит для молниеприемных стержней диаметром 16 мм.</t>
  </si>
  <si>
    <t>система состоит из основания FangFix и зажимов; зажим FangFix из стали VA, отвечает требованиям стандарта VDE 0185-305 (ГОСТ Р МЭК 62305); основание 16 кг Ø 365 мм, высокая устойчивость; простой и быстрый монтаж молниеприемного стержня с помощью дюбелей; морозостойкий бетон; возможность группировки (штабелирования) оснований FangFix.</t>
  </si>
  <si>
    <t>система состоит из основания FangFix и зажимов; зажим FangFix из стали VA, отвечает требованиям стандарта VDE 0185-305 (ГОСТ Р МЭК 62305);  основание 16 кг Ø 365 мм, высокая устойчивость; простой и быстрый монтаж молниеприемного стержня с помощью дюбелей; морозостойкий бетон; возможность группировки (штабелирования) оснований FangFix.</t>
  </si>
  <si>
    <t>Опора стержневая</t>
  </si>
  <si>
    <t>бетонное основание 10 кг Ø 289 мм, высокая устойчивость, без рамки; морозостойкий бетон; возможность группировки (штабелирования) оснований.</t>
  </si>
  <si>
    <t>бетонное основание 16 кг Ø 365 мм, высокая устойчивость, без рамки; морозостойкий бетон; возможность группировки (штабелирования) оснований.</t>
  </si>
  <si>
    <t>Трубный молниеприемный стержень</t>
  </si>
  <si>
    <t>Тренога</t>
  </si>
  <si>
    <t>безболтовая установка отдельно стоящих молниеприемных мачт и изолированных молниеприемных мачт диаметром 40 мм;  возможно крепление провода isCon®; максимальный наклон кровли 5 градусов;  с перемычкой для быстрого крепления круглого проводника Rd 8-10;  бетонные основания и резьбовые стержни необходимо заказать отдельно.</t>
  </si>
  <si>
    <t>∙ для монтажа отдельно стоящих молниеприемников или изолированных молниеприемных мачт диаметром 40 мм; 
∙ максимальный угол уклона кровли 5°; 
∙ с зажимом для быстрого крепления круглого проводника Rd 8-10 мм;  
∙ бетонные основания и резьбовые штанги заказываются отдельно.</t>
  </si>
  <si>
    <t>Держатель</t>
  </si>
  <si>
    <t>с перемычкой и шестигранными болтами M6 x 16; с внутренней резьбой M8 или сквозным отверстием Ø 7 мм.</t>
  </si>
  <si>
    <t>Подложка</t>
  </si>
  <si>
    <t>для простого настенного монтажа; устойчивый к воздействию УФ.</t>
  </si>
  <si>
    <t>Розетка с клейким основанием</t>
  </si>
  <si>
    <t>с резьбовыми цапфами M8; для крепления держателей с внутренней резьбой M8; для наклеивания на бетон, сталь или ровные основания; не подходит для шероховатых поверхностей (штукатурка, дерево, битумные ленты); установка при &gt; +15 °C на очищенное основание; для проведения провода, не применяется на кровле; может применяться на кровле с полимерным уплотнителем только при наличии разрешения от ответственного строительного предприятия.</t>
  </si>
  <si>
    <t>Основная система</t>
  </si>
  <si>
    <t>рамка для защиты кромок бетонного основания, с установленным дюбелем;  подходит для основания FangFix-10.</t>
  </si>
  <si>
    <t>рамка для защиты кромок бетонного основания, со сквозным отверстием;  для монтажа резьбового стержня isFang-3B и бетонных оснований FangFix F-FIX-S16.</t>
  </si>
  <si>
    <t>основа с лентой для защиты кромок и интегрированным дюбелем;  подходит для системы FangFix-16.</t>
  </si>
  <si>
    <t>Компенсатор</t>
  </si>
  <si>
    <t>для выравнивания длины, деформированной в результате температурного воздействия; для круглых проводников длиной более 20 м; из алюминиевого круглого проводника Rd 8.</t>
  </si>
  <si>
    <t>Устройство для выравнивания проволоки</t>
  </si>
  <si>
    <t>для выпрямления круглых проводников Rd 8; конструкция из окрашеннной стали; выравнивающие ролики из литого металла гальванического оцинкования.</t>
  </si>
  <si>
    <t>Крепежный элемент для треноги isFang на 1 блоке FangFix.</t>
  </si>
  <si>
    <t>Крепежный элемент для треноги isFang на 2 блоках FangFix.</t>
  </si>
  <si>
    <t>Крепежный элемент для треноги isFang на 3 блоках FangFix.</t>
  </si>
  <si>
    <t>Комплект заземления</t>
  </si>
  <si>
    <t>4 глубинных заземлителя тип 219 20 ST/FT 1,5 м (три стандартных и один заостренный) для монтажа на глубину до 6 м  С ударной насадкой для монтажа, соединителем тип 2760 20 FT, антикоррозионной лентой  С цапфами и отверстием для установки в ряд Соответствует требованиям стандарта ГОСТ Р МЭК 62561.2-2014 Ток короткого замыкания Ik (50 Гц), время 1 с, макс. температура 300 °C: 7,9 кА</t>
  </si>
  <si>
    <t>Наконечник стержня заземления</t>
  </si>
  <si>
    <t>Подходит для стержней заземления ST и BP.</t>
  </si>
  <si>
    <t>Подходит для стержней заземления LightEarth.</t>
  </si>
  <si>
    <t>Забивная головка</t>
  </si>
  <si>
    <t>подходит для стержней заземления ST, BP и OMEX; для вбивания стержневых заземлителей ручным молотком; усиленная конструкция.</t>
  </si>
  <si>
    <t>Соединитель стержня заземления и проволоки</t>
  </si>
  <si>
    <t>для соединения с круглыми проводниками Rd 8-10 или плоскими проводниками до FL40; с промежуточной пластиной; с 2 шестигранными болтами M10 x 30 и 2 шестигранными гайками M10.</t>
  </si>
  <si>
    <t>Стержень заземления</t>
  </si>
  <si>
    <t>высокая коррозионная стойкость; цинковое покрытие ок. 130 мкм; с цапфами и отверстием для установки в ряд; цапфа круглой формы с двумя накатками; соответствует требованиям стандарта VDE 0185-305 (IEC 62305); ток короткого замыкания Ik (50 Гц), время 1 с, макс. темп. 300 °C: 7.9 кА.</t>
  </si>
  <si>
    <t>Система „BP“ (Bundespost) Вставка из мягкого металла в монтажном отверстии улучшает контактные свойства С цапфами и отверстиями для монтажа насадок версия FT с цинковым покрытием примерно 130 мкм соответствует требованиям VDE 0185-305 (ГОСТ Р МЭК 62305)</t>
  </si>
  <si>
    <t>высокая коррозионная стойкость; цинковое покрытие около 130 мкм; с цапфами и отверстием для монтажа насадок; круглая цапфа с двумя накатками; в соответствии с требованиями VDE 0185-305 (ГОСТ Р МЭК 62305).</t>
  </si>
  <si>
    <t>Полосовая сталь</t>
  </si>
  <si>
    <t>в соответствии со стандартом DIN EN 62561-2 (ГОСТ Р МЭК 62561.2-2014); отвечает требованиям стандарта VDE 0185-305 (ГОСТ Р МЭК 62305); цинковое покрытие: 500 г/м² (приблизительно 70 мкм); для молниезащиты, заземления и кольцевого уравнивания потенциалов.</t>
  </si>
  <si>
    <t>для плоских проводников FL 30 и FL 40; с монтажным отверстием Ø 6,5 и 2 шестигранными болтами M6 x 16 (F).</t>
  </si>
  <si>
    <t>Для плоской ленты С внутренней резьбой (G) Монтажная высота 30 мм</t>
  </si>
  <si>
    <t>Антикоррозионная лента</t>
  </si>
  <si>
    <t>для антикоррозионной обработки соединений в грунте и над ним; ширина 50 мм или 100 мм, толщина 1,1 мм; из нетканого материала с химическими волокнами, с вазелиновым покрытием; холодная обработка.</t>
  </si>
  <si>
    <t>Опорная точка заземления</t>
  </si>
  <si>
    <t>подключение к системам заземления, токоотводам и арматуре контактная пластина: Ø 80 мм из высококачественной нержавеющей стали (V4A) с резьбой M10 и M12 в комплекте с пластиковой крышкой для простой установки с болтами 180 мм (V4A)</t>
  </si>
  <si>
    <t>Диагональный соединитель</t>
  </si>
  <si>
    <t>для арматуры диаметром 6-22 мм и плоских проводников 50 x 4 устанавливается с помощью болтов M10 x 40 версия ...-AS с болтами M10 x 20 простой монтаж благодаря сквозному продольному отверстию</t>
  </si>
  <si>
    <t>в соответствии с требованиями VDE 0185-305-3 (IEC/ EN 62305-3) посадка: макс FL 30 x FL 30 или макс FL 40 x FL 40 без промежуточной пластины смонтирован при помощи 4 шестигранных болтов M8 x 25 и 4 шестигранных гаек M8 (F)</t>
  </si>
  <si>
    <t>в соответствии с требованиями VDE 0185-305-3 (IEC/ EN 62305-3) посадка: макс FL 30 x FL 30 или макс FL 40 x FL 40 с промежуточной пластиной смонтирован при помощи 4 шестигранных болтов M8 x 25 и 4 шестигранных гаек M8</t>
  </si>
  <si>
    <t>в соответствии с требованиями VDE 0185-305-3 (IEC/ EN 62305-3) проводники: Rd 8-10 x Rd 16 / FL 30 с промежуточной пластиной смонтирован с 4 шестигранными болтами M8 x 25 и 4 шестигранными гайками M8</t>
  </si>
  <si>
    <t>подключение к системам заземления, токоотводам и арматуре контактная пластина: Ø 80 мм из высококачественной нержавеющей стали (V4A) с двойной резьбой Ø 10 мм и 12 мм из нержавеющей стали (V2A) в комплекте с пластиковой крышкой для простой установки</t>
  </si>
  <si>
    <t>Медный трос</t>
  </si>
  <si>
    <t>соответствует стандарту IEC/ EN 62561-2 (VDE 0185-561-2) соответствует требованиям стандарта VDE 0185-305 (IEC 62305) подходит для заземления силовых установок &gt; 1 кВ согласно DIN VDE 0101-2 Тип S 11-CU Sn: с покрытием оловом</t>
  </si>
  <si>
    <t>Запасная крышка для шины уравнивания потенциалов 1809.</t>
  </si>
  <si>
    <t>шина уравнивания потенциалов 1804 вмонтирована в коробку; коробка с отверстиями для ввода кабеля и проводов;  Возможности подключения: 6 проводов 1,5-10 мм²; 1 провод 6-16 мм².</t>
  </si>
  <si>
    <t>контактная пластина из никелированной латуни; болты и клеммная скоба из гальванически оцинкованной стали; Возможности подключения: 6 проводов 1,5-10 мм²; 1 провод 6-16 мм².</t>
  </si>
  <si>
    <t>Уравнивание главных потенциалов согласно VDE 0100 часть 410 и часть 540, а также уравнивание потенциалов системы молниезащиты VDE 0185-305 (IEC 62305) Опоры изолятора Быстрый и простой монтаж соединительных проводов с помощью крепежных болтов M10 Варианты из высококачественной нержавеющей стали (V2A) подходят для использования вне помещения В комплекте с дюбелями и винтами для настенного монтажа С пружинной шайбой (DIN 137) для защиты винта от ослабления (требуется, например, в промышленности и взрывоопасных областях)</t>
  </si>
  <si>
    <t>Шина для уравнивания потенциалов согласно стандарту ГОСТ 50571.3-2009/ ГОСТ Р 50571.5.54-2013, а также для молниезащитного уравнивания потенциалов согласно стандарту DIN VDE 0185-305:  опора и крышка из полистирола, серого цвета; крышка с возможностью пломбировки; с контактной пластиной из никелированной латуни; болты и перемычки из гальванически оцинкованной стали;  способность проводить ток молнии 100 кА (10/350).  Возможности подключения: 7 одножильных или многожильных проводов до 25 мм² или тонкожильных проводов до 16 мм²; 1 круглый проводник Rd 8-10; 1 плоский проводник до FL 30 или круглый проводник Rd 8-10</t>
  </si>
  <si>
    <t>Скоба заземления</t>
  </si>
  <si>
    <t>для крепления труб 1/4-1 1/2 дюймов или Ø 11,5-48,3 мм; возможности подключения: проводники до 16 мм² с соединительной клеммой, скрепленной латунью, и 1 цилиндрическим болтом M5 x 12; до размера 1 1/2 дюйма с 2 цилиндрическими болтами M6 x 16 (G).</t>
  </si>
  <si>
    <t>Ограничитель перенапряжения SurgeController V20</t>
  </si>
  <si>
    <t>Устройство для защиты от перенапряжений, тип 2  для уравнивания потенциалов по стандарту VDE 0100-443 (IEC 60364-4-44); токоотводящая способность до 40 кА (8/20) на полюс благодаря высокоэффективным варисторам; модульный штекерный разрядник с динамическим устройством разъединения и индикацией рабочего состояния;  с функцией защиты от вибрации и кодирования напряжения;  из пластика без содержания галогенов (UL 94 V-0); модели FS оснащены дистанционной сигнализацией с перекидным контактом с нулевым потенциалом.  Применение: для уравнивания потенциалов в главных и вторичных распределительных устройствах.</t>
  </si>
  <si>
    <t>Распределительная коробка</t>
  </si>
  <si>
    <t>Степень защиты IP55, номинальное напряжение 400 В, номинальное сечение 2,5 ÷ мм², 12 вводов для кабеля диаметром 5-14 мм.  Защелкивающаяся крышка.  Размеры: 85 x 85 x 40 мм Внутренние размеры: 75 x 75 x 35 мм  По 10 коробок на 1 прорезной инструмент для отверстий</t>
  </si>
  <si>
    <t>Кабельная распределительная коробка для соединения кабелей и проводов в помещении и в защищенных зонах вне помещения. Прямоугольная форма с вставными уплотнениями по бокам и штамповкой под отверстия на дне.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 °C. Ударопрочность IK07 согласно DIN EN 50102.</t>
  </si>
  <si>
    <t>Кабельная распределительная коробка для соединения кабелей и проводов в помещении и в защищенных зонах вне помещения. Прямоугольная форма без вводов. Подходит для настенного и потолочного монтажа и установки на монтажных пластинах. С возможностью для внутреннего закрепления и монтажом поверх угловых колпаков. Крышка с быстроразъемным соединением может быть опломбирована. Изготовлено из материалов, не содержащих галогены.   Кабельная распределительная коробка согласно DIN EN 60670. Огнестойкость согласно DIN EN 60695-2-11, температура испытания 650 °C. Ударопрочность IK07 согласно DIN EN 50102.</t>
  </si>
  <si>
    <t>Керамическая клемма</t>
  </si>
  <si>
    <t>Термостойкие керамические клеммы для доукомплектования распределительных коробок FireBox T-серии.</t>
  </si>
  <si>
    <t>Керамический клеммник</t>
  </si>
  <si>
    <t xml:space="preserve"> </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</si>
  <si>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2 огнестойкими винтовыми анкерами MMS 6x50 для крепления без дюбелей. Номинальное сечение силового кабеля: макс. 10 мм². Максимум 2 жестких медных провода 4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</si>
  <si>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защитной клеммой. Коробка поставляется с 2 огнестойкими винтовыми анкерами MMS 6x50 для крепления без дюбелей через боковые накладки. Номинальное сечение силового кабеля: макс. 10 мм². Максимум 2 жестких медных провода 4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</si>
  <si>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2 огнестойкими винтовыми анкерами MMS 6x50 для крепления без дюбелей. Номинальное сечение силового кабеля: макс. 4 мм², кабель передачи данных с жилой диаметром 0,8 мм. Максимум 2 жестких медных провода 1,5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</si>
  <si>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Не содержащая галогенов кабельная распределительная коробка,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огнестойкими винтовыми анкерами для крепления без дюбелей. Номинальное сечение силового кабеля: макс. 4 мм², кабель передачи данных с жилой диаметром 0,8 мм. Максимум 2 жестких медных провода 1,5 мм² на одно место крепления. Высокий класс защиты IP66, класс ударной прочности IK07.  Подробную информацию о типах и производителях кабелей можно найти в общем строительном протоколе испытаний Сертификационного центра MPA NRW.</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</si>
  <si>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клеммой для подключения защитного провода. Коробка поставляется с 2 огнестойкими винтовыми анкерами MMS 6x50 для крепления без дюбелей. Номинальное сечение силового кабеля: макс. 6 мм², кабель передачи данных с жилой диаметром 0,8 мм. Максимум 3 жестких медных провода 1,5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</si>
  <si>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Не содержащая галогенов кабельная распределительная коробка с установленными мягкими вставными уплотнителями, разрешенная для повышения живучести электрических конструкций согласно DIN 4102, часть 12. Классы огнестойкости от E30 до E90  Цвет: оранжевый.  В комплекте с установленным блоком подключения из специального керамического материала, устойчивого к воздействию высоких температур, и маркированной защитной клеммой. Коробка поставляется с 2 огнестойкими винтовыми анкерами MMS 6x50 для крепления без дюбелей через боковые накладки. Номинальное сечение силового кабеля: макс. 6 мм², кабель передачи данных с жилой диаметром 0,8 мм. Максимум 3 жестких медных провода 1,5 мм² на одно место крепления. Высокий класс защиты IP66, класс ударной прочности IK08.  Подробную информацию о типах и производителях кабелей можно найти в общем строительном протоколе испытаний Сертификационного центра MPA NRW.</t>
  </si>
  <si>
    <t>Монтажная коробка</t>
  </si>
  <si>
    <t>Монтажная/распределительная коробка с гарантированным нормированным или комбинационным расстоянием 71 мм, с защитой от перекручивания (по стандарту DIN 49 073-1) благодаря муфте с фиксирующей защелкой.  Мембранные отверстия для проводов и труб Ø 20 мм и Ø 25 мм. Комбинируется для распорного и винтового крепления, углубленных креплений в штукатурке, расстояние между винтами 60 мм, для винтового крепления с помощью саморезов 3,2 мм, с 2 точками для винтов, без винтов, степень защиты IP20.</t>
  </si>
  <si>
    <t>Быстрая фиксация путем клеммного соединения монтажной коробки для скрытой установки Ø 60 мм, вместо использования гипса или клея.</t>
  </si>
  <si>
    <t>Монтажная шина</t>
  </si>
  <si>
    <t>Монтажная рейка 35 х 15 мм согласно DIN EN 60715 (ранее DIN EN 50045), но с толщиной материала 1,5 мм.</t>
  </si>
  <si>
    <t>Штепсельный зажим</t>
  </si>
  <si>
    <t>Клемма без винтов для соединения однопроводных линий.  Номинальное сечение:   3 x 0,5 мм² - 2,5 мм² одножильный провод  3 x 1,5 mm² - 2,5 мм² жесткий многожильный провод  Номинальное напряжение 450 В  Номинальный ток 24 A  Длина удаления изоляции: 8-9 мм  Контрольное отверстие: фазный контролер и контрольный штифт (макс. Ø 2 мм)  Макс. допустимая температура окружающей среды согласно EN 60998: 90°C.</t>
  </si>
  <si>
    <t>Универсальная клемма</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</si>
  <si>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2 x 0,2 - 2,5 мм²   Номинальное напряжение: 450 В  Номинальный ток: 24 A  Длина зачистки провода: 9 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</si>
  <si>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5 x 0,2 - 2,5 мм²   Номинальное напряжение: 450 В  Номинальный ток: 24 A  Длина зачистки провода: 9 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</si>
  <si>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Универсальная быстрозажимная клемма для соединения электрических проводов, протестированная согласно EN 60998.  Провода могут быть гибкими, многожильными или жесткими. При разводке жестких проводов не требуется рычаг.  Провод легко устанавливается непосредственно в клемму. Для того чтобы вытащить провод из клеммы, необходимо открыть ее фиксатор. После этого провод легко извлекается.  Номинальное сечение:   Одно-/многожильные провода 3 x 0,2 - 2,5 мм²   Номинальное напряжение: 450 В  Номинальный ток: 24 A  Длина зачистки провода: 9 мм (+1 мм)  Контрольное отверстие: индикатор фазы и тестер (максимальный Ø 2 мм) в верхней части клеммы  Максимально допустимая температура окружающей среды согласно EN 60998: 85°C.</t>
  </si>
  <si>
    <t>Клеммная колодка</t>
  </si>
  <si>
    <t>Протестировано по стандарту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  Высоко расположенные, зафиксированные винты.  Максимально допустимая температура окружающей среды согласно EN 60998: -5 до +80°C.  Номинальное сечение 4 мм²  Номинальное напряжение 450  В  Номинальный ток 32  A</t>
  </si>
  <si>
    <t>Протестировано по стандарту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  Высоко расположенные, зафиксированные винты.  Максимально допустимая температура окружающей среды согласно EN 60998: -5 до +80°C.  Номинальное поперечное сечение 6 мм²  Номинальное напряжение 450 В  Номинальный ток 41 А  Макс. сечение кабеля для подключения к клеммам с каждой стороны: одножильный 6 мм² или тонкожильный 4 мм²</t>
  </si>
  <si>
    <t>Проверено по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  Высоко поднятые, невыпадающие винты.  Максимально допустимая температура окружающей среды согласно EN 60998: -5 до +80°C.  номинальное сечение 10 мм²  номинальное напряжение 450 В  номинальный ток 57 A  Макс. сечение кабеля для подключения к клеммам с каждой стороны: одножильный 10 мм² или многожильный/гибкий 6 мм².</t>
  </si>
  <si>
    <t>Проверено по EN 60998. Клеммы из стали, винты изготовлены из гальванически оцинкованной стали, 12-полюсные, с отсоединяемыми колодками, которые можно использовать в качестве отдельных клемм с помощью "twist'n'pull".  Высоко поднятые, невыпадающие винты.  Максимально допустимая температура окружающей среды согласно EN 60998: -5 до +80°C.  номинальное сечение 16 мм²  номинальное напряжение 450 В  номинальный ток 76 A  Макс. сечение кабеля для подключения к клеммам с каждой стороны: одножильный 16 мм² или многожильный 10 мм², или гибкий 6 мм².</t>
  </si>
  <si>
    <t>Кабельные стяжки</t>
  </si>
  <si>
    <t>Хомут кабельный 2,5x100 мм, полиамид белый (100 шт/уп)</t>
  </si>
  <si>
    <t>Хомут кабельный 2,5x100 мм, полиамид чёрн, УФ стойкий (100 шт/уп)</t>
  </si>
  <si>
    <t>Хомут кабельный 2,5x150 мм, полиамид чёрн, УФ стойкий (100 шт/уп)</t>
  </si>
  <si>
    <t>Хомут кабельный 2,5x200 мм, полиамид белый (100 шт/уп)</t>
  </si>
  <si>
    <t>Хомут кабельный 2,5x200 мм, полиамид чёрн, УФ стойкий (100 шт/уп)</t>
  </si>
  <si>
    <t>Хомут кабельный 2,5x150 мм, полиамид белый (100 шт/уп)</t>
  </si>
  <si>
    <t>Хомут кабельный 3,6x150 мм, полиамид белый (100 шт/уп)</t>
  </si>
  <si>
    <t>Хомут кабельный 3,6x150 мм, полиамид чёрн, УФ стойкий (100 шт/уп)</t>
  </si>
  <si>
    <t>Хомут кабельный 3,6x200 мм, полиамид белый (100 шт/уп)</t>
  </si>
  <si>
    <t>Хомут кабельный 3,6x200 м, полиамид чёрн, УФ стойкий (100 шт/уп)</t>
  </si>
  <si>
    <t>Хомут кабельный 3,6x290 мм, полиамид белый (100 шт/уп)</t>
  </si>
  <si>
    <t>Хомут кабельный 3,6x290 мм, полиамид чёрн, УФ стойкий (100 шт/уп)</t>
  </si>
  <si>
    <t>Хомут кабельный 4,8x300 мм, полиамид белый (100 шт/уп)</t>
  </si>
  <si>
    <t>Хомут кабельный 4,8x200 мм, полиамид белый (100 шт/уп)</t>
  </si>
  <si>
    <t>Хомут кабельный 4,8x200 мм, полиамид чёрн, УФ стойкий (100 шт/уп)</t>
  </si>
  <si>
    <t>Кабельные хомуты необходимы для быстрой связки в пучок кабелей либо простой фиксации и труб на кабеленесущих системах и прочих монтажных конструкциях.</t>
  </si>
  <si>
    <t>Хомут кабельный 4,8x430 мм, полиамид чёрн, УФ стойкий (100 шт/уп)</t>
  </si>
  <si>
    <t>Хомут кабельный 4,8x300 мм, полиамид чёрн УФ стойкий (100 шт/уп)</t>
  </si>
  <si>
    <t>Хомут кабельный 4,8x430 мм, полиамид белый (100 шт/уп)</t>
  </si>
  <si>
    <t>Хомут кабельный 7,6x300 мм, полиамид чёрн, УФ стойкий (100 шт/уп)</t>
  </si>
  <si>
    <t>Хомут кабельный 7,6x380 мм, полиамид чёрн, УФ стойкий (100 шт/уп)</t>
  </si>
  <si>
    <t>Пена огнезащитная</t>
  </si>
  <si>
    <t>Представляет собой готовый к использованию терморасширяющийся материал для герметизации и заполнения пустот при монтаже универсальных узлов огнестойких кабельных проходок и отдельных кабельных трасс для предотвращения распространения огня.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только в оригинальной упаковке при температуре от +5 до +30°С в сухом закрытом помещении.
Срок годности не более 12 месяцев, с даты производства.</t>
  </si>
  <si>
    <t>Состав терморасширяющейся двухкомпонентной, базовый компонент на основе полиуретана и второй отвердитель, поставляется в картридже из двух сосудов в комплекте с двумя смесительными трубками, для применения требуется обязательный аксессуар пистолет для экстракции.
Состав предназначен для герметизации и заполнения пустот при монтаже узлов универсальных кабельных проходок с применением блоков огнезащитных FBA-B200-14.
Применение данного состава в сочетании с блоками огнезащитными FBA-B200-14 в узлах кабельных проходок является сертифицированным решением и соответствует требованиям ТР ЕАЭС 043/2017.
Хранение в сухом помещении при температуре +5…+30  ОС в оригинальной упаковке. 
Транспортировка в оригинальной упаковке при температуре +5…+30  ОС.
Срок годности не более 12 месяцев, с даты производства.</t>
  </si>
  <si>
    <t>Пеноблок</t>
  </si>
  <si>
    <t>Огнестойкий пеноблок (Противопожарный полиуретановый терморасширяющийся блок) для монтажа огнестойких кабельных и комбинированных проходок, может применяться для заделок проходок как самостоятельно, так и совместно с пеной огнестойкой FBS-S 7203800_V1 и покрытием огнестойким ASX-X 7202312_V1 . Необходимо предохранять блоки от попадания воды для гарантии надежного вспенивания в случае пожара.</t>
  </si>
  <si>
    <t>Вакуумный блок</t>
  </si>
  <si>
    <t>Вакуумный блок для комбинированной огнестойкой проходки. После разрезания пленки вакуумный блок вновь расширяется до своего первоначального размера. Возможно применение с пленкой и без нее.</t>
  </si>
  <si>
    <t>Огнезащитная подушка из мелкоячеистой, кремнеземной ткани со специальным огнезащитным наполнителем. 
Универсальное сертифицированное решение для горизонтальных и вертикальных проходок.
Применяется совместно с герметиком огнезащитным силиконовым FBA-SP, арт.7202322_V1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в помещение при температуре от + 5° до + 40 °С в закрытой оригинальной упаковке на расстояние не менее 2-х метров от нагревательных приборов в условиях, исключающих воздействие воды и агрессивных сред. 
Срок годности 36 месяцев с даты производства.</t>
  </si>
  <si>
    <t>Покрытие огнезащитное</t>
  </si>
  <si>
    <t>Представляет собой готовое к использованию терморасширяющееся покрытие для кабельной продукции и кабеленесущих конструкций на водной основе для предотвращения распространения огня по кабелям. 
Метод нанесения кистью, валиком или безвоздушным распылителем. 
Соответствует требованиям пожарной безопасности, установленным в ГОСТ Р 53311— 2009 «ПОКРЫТИЯ КАБЕЛЬНЫЕ ОГНЕЗАЩИТНЫЕ. Требования пожарной безопасности. Методы испытаний».
Хранить только в оригинальной упаковке при температуре от +5 до +30°С в сухом закрытом помещении.
Срок хранения не более 12 месяцев, с даты производства.</t>
  </si>
  <si>
    <t>Огнезащитный силиконовый герметик</t>
  </si>
  <si>
    <t>Представляет собой готовый к использованию материал для герметизации швов и заделки стыков примыкания строительных конструкций, и при монтаже универсальных узлов огнестойких кабельных и трубных проходок, для предотвращения распространения огня. 
Соответствует требованиям Технического регламента Евразийского экономического союза "О требованиях к средствам обеспечения пожарной безопасности и пожаротушения" (ТР ЕАЭС 043/2017).
Хранить только в закрытой оригинальной упаковке в вертикальном положение при температуре от + 5° до + 30 °С в сухом помещении.
Срок годности 24 месяца с даты производства.</t>
  </si>
  <si>
    <t>Комплект смесительных трубок</t>
  </si>
  <si>
    <t>Является аксессуаром для расширения возможностей при использовании огнезащитных терморасширяющихся двухкомпонентных продуктов линейки FBS-S</t>
  </si>
  <si>
    <t>Маркировочная табличка</t>
  </si>
  <si>
    <t>Универсальная идентификационная табличка для самостоятельного нанесения надписей водо- и светостойким фломастером для всех проходок OBO.</t>
  </si>
  <si>
    <t>Картриджный пистолет 2-К</t>
  </si>
  <si>
    <t>Высококачественный 2-компонентный картриджный пистолет для нанесения огнезащитной пены FBS-S. Параллельное движение оттяжки в сторону рукоятки обеспечивает работу без усилий.</t>
  </si>
  <si>
    <t>Розетка 33° одинарная</t>
  </si>
  <si>
    <t>Розетка с защитным контактом 2К+З, одинарная 33°, с защитными шторками, с автоматическими клеммами, 2-полюсная, 16 A, 250 V~, автоматические клеммы соответствуют стандарту ГОСТ Р51322.1-2001 МЭК 60884-1:2006.</t>
  </si>
  <si>
    <t>Розетка 33° двойная</t>
  </si>
  <si>
    <t>Розетка с заземляющим контактом,  двойная 33°, с защитными шторками, с автоматическими клеммами, 2-полюсная, 16 A, 250 V~, автоматические клеммы соответствуют стандарту ГОСТ Р51322.1-2001 МЭК 60884-1:2006.</t>
  </si>
  <si>
    <t>Розетка с заземляющим контактом, двойная 0°, с боковым подключением, с защитными шторками, с автоматическими клеммами, 2-полюсная, 16 A, 250 V~, соединительные клеммы соответствуют стандарту IEC 60884-1, подходит для установки в кабельных коробах Rapid 80.</t>
  </si>
  <si>
    <t>Адаптер для соединения розеток STD-D0C / STD-D3C или STD-F0C / STD-F3C между собой.</t>
  </si>
  <si>
    <t>Крышка лючка 1/2 модуля</t>
  </si>
  <si>
    <t>Заглушка для закрытия неиспользуемых отверстий для электроустановочного изделия размером 45х22,5 мм (ширина 1/2 модуля).</t>
  </si>
  <si>
    <t>Корпус компьютерной розетки</t>
  </si>
  <si>
    <t>Корпус компьютерной розетки с наклонным кабельным выводом, без шторок, для крепления двух телекоммуникационных модулей с гнездом RJ45. Установочный размер изделия: 45х45 мм. Pастровое крепление подходит для вертикального и горизонтального монтажа в системном отверстии. Тип С имеет монтажное отверстие с размерами 19,30 x 14,80 мм и предназначен для непосредственного крепления модулей подключения к системам передачи данных в монтажном отверстии.</t>
  </si>
  <si>
    <t>Подключаемый модуль CAT 6</t>
  </si>
  <si>
    <t>Телекоммуникационный модуль Cat 6 экранированный, с одним разъемом RJ45. В комплекте с защитной экранирующей оболочкой, пылезащитным колпачком, кабельной стяжкой и руководством по монтажу. Подходит для монтажа в корпусах компьютерной розетки DTG-2RM и DTS-2RM.</t>
  </si>
  <si>
    <t>Гибкий канал</t>
  </si>
  <si>
    <t>Гибкий канал надежно и безопасно подводит кабель к рабочему столу. Он соединяет настольный бокс с плинтусным кабельным коробом или напольным боксом. Размеры гибкого канала: длина - 1000 мм, ширина - 60 мм, высота - 20 мм. Канал состоит из 2 секций следующей вместимости: 2 провода диаметром 8,5 мм или 3 провода диаметром 7,5 мм или 4 провода диаметром 7,0 мм или 5 проводов диаметром 6,0 мм.</t>
  </si>
  <si>
    <t>Настольный бокс</t>
  </si>
  <si>
    <t>Настольный бокс с соединительным кабелем, кабельный вывод с нижней стороны, без крепления, комбинируется с любым крепежным материалом серии. Комплектация: - с 3 розетками 0° с защитным контактом, черного цвета, с сетевым кабелем 3,0 м с угловым штекером CEE 7/7. - с 2 телекоммуникационными модулями RJ45 на RJ45, соединение 1:1, Cat.6 экранированные.</t>
  </si>
  <si>
    <t>Настольный бокс с соединительным кабелем, кабельный вывод с нижней стороны, без крепления, комбинируется с любым крепежным материалом серии. Комплектация: - С 3 розетками 0° с защитным контактом, черного цвета, с сетевым кабелем 3,0 м с угловым штекером CEE 7/7.</t>
  </si>
  <si>
    <t>Настольный бокс с откидной крышкой</t>
  </si>
  <si>
    <t>Настольный бокс DBK с крышкой, с силовым кабелем предназначен для фиксированной установки в столешнице, из сатинированной нержавеющей стали, со щеточной планкой для вывода кабеля. Бокс устанавливается в отверстие 195 x 157 мм в столешнице.   Комплектация: - с 2 розетками 60° с защитным контактом, черного цвета, с сетевым кабелем 3,0 м с угловым штекером CEE 7/7. - с 2 телекоммуникационными разъемами RJ45 на RJ45, соединение 1:1, Cat.6 экранированные.  Примечание: можно использовать в столешницах толщиной до 50 мм.</t>
  </si>
  <si>
    <t>Настольный бокс DBK с крышкой, с силовым кабелем предназначен для фиксированной установки в столешнице, из сатинированной нержавеющей стали, со щеточной планкой для вывода кабеля. Бокс устанавливается в отверстие 245 x 157 мм в столешнице.   Комплектация: - с 3 розетками 60° с защитным контактом, черного цвета, с сетевым кабелем 3,0 м с угловым штекером CEE 7/7. - с 2 телекоммуникационными разъемами RJ45 на RJ45, соединение 1:1, Cat.6 экранированные.  Примечание: можно использовать в столешницах толщиной до 50 мм.</t>
  </si>
  <si>
    <t>Настольный бокс с соединительным кабелем, кабельный вывод с нижней стороны, с крепежным зажимом для фиксации на столешнице толщиной от 8 до 40 мм. Комплектация: - с 3 розетками 0° с защитным контактом, черного цвета, с сетевым кабелем 3,0 м с угловым штекером CEE 7/7.</t>
  </si>
  <si>
    <t>Настольный бокс с соединительным кабелем, вывод для кабеля с левой и правой стороны, фиксируется на столе с помощью противоскользящих опорных точек.  Комплектация: - две черные розетки с защитным контактом с углом установки 0°, 3 м сетевого кабеля с угловой штепсельной вилкой CEE 7/7, кабельный вывод с левой стороны; - две красные розетки с защитным контактом с углом установки 0°, 3 м сетевого кабеля с угловой штепсельной вилкой CEE 7/7, кабельный вывод с левой стороны; - два телекоммуникационных модуля RJ45 на RJ45, соединение 1:1, кат 6 экранированные, кабельный вывод с правой стороны.</t>
  </si>
  <si>
    <t>Блок питания от сети</t>
  </si>
  <si>
    <t>Корпус укомплектован и соединен, с трубкой 1 м 1/2” и разъемом для подключения пневматического рукава 13 x 3,5 мм и 2 канальным распределителем 1/2”, с петлей, ручкой и 4 платами.  В следующей комплектации: 4 одинарных розетки с защитным контактом. 16 A/250 В с повышенной защитой прикосновения, с предварительной разводкой на 2 цепи переменного тока, подключение через 2 3-полюсные клеммы, с перегородкой для отделения цепи силового тока.</t>
  </si>
  <si>
    <t>Плата для монтажа двойной розетки Modul 45 или в комплекте с двумя устройствами серии Modul 45 Указание: Соблюдайте предписания VDE.</t>
  </si>
  <si>
    <t>Рапределитель для установки под полом</t>
  </si>
  <si>
    <t>Энергораспределитель для силового оборудования, с фиксированным подключением, укомплектованный и собранный. Вход: 2 трехфазные цепи тока через клеммный блок, 5-контактный для сечения провода 0,5 – 4 мм². Выход: 12 самоблокирующихся соединителей, 3-контактные в белом цвете (6 шт.) и черные (6 шт.), 16 A, тип GST 18i (на каждую цепь переменного тока 2 x L1, 2 x L2, 2 x L3). Внутреннее соединение проводами: провод монтажный гибкий H07V-U2,5.</t>
  </si>
  <si>
    <t>Штекер 5-полюсный</t>
  </si>
  <si>
    <t>Штекерный адаптер 5-полюсный GST 18i с винтовым зажимом для провода 1,5 - 2,5 мм² (одно- и многожильного), с фиксатором для разгрузки кабеля от натяжения, 1 подключение на полюс, для проводов H05VV (Ø 9,5 - 13,5) NYM (Ø 10,5 - 13,5 мм), 250 В, 16 A; Длина удаления изоляции: 8 мм; длина удаления оплетки: 46 мм.</t>
  </si>
  <si>
    <t>Делаль концевой муфты</t>
  </si>
  <si>
    <t>Торцевая заглушка для кабельного канала скрытой установки в стяжке (EUK).</t>
  </si>
  <si>
    <t>Канал для прокладки под полом</t>
  </si>
  <si>
    <t>Канал для прокладки кабеля в стяжке.</t>
  </si>
  <si>
    <t>Канал для прокладки кабеля под стяжкой.</t>
  </si>
  <si>
    <t>Кабельный канал для прокладки кабеля под стяжкой.</t>
  </si>
  <si>
    <t>Клейкая лента</t>
  </si>
  <si>
    <t>Клейкая лента служит для уплотнения и фиксации систем подпольной прокладки кабеля.</t>
  </si>
  <si>
    <t>Монтажная крышка</t>
  </si>
  <si>
    <t>Крышка монтажного основания UZD250-3 с отверстием для установки лючка номинального размера 2. Монтажное отверстие, заглубленное на 3 мм, для закрытия заглушкой.</t>
  </si>
  <si>
    <t>Крышка монтажного основания UZD250-3 с отверстием для установки лючка номинального размера 4. Монтажное отверстие, заглубленное на 3 мм, для последующего закрытия заглушкой.</t>
  </si>
  <si>
    <t>Крышка монтажного основания UZD250-3 с отверстием для установки лючка номинального размера 9. Монтажное отверстие, заглубленное на 3 мм, для последующего закрытия заглушкой.</t>
  </si>
  <si>
    <t>Крышка монтажного основания UZD250-3 с отверстием для установки круглого лючка номинального размера R4. Монтажное отверстие, заглубленное на 3 мм, для последующего закрытия заглушкой.</t>
  </si>
  <si>
    <t>Крышка для монтажных оснований UZD350-3 с отверстием для установки лючка номинального размера 4. Монтажное отверстие, заглубленное на 3 мм, для последующего закрытия заглушкой.</t>
  </si>
  <si>
    <t>Крышка для монтажных оснований UZD350-3 с отверстием для установки лючка номинального размера 9. Монтажное отверстие, заглубленное на 3 мм, для последующего закрытия заглушкой.</t>
  </si>
  <si>
    <t>Крышка для монтажных оснований UZD350-3 с отверстием для установки круглого лючка номинального размера R9. Монтажное отверстие, заглубленное на 3 мм, для последующего закрытия заглушкой.</t>
  </si>
  <si>
    <t>Соединитель каналов</t>
  </si>
  <si>
    <t>Соединитель кабельных каналов, для монтажа кабельных каналов скрытой установки в стяжке.</t>
  </si>
  <si>
    <t>Анкер бесшовного пола</t>
  </si>
  <si>
    <t>Для анкерного крепления секций кабельного канала, торцевых заглушек и монтажных секций в стяжке.</t>
  </si>
  <si>
    <t>Регулируемая опора DSU</t>
  </si>
  <si>
    <t>Применяется в качестве центральной стыковой опоры для крышки номинальной ширины 400, 500 или 600 мм, количество зависит от ширины канала.</t>
  </si>
  <si>
    <t>Универсальное крепление</t>
  </si>
  <si>
    <t>Комплект из 4 углов для универсального крепления круглых лючков номинального размера R4 в кабельных каналах, двойном и фальшполу, а также для крепления прямоугольных лючков номинального размера 4, 6 и 9 в кабельных каналах. Для крепления лючка GRAF9 необходимо восемь углов. Запасная деталь.</t>
  </si>
  <si>
    <t>Лючок</t>
  </si>
  <si>
    <t>Резервуар прибора с рукояткой для макс. 3 отдельных приборов серии Modul 45 в одном универсальном кронштейне UT3, применение в системах каналов во внутренних помещениях.</t>
  </si>
  <si>
    <t>Регулируемая опора</t>
  </si>
  <si>
    <t>Благодаря нивелирующим элементам, разработанным для повышенных нагрузок, усиленную монтажную крышку можно устанавливать вровень со стяжкой.</t>
  </si>
  <si>
    <t>Применяется для регулирования высоты кассетных рамок и кабельных каналов OKB, устанавливаемых вровень со стяжкой. Упаковка состоит из 4 регулируемых опор.  </t>
  </si>
  <si>
    <t>Усиленная опора для кассетных рамок</t>
  </si>
  <si>
    <t>Усиленные опоры поддерживают угловые зоны монтажного основания типа UZD-3 при повышенных нагрузках.</t>
  </si>
  <si>
    <t>Нивелирующий уголок</t>
  </si>
  <si>
    <t>Нивелирующий уголок для установки регулируемых по высоте квадратных кассетных рамок в монтажные основания UZD250-3 или UZD350-3.Со всеми элементами, необходимыми для монтажа и регулирования.</t>
  </si>
  <si>
    <t>Усиленная кассетная рамка</t>
  </si>
  <si>
    <t>Усиленная кассетная рамка "глухая, применяется в качестве ревизионного люка. Для установки в монтажных основаниях UZD350-3 в полах с сухим или влажным типом уборки. Класс нагрузки от 2 до 20 кН. Подходит только для гладких напольных покрытий во внутренних помещениях.</t>
  </si>
  <si>
    <t>Монтажная рамка</t>
  </si>
  <si>
    <t>Монтажная рамка для установки 3 суппортов и 1 кабельного фиксатора. Применяется вместо монтажной коробки UT4.</t>
  </si>
  <si>
    <t>Универсальный держатель</t>
  </si>
  <si>
    <t>Универсальная монтажная коробка с двумя фиксаторами для разгрузки кабеля от натяжения, для монтажа в лючки номинальным размером R7, R9 и 9.  Накладку и аксессуары необходимо заказывать отдельно.</t>
  </si>
  <si>
    <t>Ленточная скоба</t>
  </si>
  <si>
    <t>Металлическая ленточная скоба в форме проводника с одинарным замком. Стойкая к высоким температурам и атмосферным воздействиям.</t>
  </si>
  <si>
    <t>Огнеупорный канал I90/E30</t>
  </si>
  <si>
    <t>Четырехсторонние кабельные короба из огнестойкого стекловолоконного легкого бетона можно устанавливать на монтажных системах ОБО. Такие кабельные короба обеспечивают максимально возможную гибкость при прокладке кабеля на маршрутах эвакуации и в запасных выходах (согласно DIN 4102 часть 11) или для повышения живучести кабельных конструкций (согласно DIN 4102 часть 12). Кроме того, такой монтаж позволяет избежать помех, возникающих в других сетях, таких, как отопление, вентиляция, а также в санитарно-технических. Монтаж под потолком осуществляется с помощью U-образных подвесных стоек и кронштейна или с помощью U-образного поперечного профиля, подвешенного на стержнях с резьбой. Кабельный канал OBO BSKH размещается на монтажных системах свободно и без фиксации. Соединители, уже установленные на концах секций кабельного канала, обеспечивают быстрый и простой монтаж на месте. Крышка размещается свободно, что позволяет легко проводить проверку и прокладывать дополнительный кабель.</t>
  </si>
  <si>
    <t>Разделительная скоба</t>
  </si>
  <si>
    <t>Разделительная скоба для огнестойкого кабельного короба PYROLINE® Con D BSK, тип BSK 090511 и тип BSK 120511, применяется для потолочного монтажа. Крепление с помощью зажимов и огнестойких винтовых анкеров</t>
  </si>
  <si>
    <t>Соединительная скоба для листовых лотков</t>
  </si>
  <si>
    <t>Соединительная скоба для фиксации стержня с резьбой с системой подвеса при прокладке листовых кабельных лотков, предусмотрена для прокладки кабельных трасс повышенной живучести согласно DIN 4102 часть 12. Включая болты и гайки</t>
  </si>
  <si>
    <t>Монтажная пластина для крепления к стойкам типа MAS 140/10.</t>
  </si>
  <si>
    <t>Основание стойки</t>
  </si>
  <si>
    <t>Основание стойки подведения питания к электрооборудованию</t>
  </si>
  <si>
    <t>Поворотный фиксатор</t>
  </si>
  <si>
    <t>Фиксатор для дополнительного монтажа в крышке для мини-канала AZ и системы BKK.</t>
  </si>
  <si>
    <t>Предохранительное кольцо</t>
  </si>
  <si>
    <t>Предохранительное кольцо для защиты кабеля при вводе через дно мини-каналов AZ и в кабельных лотках для монтажа светильников</t>
  </si>
  <si>
    <t>Продольный и угловой соединитель для мини-каналов AZ.</t>
  </si>
  <si>
    <t>Шарнирный соединитель для вертикального углового ответвления кабельных каналов BKK.</t>
  </si>
  <si>
    <t>Навесная скоба</t>
  </si>
  <si>
    <t>Подвесная скоба для монтажа кабельных лотков типа LTS 50 и мини-каналов AZ типа AZK 50 с помощью цепи или стального троса.</t>
  </si>
  <si>
    <t>Заглушка для короба WDK.</t>
  </si>
  <si>
    <t>Заглушка для кабельного короба WDK.</t>
  </si>
  <si>
    <t>Заглушка для коробов WDKH, без содержания галогенов.</t>
  </si>
  <si>
    <t>Кабельный короб с перфорацией дна.</t>
  </si>
  <si>
    <t>Колпачок тройника</t>
  </si>
  <si>
    <t>Крышка Т-образной секции для изменения направления коробов WDK.</t>
  </si>
  <si>
    <t>Колпачки Т-образных и крестовых секций</t>
  </si>
  <si>
    <t>Крышка Т-образной и крестообразной секций для изменения направления короба WDK. Фасонная деталь предварительно перфорирована сбоку для соединения коробов с различными поперечными сечениями.</t>
  </si>
  <si>
    <t>Крышки Т-образных и крестообразных секций для изменения направления короба WDKH, без содержания галогенов.</t>
  </si>
  <si>
    <t>Внешний регулируемый угол</t>
  </si>
  <si>
    <t>Крышка внешнего угла для изменения направления коробов WDK.</t>
  </si>
  <si>
    <t>Крышка внешнего угла для изменения направления коробов WDKH, без содержания галогенов.</t>
  </si>
  <si>
    <t>Крышка внутреннего угла</t>
  </si>
  <si>
    <t>Крышка внутреннего угла для изменения направления короба WDK.</t>
  </si>
  <si>
    <t>Крышка внутреннего угла для изменения направления короба WDKH, не содержит галогенов.</t>
  </si>
  <si>
    <t>Крышка плоского угла</t>
  </si>
  <si>
    <t>Крышка плоского угла для изменения направления коробов WDK. Регулируемая.</t>
  </si>
  <si>
    <t>Крышка плоского угла для изменения направления коробов WDK.</t>
  </si>
  <si>
    <t>Крышка плоского угла для изменения направления коробов WDKH, без содержания галогенов.</t>
  </si>
  <si>
    <t>Держатель провода для фиксации проводов при вертикальной укладке.</t>
  </si>
  <si>
    <t>Скоба-держатель кабеля</t>
  </si>
  <si>
    <t>Кабельный зажим из металла тип LKM KF 60100FS предотвращает выпадение кабеля при монтаже. Использование зажима обязательно, если короб применяется для прокладки кабельных трасс повышенной живучести конструкций согласно DIN 4102 часть 12. Простой монтаж осуществляется посредством установки на дне короба.</t>
  </si>
  <si>
    <t>Кабельный зажим крепит кабель и провод в коробе и облегчает монтаж на стену и на подвесной потолок. Кабельные зажимы устанавливаются в отверстия на дне короба LKM и затем защелкиваются. Подходит для высоты короба LKM 100 мм.</t>
  </si>
  <si>
    <t>Кабель-канал перфорированный</t>
  </si>
  <si>
    <t>Распределительный перфорированный кабельный короб в соответствии с DIN EN 50085-2-3, с крышкой и перфорированным основанием. Специальные размеры по запросу.</t>
  </si>
  <si>
    <t>Распределительный короб</t>
  </si>
  <si>
    <t>Распределительный кабельный короб с крышкой, с перфорированным основанием; сужения в боковых стенках предотвращают выпадение проводов. Номинальный размер системного отверстия соответствует внутреннему размеру короба. Специальные размеры по запросу.</t>
  </si>
  <si>
    <t>Заглушка для кабельных коробов Rapid 45-2 GK и GA 53100.</t>
  </si>
  <si>
    <t>Заглушка для кабельных коробов Rapid 45-2 GK и GA 53165.</t>
  </si>
  <si>
    <t>Накладка на стык</t>
  </si>
  <si>
    <t>Накладка на стык для кабельного короба Rapid 45-2, предназначенная для безупречного соединения коробов. Накладка на стык устанавливается непосредственно в профиль. Предназначена для коробов 130 мм.</t>
  </si>
  <si>
    <t>Накладка на стык для кабельного короба Rapid 45-2, предназначенная для безупречного соединения коробов. Накладка на стык устанавливается непосредственно в профиль. Предназначена для коробов 100 и 165 мм.</t>
  </si>
  <si>
    <t>Адаптер для Т-образной секции</t>
  </si>
  <si>
    <t>Т-образное соединение для создания ответвления в 90° для кабельных коробов 53100/53100.</t>
  </si>
  <si>
    <t>Внешний угол для изменения направления кабельных коробов Rapid 45-2. Угол монтажа варьируется в диапазоне 80° - 110° .</t>
  </si>
  <si>
    <t>Внешний угол для изменения направления кабельных коробов Rapid 45-2. Угол монтажа варьируется в диапазоне 80° - 110° .</t>
  </si>
  <si>
    <t>Внутренний угол для изменения направления кабельных коробов Rapid 45-2. Угол монтажа варьируется в диапазоне 83° - 97°.</t>
  </si>
  <si>
    <t>Регулируемый внутренний угол из пластика PC/ABS (без содержания галогенов) для изменения направления кабельных коробов Rapid 80 GK, GS и GA. Фасонные детали регулируются под углом 85° - 95° и применяются для симметричных и асимметричных коробов.</t>
  </si>
  <si>
    <t>Крышка плоского угла для изменения направления кабельных коробов Rapid 45-2.</t>
  </si>
  <si>
    <t>Заглушка для кабельного короба Rapid 80 GS.</t>
  </si>
  <si>
    <t>Кабельный короб</t>
  </si>
  <si>
    <t>Короб для монтажа электроустановочных изделий Rapid 80 GS подходит для крепления к стене или консоли. Короб для монтажа электроустановочных изделий Rapid 80 GS имеет профильную перфорацию на дне для установки разделительной перегородки из листовой стали. Уравнивание потенциалов частей короба осуществляется с помощью соединительной муфты. Заземление и уравнивание потенциалов между крышкой и основанием короба обеспечивается за счет запатентованной самоконтактирующей крышки короба. Высота системного отверстия составляет 80 мм. Крышка не входит в комплект поставки.</t>
  </si>
  <si>
    <t>Крышка для закрытия плоского угла короббов для монтажа электроустановочных изделий Rapid 80 GS.</t>
  </si>
  <si>
    <t>Крепление потолочное</t>
  </si>
  <si>
    <t>Натяжное устройство для фиксации монтажной колонны в области потолка. Область регулировки лежит в промежутке от 313 мм (базовая длина) до 480 мм.</t>
  </si>
  <si>
    <t>Электромонтажная колонна</t>
  </si>
  <si>
    <t>Электроустановочная колонна ISS из алюминия с размером крышки 45 мм для прямого монтажа переключателей и устройств со штекерными разъемами Modul 45. В комплект поставки входят: 1 двухсекционная миниколонна с монтажной пластиной Длина: 670 мм 2 крышки из алюминия Длина: 670 мм В основе дизайна электромонтажной миниколонны ISS лежит тонкий овальный алюминиевый профиль, на обеих узких сторонах которого установлены крышки канала Rapid 45 для монтажа электроустановочных изделий. Отверстие 45 мм предназначено для установки устройств серии Modul 45. Теоретически монтажное пространство рассчитано для установки максимум 14 устройств Modul 45 с каждой из сторон миниколонны. Максимальное число встраиваемых устройств сокращается при использовании системы Modul 45connect или при прокладке большого количества кабелей. Дополнительно можно установить разделительную перегородку типа 2371/40 (6023096).</t>
  </si>
  <si>
    <t>Фиксатор для разгрузки кабеля от натяжения</t>
  </si>
  <si>
    <t>Фиксатор для разгрузки кабеля от натяжения, подходит для установки в монтажных коробках 7GD... и 71GD....</t>
  </si>
  <si>
    <t>Болт с Г-образной головкой</t>
  </si>
  <si>
    <t>Болт с прямоугольной головкой для профильной рейки MS5030</t>
  </si>
  <si>
    <t>Болт с прямоугольной головкой</t>
  </si>
  <si>
    <t>Болт с прямоугольной головкой для реек MS4121 и MS4141</t>
  </si>
  <si>
    <t>Болт с прямоугольной головкой для реек CM3015, CM3518 и AM3518</t>
  </si>
  <si>
    <t>Болт с прямоугольной головкой и пружиной для реек MS4121 и MS4141</t>
  </si>
  <si>
    <t>Защитный колпачок</t>
  </si>
  <si>
    <t>Защитный колпачок для профильной рейки типа MS4141.</t>
  </si>
  <si>
    <t>Кабельный лоток RKSM</t>
  </si>
  <si>
    <t>Кабельный лоток с интегрированной системой быстрого монтажа. Полезная длина кабельного лотка в собранном состоянии составляет 3 000 мм. Кабельный лоток имеет сплошную боковую перфорацию 7 х ​​20 мм для установки дополнительных соединительных и монтажных элементов. Перфорация для прямого подвеса стержня с резьбой имеет диаметр 11 мм.</t>
  </si>
  <si>
    <t>RKS 35 = Рациональнай система кабельных лотков с высотой боковой стенки 35 мм.</t>
  </si>
  <si>
    <t>Болт с полукруглой плоской головкой, с квадратным подголовком, в комплекте с комбинированной гайкой.</t>
  </si>
  <si>
    <t>Болт с шестигранной головкой с гайкой и шайбой M10x120</t>
  </si>
  <si>
    <t>Болт с шестигранной головкой с гайкой и шайбой M10x25</t>
  </si>
  <si>
    <t>Болт с шестигранной головкой с гайкой и шайбой M6x12</t>
  </si>
  <si>
    <t>Защитный колпачок для стоек US 3.</t>
  </si>
  <si>
    <t>Фиксатор с болтом KWH с Г-образной головкой для крепления на профильной рейке CPS 5.</t>
  </si>
  <si>
    <t>Облегченный настенный и опорный кронштейн с приваренной траверсой для безболтового крепления проволочных лотков.</t>
  </si>
  <si>
    <t>Настенный и опорный кронштейн изогнутой формы, для малых нагрузок, для безболтового крепления проволочных лотков.</t>
  </si>
  <si>
    <t>Настенный и опорный кронштейн для малых нагрузок, в комплекте с системой быстрого крепления изогнутой конструкции для монтажа кабельных лотков тип RKSM.</t>
  </si>
  <si>
    <t>Настенный кронштейн регулируемый</t>
  </si>
  <si>
    <t>Регулируемый настенный кронштейн для крепления на наклонных стенах.</t>
  </si>
  <si>
    <t>Настенная/потолочная скоба</t>
  </si>
  <si>
    <t>Настенная / потолочная скоба ТР для универсального крепления</t>
  </si>
  <si>
    <t>Симметрич адаптерная пластина</t>
  </si>
  <si>
    <t>Симметричная адаптерная пластина для увеличения грузоподъемности у подвесок IS 8 K и US 7 K.</t>
  </si>
  <si>
    <t>Пластина для увеличения площади опорной поверхности при сквозном монтаже кронштейнов и стоек.</t>
  </si>
  <si>
    <t>Трапециевидное крепление</t>
  </si>
  <si>
    <t>Трапецеидальное крепление для подвесного монтажа кабеленесущих систем на стандартных трапецеидальных потолках.</t>
  </si>
  <si>
    <t>Подвесная скоба</t>
  </si>
  <si>
    <t>Подвесная скоба для кабеленесущей системы.</t>
  </si>
  <si>
    <t>Распорка</t>
  </si>
  <si>
    <t>Распорка для трапециевидного профиля ТР.</t>
  </si>
  <si>
    <t>Распорка для U-образных стоек.</t>
  </si>
  <si>
    <t>Распорка для стойки US 5 и траверсы типа KU 7 VQP.</t>
  </si>
  <si>
    <t>Распорка для использования в торцевой пластине типа KU 5 V.</t>
  </si>
  <si>
    <t>Распорка для использования в стойках US 7.</t>
  </si>
  <si>
    <t>Потолочная скоба</t>
  </si>
  <si>
    <t>Потолочная скоба для подвеса с помощью стержня с резьбой.</t>
  </si>
  <si>
    <t>Центральный потолочный подвес</t>
  </si>
  <si>
    <t>Центральный потолочный подвес для установки в боковой стенке лотка.</t>
  </si>
  <si>
    <t>Центральный потолочный подвес для кабельных лотков с закругленной боковой стенкой высотой 60 мм.</t>
  </si>
  <si>
    <t>Центральный потолочный подвес, в комплект поставки входит фиксатор для подвеса проволочного лотка.</t>
  </si>
  <si>
    <t>Фиксатор</t>
  </si>
  <si>
    <t>Фиксатор для крепления трапециевидного подвеса на соответствующих потолках.</t>
  </si>
  <si>
    <t>Регулируемый угол</t>
  </si>
  <si>
    <t>Вертикальный регулируемый угол 90° , для всех типов кабельных лотков с высотой боковой стенки 60 мм.</t>
  </si>
  <si>
    <t>Фиксатор для крепления крышки из рифленого листового металла, тип DBKR на кабельных лотках.</t>
  </si>
  <si>
    <t>Кабельный лоток SKSMU</t>
  </si>
  <si>
    <t>Неперфорированный кабельный лоток с интегрированной системой быстрого монтажа. Полезная длина кабельного лотка в собранном состоянии составляет 3 000 мм.</t>
  </si>
  <si>
    <t>Лента для окантовки</t>
  </si>
  <si>
    <t>Лента для защиты кромок со стальной вкладкой, предназначенная для покрытия обрезных концов пластины. Лента черного цвета, устойчивая к воздействию ультрафиолета.</t>
  </si>
  <si>
    <t>Кабельный лоток DKS</t>
  </si>
  <si>
    <t>DKS 60 = Система перфорированных кабельных лотков с высотой боковой стенки 60 мм.</t>
  </si>
  <si>
    <t>Кабельный лоток EKS</t>
  </si>
  <si>
    <t>EKS 60 = Система перфорированных листовых лотков для сверхтяжелых нагрузок с высотой боковой стенки 60 мм.</t>
  </si>
  <si>
    <t>Кабельный лоток IKS</t>
  </si>
  <si>
    <t>IKS 60 = Система перфорированных листовых лотков с высотой боковой стенки 60 мм.</t>
  </si>
  <si>
    <t>DKS 85 = Система перфорированных кабельных лотков с высотой боковой стенки 85 мм.</t>
  </si>
  <si>
    <t>Донная вставка для усиления основания кабельного лотка на его концах и для защиты кабеля.</t>
  </si>
  <si>
    <t>Предохранительное кольцо для защиты кабеля при вводе через боковые стенки кабельных лотков IKS.</t>
  </si>
  <si>
    <t>Элемент вертикального регулируемого угла для всех типов кабельных лотков с высотой боковой стенки 60 мм.</t>
  </si>
  <si>
    <t>Элемент вертикального регулируемого угла для всех типов кабельных лотков с высотой боковой стенки 85 мм.</t>
  </si>
  <si>
    <t>Регулируемая угловая секция</t>
  </si>
  <si>
    <t>Регулируемая угловая секция 0° - 90° с системой соединителей для быстрого монтажа. Для всех типов кабельных лотков, высота боковой стенки которых составляет 110 мм.</t>
  </si>
  <si>
    <t>Угловой соединитель для кабельных лотков, высота боковой стенки которых составляет 110 мм.</t>
  </si>
  <si>
    <t>Угловой соединитель для кабельных лотков с высотой боковой стенки 35 мм.</t>
  </si>
  <si>
    <t>Уплотнительная пластина для установки между крышками из рифленой стали и алюминиевыми рифлеными листами при использовании систем кабельных лотков BKRS для защиты от пыли, стружки и.т.д. Может использоваться также в качестве стыковой планки в кабельных лотках для перекрытия точек сопряжения силами заказчика.</t>
  </si>
  <si>
    <t>Защитный колпачок для закрытия обрезных краев проволочного лотка.</t>
  </si>
  <si>
    <t>Скоба для крепления проволочных лотков к полу или стене. На дистанционной скобе вы можете устанавливать проволочные лотки типа GRM с боковыми стенками высотой 35, 55 и 105 мм.</t>
  </si>
  <si>
    <t>Монтажный угол 90°</t>
  </si>
  <si>
    <t>Монтажный уголок 90° вертикальный, для C-образного проволочного лотка и проволочного лотка GR-Magic с высотой боковой стенки 55 мм.</t>
  </si>
  <si>
    <t>Подвесной угол</t>
  </si>
  <si>
    <t>Подвесной угол для проволочного лотка.</t>
  </si>
  <si>
    <t>Проволочный лоток GRM</t>
  </si>
  <si>
    <t>Проволочный лоток с соединителем соответствующей формы со сторонами выстой 55 мм.</t>
  </si>
  <si>
    <t>Gitterrinne mit angeformtem Verbinder Seitenhцhe 55 mm.</t>
  </si>
  <si>
    <t>Рейка с крючками</t>
  </si>
  <si>
    <t>Рейка с монтажными крючками для настенного крепления G-образного проволочного лотка.</t>
  </si>
  <si>
    <t>Боковой соединитель</t>
  </si>
  <si>
    <t>Стыковой соединитель проволочных лотков в болтовом исполнении.</t>
  </si>
  <si>
    <t>Фиксатор для проволочного лотка</t>
  </si>
  <si>
    <t>Фиксатор для безболтового крепления разделительных полочек в проволочных лотках.</t>
  </si>
  <si>
    <t>Соединительная деталь</t>
  </si>
  <si>
    <t>Зажим для создания ответвлений на одном уровне высоты.</t>
  </si>
  <si>
    <t>Кабельный лоток с высотой боковой стенки 110 мм с приваренными перекладинами и профилем C30, открываемым вверх. Загнутая боковая стенка для усиления конструкции и защиты кромок. Крепление на кронштейн производится с помощью фиксаторов типа LKS 40. Размер шлица в поперечине составляет 16,5 мм, подходящий тип зажимной скобы 2056.    </t>
  </si>
  <si>
    <t>Опорная пластина</t>
  </si>
  <si>
    <t>Опорная пластина для увеличения опорной поверхности кабеля и для защиты кабелей и проводов.</t>
  </si>
  <si>
    <t>Опора для восходящих или нисходящих кабельных лотков лестничного типа</t>
  </si>
  <si>
    <t>Распределительная пластина</t>
  </si>
  <si>
    <t>Распределительная пластина для монтажа на поперечине при вертикальном разветвлении кабелей или проводов.</t>
  </si>
  <si>
    <t>С-образная перекладина</t>
  </si>
  <si>
    <t>Перекладина С40 для усиленных вертикальных кабельных лотков лестничного типа и стоек IS 8.</t>
  </si>
  <si>
    <t>Угловая вставка</t>
  </si>
  <si>
    <t>Угловая вставка для увеличения радиуса и опорной поверхности кабеля.</t>
  </si>
  <si>
    <t>Угловой зажим</t>
  </si>
  <si>
    <t>Опорный уголок для создания дополнительного отвода на различной высоте.</t>
  </si>
  <si>
    <t>Фиксатор для крепления кабельных лестничных лотков на стальных балках.</t>
  </si>
  <si>
    <t>Корпус розетки</t>
  </si>
  <si>
    <t>В комплекте с болтами, шайбами и гайками. Опора для монтажа системы кабельных лотков для больших расстояний, например, при вертикальной прокладке трассы.</t>
  </si>
  <si>
    <t>Угловой соединитель 45°, внутренний</t>
  </si>
  <si>
    <t>Угловой соединитель 45° вертикальный, для кабельных лотков лестничного типа для больших расстояний с высотой боковой стенки 200 мм.</t>
  </si>
  <si>
    <t>Угловой соединитель 45°</t>
  </si>
  <si>
    <t>Горизонтальный угловой соединитель 45° для листовых и лестничных лотков для больших расстояний (высота боковой стенки: 160 мм).</t>
  </si>
  <si>
    <t>Горизонтальный угловой соединитель 45° для кабельных лотков и кабельных лотков лестничного типа для больших расстояний (высота боковой стенки: 160 мм).</t>
  </si>
  <si>
    <t>Угловая пристройка</t>
  </si>
  <si>
    <t>Элемент угловой секции для листовых кабельных лотков и кабельных лотков лестничного типа для больших расстояний с высотой боковой стенки 110 мм.</t>
  </si>
  <si>
    <t>Держатель провода с монтажной лентой</t>
  </si>
  <si>
    <t>Держатель для токоотвода OBO isCon®, для монтажа к трубе с помощью натяжной ленты 2 м.</t>
  </si>
  <si>
    <t>Соединитель DK</t>
  </si>
  <si>
    <t>двойной крестообразный соединитель для монтажа изоляционных стержней; с болтами M10.</t>
  </si>
  <si>
    <t>Т-образный соединитель для монтажа изоляционных стержней; с болтами M10.</t>
  </si>
  <si>
    <t>Изоляционный стержень</t>
  </si>
  <si>
    <t>для изолированного крепления молниеприемных устройств в соответствии с VDE 0185-305 (IEC 62305); стержень устойчив к воздействию УФ и атмосферному влиянию; температурный диапазон: от -50°C до +100°C; коэффициент материала km= 0,7.</t>
  </si>
  <si>
    <t>Фальцевая клемма</t>
  </si>
  <si>
    <t>для монтажа круглого проводника вертикально или поперечно балке; для крепления на конструкциях с толщиной фланца до 20 мм; для крепления с помощью шестигранного болта M10; отвечает требованиям стандарта VDE 0185-305 (ГОСТ Р МЭК 62305).</t>
  </si>
  <si>
    <t>Кабельный ввод</t>
  </si>
  <si>
    <t>Самый быстрый и удобный тип винтовых соединений кабеля в кабельных распределительных коробках и корпусах для разгрузки от натяжения и обеспечения герметичности: проверенные кабельные вводы V-TEC VM компании OBO. Благодаря интегрированной рабочей кромке уплотнения и специальным лопастям OBO обеспечивается класс защиты IP68. Функции разгрузки от натяжения и герметичность протестированы согласно DIN EN 62444.  Соединительная резьба - метрическая или PG - универсальна в применении. Долговременное применение: оптимальная адаптация резьбы с правильным подъемом обеспечивает длительную виброустойчивость  Кабельные вводы универсальны в применении: они могут устанавливаться, например, в распределительных коробках в частных жилых домах или в распределительных шкафах в промышленных помещениях.  Температура применения от -20° C до +65° C.</t>
  </si>
  <si>
    <t>Самый быстрый и удобный способ  обеспечить разгрузку от натяжения и герметичность, с помощью кабельных вводов на распределительных коробках и корпусах: кабельные вводы V-TEC VM от OBO. Со встроенной интегрированной уплотнительной кромкой и специальной пластинчатой конструкцией OBO достигается класс защиты IP68. Функции разгрузки от натяжения и герметичность протестированы согласно DIN EN 62444.  Соединительная резьба  PG. Долговременное применение: оптимальная адаптация резьбы с правильным подъемом обеспечивает длительную виброустойчивость  Применение: от установки в частных жилых домах с распределительными коробками до промышленного использования в распределительном шкафу.  Температура применения от -20° C до +65° C.</t>
  </si>
  <si>
    <t>Контргайка</t>
  </si>
  <si>
    <t>Контргайка согласно DIN 46320, с резьбой Pg согласно DIN 40430.  Указание: контргайки  из полистирола необходимо затягивать умеренно, во избежание образования трещин вследствие перетяжки!</t>
  </si>
  <si>
    <t>Ниппель</t>
  </si>
  <si>
    <t>Закрытый вводный ниппель с проходной мембраной для кабеля диаметром 7-13 мм. Идеально подходит для ввода кабеля или провода в корпус или через тонкостенные листы.   Необходимый диаметр отверстия 18,5-19 мм, максимальная толщина стенок 1,8 мм.</t>
  </si>
  <si>
    <t>Дуга для трубы, из нержавеющей стали</t>
  </si>
  <si>
    <t>Дуга 90° с муфтами для электромонтажных труб согласно EN 61386-1.   С внутренней стенкой без заусенцев.</t>
  </si>
  <si>
    <t>Муфта из нержавеющей стали</t>
  </si>
  <si>
    <t>Муфта для соединения электромонтажных труб. С внутренней стенкой без заусенцев.</t>
  </si>
  <si>
    <t>Стальная муфта без резьбы</t>
  </si>
  <si>
    <t>Муфта соединительная</t>
  </si>
  <si>
    <t>Аксессуары : Соединитель для труб согласно EN 61386 (код: 4421), для безгалогенных монтажных труб и угловых секций без резьбы.</t>
  </si>
  <si>
    <t>Стальная труба без резьбы</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</si>
  <si>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4 класса (высокая).</t>
  </si>
  <si>
    <t>Труба из нержавеющей стали</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</si>
  <si>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класса 4 (высокая).  Классификация согласно DIN EN 61386-1: 555711404010</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</si>
  <si>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класса 4 (высокая).</t>
  </si>
  <si>
    <t>Электромонтажная труба согласно EN 61386-1 без резьбы на концах для механической защиты кабеля и проводов. С внутренней стенкой без заусенцев. С защитой от коррозии 2 класса  (средняя).</t>
  </si>
  <si>
    <t>Вбиваемые дюбели</t>
  </si>
  <si>
    <t>Стальной забивной дюбель: сталь, гальванически оцинкованная, пассивированная.</t>
  </si>
  <si>
    <t>A</t>
  </si>
  <si>
    <t>Изменение цены по сравнению с 11.02.2026</t>
  </si>
  <si>
    <t>Прайс-лист на продукцию ОБО БЕТТЕРМАНН</t>
  </si>
  <si>
    <t>СИСТЕМНЫЕ РЕШЕНИЯ ДЛЯ ЭЛЕКТРОМОНТАЖА</t>
  </si>
  <si>
    <t>Почта для обращений</t>
  </si>
  <si>
    <t>msk@obo.com.ru</t>
  </si>
  <si>
    <t>Новости</t>
  </si>
  <si>
    <t>https://oborussia.ru/news/</t>
  </si>
  <si>
    <t>Инструкция</t>
  </si>
  <si>
    <t>Телефон</t>
  </si>
  <si>
    <t xml:space="preserve"> +7 (495) 231-19-58</t>
  </si>
  <si>
    <t>Прайс-лист</t>
  </si>
  <si>
    <t>Социальные сети ОБО БЕТТЕРМАНН:</t>
  </si>
  <si>
    <t>Для проектирования</t>
  </si>
  <si>
    <t>Каталоги по продукции</t>
  </si>
  <si>
    <t>Калькулятор заказа</t>
  </si>
  <si>
    <t>ООО "ОБО Беттерманн"</t>
  </si>
  <si>
    <t>Сайт ОБО Беттерманн:</t>
  </si>
  <si>
    <t>142184, Московская обл., Подольский г.о., дер. Валищево,
территория промышленного парка «Валищево», дом 2, стр. 13</t>
  </si>
  <si>
    <t>Программа лояльности</t>
  </si>
  <si>
    <t>https://obopoints.ru/</t>
  </si>
  <si>
    <t>тел.: +7 (495) 231-19-58</t>
  </si>
  <si>
    <t>Центр клиентского сервиса:</t>
  </si>
  <si>
    <t xml:space="preserve">msk@obo.com.ru </t>
  </si>
  <si>
    <t>Для упрощения навигации по прайс-листу, ознакомьтесь, пожалуйста, с расшифровкой условных обозначений, применяемых в документе:</t>
  </si>
  <si>
    <t>Перечень номенклатуры продукции ОБО Беттерманн</t>
  </si>
  <si>
    <t>Уникальный код, используемый для размещения заказа на продукцию</t>
  </si>
  <si>
    <t>Указывается справочно для упрощения поиска продукции</t>
  </si>
  <si>
    <t>Кратность мин.заказ</t>
  </si>
  <si>
    <t>Кратное минимальное количество для заказа</t>
  </si>
  <si>
    <t>Тариф</t>
  </si>
  <si>
    <t>Цена за  единицу продукции в российских рублях</t>
  </si>
  <si>
    <t>Список ссылок на инструменты для проектирования.</t>
  </si>
  <si>
    <t>Список актуальных каталогов на продукцию.</t>
  </si>
  <si>
    <t>Для составления Заказа необходимо сделать следующие действия:</t>
  </si>
  <si>
    <r>
      <t>1. Указать ваши скидки от Тарифа по продуктовым направлениям в блоке "</t>
    </r>
    <r>
      <rPr>
        <b/>
        <sz val="18"/>
        <rFont val="Arial"/>
        <family val="2"/>
        <charset val="204"/>
      </rPr>
      <t xml:space="preserve">Скидки на продуктовые группы, %" </t>
    </r>
    <r>
      <rPr>
        <sz val="18"/>
        <rFont val="Arial"/>
        <family val="2"/>
        <charset val="204"/>
      </rPr>
      <t>(при наличии)</t>
    </r>
  </si>
  <si>
    <r>
      <t xml:space="preserve">2. Заполнить поле [Артикул] и [Количество, ед. изм.]. </t>
    </r>
    <r>
      <rPr>
        <i/>
        <sz val="18"/>
        <color indexed="10"/>
        <rFont val="Arial"/>
        <family val="2"/>
        <charset val="204"/>
      </rPr>
      <t>Обратите внимание, число в поле [Количество, ед. изм.] не должно быть меньше числа в поле [Кратность минимального заказа].</t>
    </r>
  </si>
  <si>
    <t>3. Отправить файл с заказом любому дистрибьютору или дилеру для формирования коммерческого предложения.</t>
  </si>
  <si>
    <t>Категория поставки товара</t>
  </si>
  <si>
    <r>
      <rPr>
        <b/>
        <sz val="18"/>
        <rFont val="Arial"/>
        <family val="2"/>
        <charset val="204"/>
      </rPr>
      <t xml:space="preserve">Категория A </t>
    </r>
    <r>
      <rPr>
        <sz val="18"/>
        <rFont val="Arial"/>
        <family val="2"/>
        <charset val="204"/>
      </rPr>
      <t>-  складская позиция*</t>
    </r>
  </si>
  <si>
    <r>
      <rPr>
        <b/>
        <sz val="18"/>
        <rFont val="Arial"/>
        <family val="2"/>
        <charset val="204"/>
      </rPr>
      <t xml:space="preserve">Категория B </t>
    </r>
    <r>
      <rPr>
        <sz val="18"/>
        <rFont val="Arial"/>
        <family val="2"/>
        <charset val="204"/>
      </rPr>
      <t xml:space="preserve"> -  Срок поставки 4-6 недели*</t>
    </r>
  </si>
  <si>
    <r>
      <rPr>
        <b/>
        <sz val="18"/>
        <rFont val="Arial"/>
        <family val="2"/>
        <charset val="204"/>
      </rPr>
      <t>Категория C</t>
    </r>
    <r>
      <rPr>
        <sz val="18"/>
        <rFont val="Arial"/>
        <family val="2"/>
        <charset val="204"/>
      </rPr>
      <t xml:space="preserve"> -  Срок поставки  7-11 недель*</t>
    </r>
  </si>
  <si>
    <r>
      <rPr>
        <b/>
        <sz val="18"/>
        <rFont val="Arial"/>
        <family val="2"/>
        <charset val="204"/>
      </rPr>
      <t>Категория D</t>
    </r>
    <r>
      <rPr>
        <sz val="18"/>
        <rFont val="Arial"/>
        <family val="2"/>
        <charset val="204"/>
      </rPr>
      <t xml:space="preserve"> -  Срок поставки по запросу*</t>
    </r>
  </si>
  <si>
    <t>*Указанные сроки являются ориентировочными. Для получения подробной информации обращайтесь в отдел по работе с клиентами</t>
  </si>
  <si>
    <t>Каталог по системам молниезащиты и УЗИП</t>
  </si>
  <si>
    <t>Каталог по кабеленесущим системам</t>
  </si>
  <si>
    <r>
      <t>Наименование:</t>
    </r>
    <r>
      <rPr>
        <sz val="11"/>
        <color indexed="8"/>
        <rFont val="Arial"/>
        <family val="2"/>
        <charset val="204"/>
      </rPr>
      <t xml:space="preserve"> Каталог TBS 2020/2021 </t>
    </r>
  </si>
  <si>
    <r>
      <t>Наименование:</t>
    </r>
    <r>
      <rPr>
        <sz val="11"/>
        <color indexed="8"/>
        <rFont val="Arial"/>
        <family val="2"/>
        <charset val="204"/>
      </rPr>
      <t xml:space="preserve"> Каталог KTS 2020/2021 </t>
    </r>
  </si>
  <si>
    <r>
      <t xml:space="preserve">Название: </t>
    </r>
    <r>
      <rPr>
        <sz val="11"/>
        <color indexed="8"/>
        <rFont val="Arial"/>
        <family val="2"/>
        <charset val="204"/>
      </rPr>
      <t>«Системы молниезащиты и защиты от импульсных перенапряжений»</t>
    </r>
  </si>
  <si>
    <r>
      <t xml:space="preserve">Название: </t>
    </r>
    <r>
      <rPr>
        <sz val="11"/>
        <color indexed="8"/>
        <rFont val="Arial"/>
        <family val="2"/>
        <charset val="204"/>
      </rPr>
      <t>«Кабеленесущие системы»</t>
    </r>
  </si>
  <si>
    <r>
      <t xml:space="preserve">Формат: </t>
    </r>
    <r>
      <rPr>
        <sz val="11"/>
        <color indexed="8"/>
        <rFont val="Arial"/>
        <family val="2"/>
        <charset val="204"/>
      </rPr>
      <t>А4</t>
    </r>
  </si>
  <si>
    <r>
      <t>Код для заказа:</t>
    </r>
    <r>
      <rPr>
        <sz val="11"/>
        <color indexed="8"/>
        <rFont val="Arial"/>
        <family val="2"/>
        <charset val="204"/>
      </rPr>
      <t xml:space="preserve"> 9154249</t>
    </r>
  </si>
  <si>
    <r>
      <t>Код для заказа:</t>
    </r>
    <r>
      <rPr>
        <sz val="11"/>
        <color indexed="8"/>
        <rFont val="Arial"/>
        <family val="2"/>
        <charset val="204"/>
      </rPr>
      <t xml:space="preserve"> 9158032</t>
    </r>
  </si>
  <si>
    <r>
      <t xml:space="preserve">Описание: </t>
    </r>
    <r>
      <rPr>
        <sz val="11"/>
        <color indexed="8"/>
        <rFont val="Arial"/>
        <family val="2"/>
        <charset val="204"/>
      </rPr>
      <t>каталог содержит основную информацию по следующим видам продукции:</t>
    </r>
  </si>
  <si>
    <t>·        устройства для защиты от перенапряжений;</t>
  </si>
  <si>
    <t>·        кабельные лотки системы RKS;</t>
  </si>
  <si>
    <t>·        компоненты для уравнивания потенциалов;</t>
  </si>
  <si>
    <t>·        крепежные и монтажные системы;</t>
  </si>
  <si>
    <t>·        решения для создания системы заземления;</t>
  </si>
  <si>
    <t>·        листовые кабельные лотки;</t>
  </si>
  <si>
    <t>·        компоненты для создания молниезащиты</t>
  </si>
  <si>
    <t>·        проволочные лотки;</t>
  </si>
  <si>
    <t>·        лестничные лотки;</t>
  </si>
  <si>
    <t>·        кабельные лотки для больших расстояний;</t>
  </si>
  <si>
    <t>·        вертикальные лестничные лотки;</t>
  </si>
  <si>
    <t>·        модульные системы для кабельных трасс;</t>
  </si>
  <si>
    <t>·        системы осветительных лотков;</t>
  </si>
  <si>
    <t>Скачать каталог (pdf 34 MB)</t>
  </si>
  <si>
    <t>Скачать каталог (pdf 26 MB)</t>
  </si>
  <si>
    <t>·        решения для кораблестроения.</t>
  </si>
  <si>
    <t>Каталог по системам креплений и монтажа</t>
  </si>
  <si>
    <r>
      <t>Наименование:</t>
    </r>
    <r>
      <rPr>
        <sz val="11"/>
        <color indexed="8"/>
        <rFont val="Arial"/>
        <family val="2"/>
        <charset val="204"/>
      </rPr>
      <t xml:space="preserve"> Каталог VBS 2021/2022 </t>
    </r>
  </si>
  <si>
    <r>
      <t xml:space="preserve">Название: </t>
    </r>
    <r>
      <rPr>
        <sz val="11"/>
        <color indexed="8"/>
        <rFont val="Arial"/>
        <family val="2"/>
        <charset val="204"/>
      </rPr>
      <t>«Системы креплений и монтажа»</t>
    </r>
  </si>
  <si>
    <r>
      <t>Код для заказа:</t>
    </r>
    <r>
      <rPr>
        <sz val="11"/>
        <color indexed="8"/>
        <rFont val="Arial"/>
        <family val="2"/>
        <charset val="204"/>
      </rPr>
      <t xml:space="preserve"> 9146628</t>
    </r>
  </si>
  <si>
    <t>·      распределительные монтажные коробки;</t>
  </si>
  <si>
    <t>·      монтажные коробки для бетонных и полых стен;</t>
  </si>
  <si>
    <t>·      клеммные колодки;</t>
  </si>
  <si>
    <t>·      кабельные вводы;</t>
  </si>
  <si>
    <t>·      пластиковые крепежные системы для труб;</t>
  </si>
  <si>
    <t>·      металлические крепежные системы для труб;</t>
  </si>
  <si>
    <t>·      специальные крепежные системы для труб;</t>
  </si>
  <si>
    <t>·      трубные зажимы;</t>
  </si>
  <si>
    <t>·      балочные зажимы;</t>
  </si>
  <si>
    <t>Скачать каталог (pdf 44 MB)</t>
  </si>
  <si>
    <t>·      монтажные рейки и шины;</t>
  </si>
  <si>
    <t>·      кабельные зажимы;</t>
  </si>
  <si>
    <t>·      крепежные изделия.</t>
  </si>
  <si>
    <t>Библиотека проектировщика</t>
  </si>
  <si>
    <t xml:space="preserve"> - Библиотека инструментов и баз данных для AutoCAD и Autodesk Revit
 - Видео-инструкции по проектированию
 - Техническая поддержка на всех этапах реализации проекта
 - Программы обучения для проектировщиков</t>
  </si>
  <si>
    <t>Перейти в Библиотеку проектировщика</t>
  </si>
  <si>
    <t>Перейти на канал в YouTube Россия</t>
  </si>
  <si>
    <t>Перейти на канал в YouTube Group</t>
  </si>
  <si>
    <t>Перейти в обучающий центр</t>
  </si>
  <si>
    <t>Заказ на покупку продукции ОБО Беттерманн</t>
  </si>
  <si>
    <t>Где купить?</t>
  </si>
  <si>
    <t>Укажите скидки на продуктовые группы, %</t>
  </si>
  <si>
    <t>Общая сумма c учетом скидка, Руб:</t>
  </si>
  <si>
    <t>Общая масса, кг:</t>
  </si>
  <si>
    <t>Общий объём, дм3:</t>
  </si>
  <si>
    <t>Продуктовая группа</t>
  </si>
  <si>
    <t>Количество,
ед. изм.</t>
  </si>
  <si>
    <t>Кратность минимального заказа, ед. изм.</t>
  </si>
  <si>
    <t>Цена с учетом скидки, руб. без НДС</t>
  </si>
  <si>
    <t>Сумма с учетом скидки,
руб. без НДС</t>
  </si>
  <si>
    <t>Общая масса, кг</t>
  </si>
  <si>
    <t>Общий объем, дм3</t>
  </si>
  <si>
    <t>ФИО</t>
  </si>
  <si>
    <t>Организация</t>
  </si>
  <si>
    <t>ИНН</t>
  </si>
  <si>
    <t>Email</t>
  </si>
  <si>
    <t>Наименование</t>
  </si>
  <si>
    <t>Все группы</t>
  </si>
  <si>
    <t>UES 30.30.15 A2</t>
  </si>
  <si>
    <t>UES 30.40.15 A2</t>
  </si>
  <si>
    <t>UES 30.40.20 A2</t>
  </si>
  <si>
    <t>UES 40.30.15 A2</t>
  </si>
  <si>
    <t>UES 40.30.20 A2</t>
  </si>
  <si>
    <t>UES 40.40.20 A2</t>
  </si>
  <si>
    <t>UES 40.60.20 A2</t>
  </si>
  <si>
    <t>UES 50.30.15 A2</t>
  </si>
  <si>
    <t>UES 50.30.20 A2</t>
  </si>
  <si>
    <t>UES 50.40.20 A2</t>
  </si>
  <si>
    <t>UES 50.40.25 A2</t>
  </si>
  <si>
    <t>UES 50.50.20 A2</t>
  </si>
  <si>
    <t>UES 50.50.30 A2</t>
  </si>
  <si>
    <t>UES 50.60.20 A2</t>
  </si>
  <si>
    <t>UES 50.60.30 A2</t>
  </si>
  <si>
    <t>UES 60.40.25 A2</t>
  </si>
  <si>
    <t>UES 60.40.40 A2</t>
  </si>
  <si>
    <t>UES 60.50.20 A2</t>
  </si>
  <si>
    <t>UES 60.60.25 A2</t>
  </si>
  <si>
    <t>UES 60.60.40 A2</t>
  </si>
  <si>
    <t>UES 70.50.20 A2</t>
  </si>
  <si>
    <t>UES 70.50.25 A2</t>
  </si>
  <si>
    <t>UES 80.60.20 A2</t>
  </si>
  <si>
    <t>UES 80.60.25 A2</t>
  </si>
  <si>
    <t>UES 80.60.30 A2</t>
  </si>
  <si>
    <t>UES 80.60.40 A2</t>
  </si>
  <si>
    <t>UES 80.80.20 A2</t>
  </si>
  <si>
    <t>UES 80.80.30 A2</t>
  </si>
  <si>
    <t>UES 80.80.40 A2</t>
  </si>
  <si>
    <t>UES 100.60.20 A2</t>
  </si>
  <si>
    <t>UES 100.60.25 A2</t>
  </si>
  <si>
    <t>UES 100.60.30 A2</t>
  </si>
  <si>
    <t>UES 100.60.40 A2</t>
  </si>
  <si>
    <t>UES 100.80.30 A2</t>
  </si>
  <si>
    <t>UES 100.80.40 A2</t>
  </si>
  <si>
    <t>UES 120.60.20 A2</t>
  </si>
  <si>
    <t>UES 120.60.30 A2</t>
  </si>
  <si>
    <t>UES 120.60.40 A2</t>
  </si>
  <si>
    <t>UES 120.80.30 A2</t>
  </si>
  <si>
    <t>UES 120.80.40 A2</t>
  </si>
  <si>
    <t>UES 140.60.30 A2</t>
  </si>
  <si>
    <t>UES 140.80.30 A2</t>
  </si>
  <si>
    <t>UES 80.100.30 A2</t>
  </si>
  <si>
    <t>UES 100.100.30 A2</t>
  </si>
  <si>
    <t>UES 120.100.30 A2</t>
  </si>
  <si>
    <t>UES 120.120.30 A2</t>
  </si>
  <si>
    <t>UES 140.100.30 A2</t>
  </si>
  <si>
    <t>UES 30.25.20 A2</t>
  </si>
  <si>
    <t>Корпус из нержавеющей стали AISI 304, IP66, УХЛ1, 300х250х200 мм, с фланцем</t>
  </si>
  <si>
    <t>Корпус из нержавеющей стали AISI 304, IP66, УХЛ1, 300х300х150 мм, без фланца</t>
  </si>
  <si>
    <t>Корпус из нержавеющей стали AISI 304, IP66, УХЛ1, 300х400х150 мм, без фланца</t>
  </si>
  <si>
    <t>Корпус из нержавеющей стали AISI 304, IP66, УХЛ1, 300х400х200 мм, с фланцем</t>
  </si>
  <si>
    <t>Корпус из нержавеющей стали AISI 304, IP66, УХЛ1, 400х300х150 мм, без фланца</t>
  </si>
  <si>
    <t>Корпус из нержавеющей стали AISI 304, IP66, УХЛ1, 400х300х200 мм, с фланцем</t>
  </si>
  <si>
    <t>Корпус из нержавеющей стали AISI 304, IP66, УХЛ1, 400х400х200 мм, с фланцем</t>
  </si>
  <si>
    <t>Корпус из нержавеющей стали AISI 304, IP66, УХЛ1, 400х600х200 мм, с фланцем</t>
  </si>
  <si>
    <t>Корпус из нержавеющей стали AISI 304, IP66, УХЛ1, 500х300х150 мм, без фланца</t>
  </si>
  <si>
    <t>Корпус из нержавеющей стали AISI 304, IP66, УХЛ1, 500х300х200 мм, с фланцем</t>
  </si>
  <si>
    <t>Корпус из нержавеющей стали AISI 304, IP66, УХЛ1, 500х400х200 мм, с фланцем</t>
  </si>
  <si>
    <t>Корпус из нержавеющей стали AISI 304, IP66, УХЛ1, 500х400х250 мм, с фланцем</t>
  </si>
  <si>
    <t>Корпус из нержавеющей стали AISI 304, IP66, УХЛ1, 500х500х200 мм, с фланцем</t>
  </si>
  <si>
    <t>Корпус из нержавеющей стали AISI 304, IP66, УХЛ1, 500х500х300 мм, с фланцем</t>
  </si>
  <si>
    <t>Корпус из нержавеющей стали AISI 304, IP66, УХЛ1, 500х600х200 мм, с фланцем</t>
  </si>
  <si>
    <t>Корпус из нержавеющей стали AISI 304, IP66, УХЛ1, 500х600х300 мм, с фланцем</t>
  </si>
  <si>
    <t>Корпус из нержавеющей стали AISI 304, IP66, УХЛ1, 600х400х250 мм, с фланцем</t>
  </si>
  <si>
    <t>Корпус из нержавеющей стали AISI 304, IP66, УХЛ1, 600х400х400 мм, с фланцем</t>
  </si>
  <si>
    <t>Корпус из нержавеющей стали AISI 304, IP66, УХЛ1, 600х500х200 мм, с фланцем</t>
  </si>
  <si>
    <t>Корпус из нержавеющей стали AISI 304, IP66, УХЛ1, 600х600х250 мм, с фланцем</t>
  </si>
  <si>
    <t>Корпус из нержавеющей стали AISI 304, IP66, УХЛ1, 600х600х400 мм, с фланцем</t>
  </si>
  <si>
    <t>Корпус из нержавеющей стали AISI 304, IP66, УХЛ1, 700х500х200 мм, с фланцем</t>
  </si>
  <si>
    <t>Корпус из нержавеющей стали AISI 304, IP66, УХЛ1, 700х500х250 мм, с фланцем</t>
  </si>
  <si>
    <t>Корпус из нержавеющей стали AISI 304, IP66, УХЛ1, 800х600х200 мм, с фланцем</t>
  </si>
  <si>
    <t>Корпус из нержавеющей стали AISI 304, IP66, УХЛ1, 800х600х250 мм, с фланцем</t>
  </si>
  <si>
    <t>Корпус из нержавеющей стали AISI 304, IP66, УХЛ1, 800х600х300 мм, с фланцем</t>
  </si>
  <si>
    <t>Корпус из нержавеющей стали AISI 304, IP66, УХЛ1, 800х600х400 мм, с фланцем</t>
  </si>
  <si>
    <t>Корпус из нержавеющей стали AISI 304, IP66, УХЛ1, 800х800х200 мм, с фланцем</t>
  </si>
  <si>
    <t>Корпус из нержавеющей стали AISI 304, IP66, УХЛ1, 800х800х300 мм, с фланцем</t>
  </si>
  <si>
    <t>Корпус из нержавеющей стали AISI 304, IP66, УХЛ1, 800х800х400 мм, с фланцем</t>
  </si>
  <si>
    <t>Корпус из нержавеющей стали AISI 304, IP66, УХЛ1, 1000х600х200 мм, с фланцем</t>
  </si>
  <si>
    <t>Корпус из нержавеющей стали AISI 304, IP66, УХЛ1, 1000х600х250 мм, с фланцем</t>
  </si>
  <si>
    <t>Корпус из нержавеющей стали AISI 304, IP66, УХЛ1, 1000х600х300 мм, с фланцем</t>
  </si>
  <si>
    <t>Корпус из нержавеющей стали AISI 304, IP66, УХЛ1, 1000х600х400 мм, с фланцем</t>
  </si>
  <si>
    <t>Корпус из нержавеющей стали AISI 304, IP66, УХЛ1, 1000х800х300 мм, с фланцем</t>
  </si>
  <si>
    <t>Корпус из нержавеющей стали AISI 304, IP66, УХЛ1, 1000х800х400 мм, с фланцем</t>
  </si>
  <si>
    <t>Корпус из нержавеющей стали AISI 304, IP66, УХЛ1, 1200х600х200 мм, с фланцем</t>
  </si>
  <si>
    <t>Корпус из нержавеющей стали AISI 304, IP66, УХЛ1, 1200х600х300 мм, с фланцем</t>
  </si>
  <si>
    <t>Корпус из нержавеющей стали AISI 304, IP66, УХЛ1, 1200х600х400 мм, с фланцем</t>
  </si>
  <si>
    <t>Корпус из нержавеющей стали AISI 304, IP66, УХЛ1, 1200х800х300 мм, с фланцем</t>
  </si>
  <si>
    <t>Корпус из нержавеющей стали AISI 304, IP66, УХЛ1, 1200х800х400 мм, с фланцем</t>
  </si>
  <si>
    <t>Корпус из нержавеющей стали AISI 304, IP66, УХЛ1, 1400х600х300 мм, с фланцем</t>
  </si>
  <si>
    <t>Корпус из нержавеющей стали AISI 304, IP66, УХЛ1, 1400х800х300 мм, с фланцем</t>
  </si>
  <si>
    <t>Корпус двухдверный из нержавеющей стали AISI 304, IP66, УХЛ1, 800х1000х300 мм, с фланцем</t>
  </si>
  <si>
    <t>Корпус двухдверный из нержавеющей стали AISI 304, IP66, УХЛ1, 1000х1000х300 мм, с фланцем</t>
  </si>
  <si>
    <t>Корпус двухдверный из нержавеющей стали AISI 304, IP66, УХЛ1, 1200х1000х300 мм, с фланцем</t>
  </si>
  <si>
    <t>Корпус двухдверный из нержавеющей стали AISI 304, IP66, УХЛ1, 1200х1200х300 мм, с фланцем</t>
  </si>
  <si>
    <t>Корпус двухдверный из нержавеющей стали AISI 304, IP66, УХЛ1, 1400х1000х300 мм, с фланцем</t>
  </si>
  <si>
    <t>Корпус из нержавеющей стали AISI 304, IP66, УХЛ1, 300х250х150 мм, без фланца</t>
  </si>
  <si>
    <t>UES 30.25.15 A2</t>
  </si>
  <si>
    <t>2069 T60 GTP</t>
  </si>
  <si>
    <t>Монтажная рейка 89x35x7,5 мм</t>
  </si>
  <si>
    <t>2069 T100 GTP</t>
  </si>
  <si>
    <t>Монтажная рейка 118x35x7,5 мм</t>
  </si>
  <si>
    <t>2011312_V1</t>
  </si>
  <si>
    <t>Mx 120805 SGR</t>
  </si>
  <si>
    <t>Распределительная коробка Mx 125x80x60 мм, алюминиевая с порошковым покрытием</t>
  </si>
  <si>
    <t>F-FIX-10B</t>
  </si>
  <si>
    <t>RT 615 FS</t>
  </si>
  <si>
    <t>RK 615 FS</t>
  </si>
  <si>
    <t>RB 45 330 FS</t>
  </si>
  <si>
    <t>Секция угловая 45°, h=35 мм, B=300 мм, FS</t>
  </si>
  <si>
    <t>DRL 1,5 300 FT</t>
  </si>
  <si>
    <t>Крышка кабельного листового лотка  300x3000 толщина 1,5 мм</t>
  </si>
  <si>
    <t>MKS 330 FT</t>
  </si>
  <si>
    <t>Лоток листовой перфорированный, 35х300х3000 мм, S=1 мм, FT</t>
  </si>
  <si>
    <t>SKS 860 FS</t>
  </si>
  <si>
    <t>Лоток листовой перфорированный, 85х600х3000 мм, S=1,5 мм, FS</t>
  </si>
  <si>
    <t>SKS 155 FS</t>
  </si>
  <si>
    <t>Лоток листовой перфорированный, 110х550х3000 мм, S=1,5 мм, FS</t>
  </si>
  <si>
    <t>SKSU 160 FT</t>
  </si>
  <si>
    <t>Лоток листовой неперфорированный, 110х600х3000 мм, S=1,5 мм, FT</t>
  </si>
  <si>
    <t>MKSU 615 FS</t>
  </si>
  <si>
    <t>Лоток листовой неперфорированный, 60х150х3000 мм, S=1 мм, FS</t>
  </si>
  <si>
    <t>SKSU 660 FS</t>
  </si>
  <si>
    <t>Лоток листовой неперфорированный, 60х600х3000 мм, S=1,5 мм, FS</t>
  </si>
  <si>
    <t>MKSU 860 FS</t>
  </si>
  <si>
    <t>Кабельный листовой лоток неперфорированный 85x600x3000 мм</t>
  </si>
  <si>
    <t>SKSU 810 FS</t>
  </si>
  <si>
    <t>Лоток листовой неперфорированный, 85х100х3000 мм, S=1,5 мм, FS</t>
  </si>
  <si>
    <t>SKSU 820 FS</t>
  </si>
  <si>
    <t>Лоток листовой неперфорированный, 85х200х3000 мм, S=1,5 мм, FS</t>
  </si>
  <si>
    <t>MKSU 860 FT</t>
  </si>
  <si>
    <t>RV 605 FS</t>
  </si>
  <si>
    <t>RBL 90 815 FS RU</t>
  </si>
  <si>
    <t>Секция угловая 90° для LKS, h=85 мм, B=150 мм, FS</t>
  </si>
  <si>
    <t>RBL 45 815 FS RU</t>
  </si>
  <si>
    <t>Секция угловая 45° для LKS, h=85 мм, B=150 мм, FS</t>
  </si>
  <si>
    <t>RBL 45 115 FS RU</t>
  </si>
  <si>
    <t>Секция угловая 45° для LKS, h=110 мм, B=150 мм, FS</t>
  </si>
  <si>
    <t>RAA 815 FS RU</t>
  </si>
  <si>
    <t>Секция Т/Х-образная для LKS, h=85 мм, B=150 мм, FS</t>
  </si>
  <si>
    <t>RAA 115 FS RU</t>
  </si>
  <si>
    <t>Секция Т/Х-образная для LKS, h=110 мм, B=150 мм, FS</t>
  </si>
  <si>
    <t>RWEB 815 FS RU</t>
  </si>
  <si>
    <t>Переходник/концевик для LKS, B=150 мм, h=85 мм, FS</t>
  </si>
  <si>
    <t>WKSG 165 FS</t>
  </si>
  <si>
    <t>Кабельный листовой лоток для больших расстояний 160x500x6000 мм</t>
  </si>
  <si>
    <t>WKSG 165 FT</t>
  </si>
  <si>
    <t>WRB 90 165 FT</t>
  </si>
  <si>
    <t>WRAA 163 FS</t>
  </si>
  <si>
    <t>Секция Т/Х-образная, h=160 мм, B=300 мм, FS</t>
  </si>
  <si>
    <t>WRAA 164 FS</t>
  </si>
  <si>
    <t>Секция Т/Х-образная, h=160 мм, B=400 мм, FS</t>
  </si>
  <si>
    <t>WRAA 165 FS</t>
  </si>
  <si>
    <t>Секция Т/Х-образная, h=160 мм, B=500 мм, FS</t>
  </si>
  <si>
    <t>WRAA 166 FS</t>
  </si>
  <si>
    <t>Секция Т/Х-образная, h=160 мм, B=600 мм, FS</t>
  </si>
  <si>
    <t>WRAA 162 FT</t>
  </si>
  <si>
    <t>Секция Т/Х-образная, h=160 мм, B=200 мм, FT</t>
  </si>
  <si>
    <t>WRAA 163 FT</t>
  </si>
  <si>
    <t>Секция Т/Х-образная, h=160 мм, B=300 мм, FT</t>
  </si>
  <si>
    <t>WRAA 164 FT</t>
  </si>
  <si>
    <t>Секция Т/Х-образная, h=160 мм, B=400 мм, FT</t>
  </si>
  <si>
    <t>LT 660 R5 FS</t>
  </si>
  <si>
    <t>LK 620 R5 FS</t>
  </si>
  <si>
    <t>LK 630 R5 FS</t>
  </si>
  <si>
    <t>LK 640 R5 FS</t>
  </si>
  <si>
    <t>LK 650 R5 FS</t>
  </si>
  <si>
    <t>Секция Х-образная, h=60 мм, B=500 мм, FS</t>
  </si>
  <si>
    <t>LK 660 R5 FS</t>
  </si>
  <si>
    <t>LK 620 R5 FT</t>
  </si>
  <si>
    <t>LK 630 R5 FT</t>
  </si>
  <si>
    <t>Секция Х-образная, h=60 мм, B=300 мм, FT</t>
  </si>
  <si>
    <t>LK 1150 R5 FS</t>
  </si>
  <si>
    <t>LK 1160 R5 FS</t>
  </si>
  <si>
    <t>LK 1120 R5 FT</t>
  </si>
  <si>
    <t>LK 1130 R5 FT</t>
  </si>
  <si>
    <t>Секция Х-образная, h=110 мм, B=300 мм, FT</t>
  </si>
  <si>
    <t>LK 1140 R5 FT</t>
  </si>
  <si>
    <t>WRGV 160 FS</t>
  </si>
  <si>
    <t>Соединитель, шарнирный, L=680, сталь, FS</t>
  </si>
  <si>
    <t>WLB 90 162 FS</t>
  </si>
  <si>
    <t>WLB 90 166 FT</t>
  </si>
  <si>
    <t>WLT 1620 FT</t>
  </si>
  <si>
    <t>T-образная секция 160x200 мм</t>
  </si>
  <si>
    <t>WLT 1660 FT</t>
  </si>
  <si>
    <t>T-образная секция 160x600 мм</t>
  </si>
  <si>
    <t>WDBRL 90 60 FS</t>
  </si>
  <si>
    <t>WAAD 400 FS</t>
  </si>
  <si>
    <t>WAAD 500 FS</t>
  </si>
  <si>
    <t>WAAD 600 FS</t>
  </si>
  <si>
    <t>TD 200 R5 FT</t>
  </si>
  <si>
    <t>LKM F80080RW</t>
  </si>
  <si>
    <t>Угол плоский с крышкой кабель-канала LKM 80x80 мм, сталь белый</t>
  </si>
  <si>
    <t>LKM A80080RW</t>
  </si>
  <si>
    <t>Угол внешний кабель-канала LKM 80x80 мм, сталь белый</t>
  </si>
  <si>
    <t>LKM I80080RW</t>
  </si>
  <si>
    <t>Угол внутренний кабель-канала LKM 80x80 мм, сталь белый</t>
  </si>
  <si>
    <t>LKM E80080RW</t>
  </si>
  <si>
    <t>Заглушка кабель-канала LKM 80x80 мм, сталь белый</t>
  </si>
  <si>
    <t>LKM80080RW</t>
  </si>
  <si>
    <t>Металлический кабель-канал LKM 80x80x2000 мм, сталь белый</t>
  </si>
  <si>
    <t>LKM E30030RW</t>
  </si>
  <si>
    <t>Заглушка кабель-канала LKM 30x30 мм, сталь, цвет белый RAL 9010</t>
  </si>
  <si>
    <t>LKM E40060RW</t>
  </si>
  <si>
    <t>Заглушка кабель-канала LKM 40x60 мм, сталь белый</t>
  </si>
  <si>
    <t>LKM F60200RW</t>
  </si>
  <si>
    <t>Угол плоский с крышкой кабель-канала LKM 60x200 мм, сталь белый</t>
  </si>
  <si>
    <t>LKM A60200RW</t>
  </si>
  <si>
    <t>Угол внешний кабель-канала LKM 60x200 мм, сталь белый</t>
  </si>
  <si>
    <t>LKM I60200RW</t>
  </si>
  <si>
    <t>Угол внутренний кабель-канала LKM 60x200 мм, сталь белый</t>
  </si>
  <si>
    <t>LKM E60200RW</t>
  </si>
  <si>
    <t>Заглушка кабель-канала LKM 60x200 мм, сталь белый</t>
  </si>
  <si>
    <t>WLK 1130 FT</t>
  </si>
  <si>
    <t>WLK 1160 FT</t>
  </si>
  <si>
    <t>AW 80 51 FT</t>
  </si>
  <si>
    <t>AW 80 71 FT</t>
  </si>
  <si>
    <t>AW 80 81 FT</t>
  </si>
  <si>
    <t>AW 15 56 FT</t>
  </si>
  <si>
    <t>LKS 850 FS RU</t>
  </si>
  <si>
    <t>Лоток листовой перфорированный, 85x500x3000 мм, S=0,9 мм, FS</t>
  </si>
  <si>
    <t>LKSU 150 FS RU</t>
  </si>
  <si>
    <t>Лоток листовой неперфорированный, 110x500x3000 мм, S=0,9 мм, FS</t>
  </si>
  <si>
    <t>LKS 640 FT RU</t>
  </si>
  <si>
    <t>Лоток листовой перфорированный, 60х400х3000 мм, S=0,9 мм, FT</t>
  </si>
  <si>
    <t>LKS 650 FT RU</t>
  </si>
  <si>
    <t>Лоток листовой перфорированный, 60х500х3000 мм, S=0,9 мм, FT</t>
  </si>
  <si>
    <t>LKS 660 FT RU</t>
  </si>
  <si>
    <t>Лоток листовой перфорированный, 60х600х3000 мм, S=0,9 мм, FT</t>
  </si>
  <si>
    <t>LKSU 615 FT RU</t>
  </si>
  <si>
    <t>Лоток листовой неперфорированный, 60х150х3000 мм, S=0,7 мм, FT</t>
  </si>
  <si>
    <t>LKSU 630 FT RU</t>
  </si>
  <si>
    <t>Лоток листовой неперфорированный, 60х300х3000 мм, S=0,7 мм, FT</t>
  </si>
  <si>
    <t>LKSU 640 FT RU</t>
  </si>
  <si>
    <t>Лоток листовой неперфорированный, 60х400х3000 мм, S=0,9 мм, FT</t>
  </si>
  <si>
    <t>LKSU 650 FT RU</t>
  </si>
  <si>
    <t>Лоток листовой неперфорированный, 60х500х3000 мм, S=0,9 мм, FT</t>
  </si>
  <si>
    <t>LKSU 660 FT RU</t>
  </si>
  <si>
    <t>Лоток листовой неперфорированный, 35х600х3000 мм, S=0,9 мм, FT</t>
  </si>
  <si>
    <t>LKS 810 FT RU</t>
  </si>
  <si>
    <t>Лоток листовой перфорированный, 85х100х3000 мм, S=0,7 мм, FT</t>
  </si>
  <si>
    <t>LKS 815 FT RU</t>
  </si>
  <si>
    <t>Лоток листовой перфорированный, 85х150х3000 мм, S=0,7 мм, FT</t>
  </si>
  <si>
    <t>LKS 820 FT RU</t>
  </si>
  <si>
    <t>Лоток листовой перфорированный, 85х200х3000 мм, S=0,7 мм, FT</t>
  </si>
  <si>
    <t>LKS 840 FT RU</t>
  </si>
  <si>
    <t>Лоток листовой перфорированный, 85х400х3000 мм, S=0,9 мм, FT</t>
  </si>
  <si>
    <t>LKS 850 FT RU</t>
  </si>
  <si>
    <t>Лоток листовой перфорированный, 85х500х3000 мм, S=0,9 мм, FT</t>
  </si>
  <si>
    <t>LKS 860 FT RU</t>
  </si>
  <si>
    <t>Лоток листовой перфорированный, 85х600х3000 мм, S=0,9 мм, FT</t>
  </si>
  <si>
    <t>LKSU 830 FT RU</t>
  </si>
  <si>
    <t>Лоток листовой неперфорированный, 85х300х3000 мм, S=0,7 мм, FT</t>
  </si>
  <si>
    <t>LKSU 840 FT RU</t>
  </si>
  <si>
    <t>Лоток листовой неперфорированный, 85х400х3000 мм, S=0,9 мм, FT</t>
  </si>
  <si>
    <t>LKSU 850 FT RU</t>
  </si>
  <si>
    <t>Лоток листовой неперфорированный, 85х500х3000 мм, S=0,9 мм, FT</t>
  </si>
  <si>
    <t>LKSU 860 FT RU</t>
  </si>
  <si>
    <t>Лоток листовой неперфорированный, 85х600х3000 мм, S=0,9 мм, FT</t>
  </si>
  <si>
    <t>LKS 140 FT RU</t>
  </si>
  <si>
    <t>Лоток листовой перфорированный, 110х400х3000 мм, S=0,9 мм, FT</t>
  </si>
  <si>
    <t>LKS 150 FT RU</t>
  </si>
  <si>
    <t>Лоток листовой перфорированный, 110х500х3000 мм, S=0,9 мм, FT</t>
  </si>
  <si>
    <t>LKS 160 FT RU</t>
  </si>
  <si>
    <t>Лоток листовой перфорированный, 110х600х3000 мм, S=0,9 мм, FT</t>
  </si>
  <si>
    <t>LKSU 115 FT RU</t>
  </si>
  <si>
    <t>Лоток листовой неперфорированный, 110х150х3000 мм, S=0,7 мм, FT</t>
  </si>
  <si>
    <t>LKSU 130 FT RU</t>
  </si>
  <si>
    <t>Лоток листовой неперфорированный, 110х300х3000 мм, S=0,7 мм, FT</t>
  </si>
  <si>
    <t>LKSU 150 FT RU</t>
  </si>
  <si>
    <t>Лоток листовой неперфорированный, 110х500х3000 мм, S=0,9 мм, FT</t>
  </si>
  <si>
    <t>LKSU 160 FT RU</t>
  </si>
  <si>
    <t>Лоток листовой неперфорированный, 110х600х3000 мм, S=0,9 мм, FT</t>
  </si>
  <si>
    <t>RBL 90 815 FT RU</t>
  </si>
  <si>
    <t>Секция угловая 90° для LKS, h=85 мм, B=150 мм, FT</t>
  </si>
  <si>
    <t>RBL 45 115 FT RU</t>
  </si>
  <si>
    <t>Секция угловая 45° для LKS, h=110 мм, B=150 мм, FT</t>
  </si>
  <si>
    <t>RAA 340 FT RU</t>
  </si>
  <si>
    <t>Секция Т/Х-образная для LKS, h=35 мм, B=400 мм, FT</t>
  </si>
  <si>
    <t>RAA 350 FT RU</t>
  </si>
  <si>
    <t>Секция Т/Х-образная для LKS, h=35 мм, B=500 мм, FT</t>
  </si>
  <si>
    <t>RAA 360 FT RU</t>
  </si>
  <si>
    <t>Секция Т/Х-образная для LKS, h=35 мм, B=600 мм, FT</t>
  </si>
  <si>
    <t>RAA 340 FS RU</t>
  </si>
  <si>
    <t>Секция Т/Х-образная для LKS, h=35 мм, B=400 мм, FS</t>
  </si>
  <si>
    <t>RAA 350 FS RU</t>
  </si>
  <si>
    <t>Секция Т/Х-образная для LKS, h=35 мм, B=500 мм, FS</t>
  </si>
  <si>
    <t>RAA 360 FS RU</t>
  </si>
  <si>
    <t>Секция Т/Х-образная для LKS, h=35 мм, B=600 мм, FS</t>
  </si>
  <si>
    <t>RAA 815 FT RU</t>
  </si>
  <si>
    <t>Секция Т/Х-образная для LKS, h=85 мм, B=150 мм, FT</t>
  </si>
  <si>
    <t>RWEB 815 FT RU</t>
  </si>
  <si>
    <t>Переходник/концевик для LKS, B=150 мм, h=85 мм, FT</t>
  </si>
  <si>
    <t>RBL 45 815 FT RU</t>
  </si>
  <si>
    <t>Секция угловая 45° для LKS, h=85 мм, B=150 мм, FT</t>
  </si>
  <si>
    <t>DFAA 150 FT RU</t>
  </si>
  <si>
    <t>Крышка секции Т/Х-образной для LKS, B=150 мм, FT</t>
  </si>
  <si>
    <t>DRLU 400 FT RU</t>
  </si>
  <si>
    <t>Крышка лотка LKS, B=400 мм, FT</t>
  </si>
  <si>
    <t>DRLU 500 FT RU</t>
  </si>
  <si>
    <t>Крышка лотка LKS, B=500 мм, FT</t>
  </si>
  <si>
    <t>DRLU 600 FT RU</t>
  </si>
  <si>
    <t>Крышка лотка LKS, B=600 мм, FT</t>
  </si>
  <si>
    <t>LKM20020, RAL под заказ</t>
  </si>
  <si>
    <t>Металлический кабель-канал LKM 24x20x2000 мм, толщина 0,8 мм сталь, RAL под заказ</t>
  </si>
  <si>
    <t>LKM20030, RAL под заказ</t>
  </si>
  <si>
    <t>Металлический кабель-канал LKM 24x30x2000 мм, толщина 0,8 мм сталь, RAL под заказ</t>
  </si>
  <si>
    <t>LKM30030, RAL под заказ</t>
  </si>
  <si>
    <t>Металлический кабель-канал LKM 30x30x2000 мм, толщина 0,8 мм сталь, RAL под заказ</t>
  </si>
  <si>
    <t>LKM40060, RAL под заказ</t>
  </si>
  <si>
    <t>Металлический кабель-канал LKM 40x60x2000 мм, толщина 0,8 мм сталь, RAL под заказ</t>
  </si>
  <si>
    <t>LKM60100, RAL под заказ</t>
  </si>
  <si>
    <t>Металлический кабель-канал LKM 60x100x2000 мм, толщина 0,8 мм сталь, RAL под заказ (короб с крышкой)</t>
  </si>
  <si>
    <t>LKM60150, RAL под заказ</t>
  </si>
  <si>
    <t>Металлический кабель-канал LKM 60x150x2000 мм, толщина 0,8 мм сталь, RAL под заказ (короб с крышкой)</t>
  </si>
  <si>
    <t>LKM60200, RAL под заказ</t>
  </si>
  <si>
    <t>Металлический кабель-канал LKM 60x200x2000 мм, сталь, RAL под заказ</t>
  </si>
  <si>
    <t>LKM80080, RAL под заказ</t>
  </si>
  <si>
    <t>Металлический кабель-канал LKM 80x80x2000 мм, сталь, RAL под заказ</t>
  </si>
  <si>
    <t>LKM A40060, RAL под заказ</t>
  </si>
  <si>
    <t>Угол внешний кабель-канала LKM 40x60 мм, сталь, RAL под заказ</t>
  </si>
  <si>
    <t>LKM A60060, RAL под заказ</t>
  </si>
  <si>
    <t>Угол внешний кабель-канала LKM 60x60 мм, сталь, RAL под заказ</t>
  </si>
  <si>
    <t>LKM A60100, RAL под заказ</t>
  </si>
  <si>
    <t>Угол внешний кабель-канала LKM 60x100 мм, сталь, RAL под заказ</t>
  </si>
  <si>
    <t>LKM A60150, RAL под заказ</t>
  </si>
  <si>
    <t>Угол внешний кабель-канала LKM 60x150 мм, сталь, RAL под заказ</t>
  </si>
  <si>
    <t>LKM A60200, RAL под заказ</t>
  </si>
  <si>
    <t>Угол внешний кабель-канала LKM 60x200 мм, сталь, RAL под заказ</t>
  </si>
  <si>
    <t>LKM A80080, RAL под заказ</t>
  </si>
  <si>
    <t>Угол внешний кабель-канала LKM 80x80 мм, сталь, RAL под заказ</t>
  </si>
  <si>
    <t>LKM I40040, RAL под заказ</t>
  </si>
  <si>
    <t>Угол внутренний кабель-канала LKM 40x40 мм, сталь, RAL под заказ</t>
  </si>
  <si>
    <t>LKM I40060, RAL под заказ</t>
  </si>
  <si>
    <t>Угол внутренний кабель-канала LKM 40x60 мм, сталь, RAL под заказ</t>
  </si>
  <si>
    <t>LKM I60060, RAL под заказ</t>
  </si>
  <si>
    <t>Угол внутренний кабель-канала LKM 60x60 мм, сталь, RAL под заказ</t>
  </si>
  <si>
    <t>LKM I60100, RAL под заказ</t>
  </si>
  <si>
    <t>Угол внутренний кабель-канала LKM 60x100 мм, сталь, RAL под заказ</t>
  </si>
  <si>
    <t>LKM I60150, RAL под заказ</t>
  </si>
  <si>
    <t>Угол внутренний кабель-канала LKM 60x150 мм, сталь, RAL под заказ</t>
  </si>
  <si>
    <t>LKM I60200, RAL под заказ</t>
  </si>
  <si>
    <t>Угол внутренний кабель-канала LKM 60x200 мм, сталь, RAL под заказ</t>
  </si>
  <si>
    <t>LKM I80080, RAL под заказ</t>
  </si>
  <si>
    <t>Угол внутренний кабель-канала LKM 80x80 мм, сталь, RAL под заказ</t>
  </si>
  <si>
    <t>LKM F40060, RAL под заказ</t>
  </si>
  <si>
    <t>Угол плоский с крышкой кабель-канала LKM 40x60 мм, сталь, RAL под заказ</t>
  </si>
  <si>
    <t>LKM F60060, RAL под заказ</t>
  </si>
  <si>
    <t>Угол плоский с крышкой кабель-канала LKM 60x60 мм, сталь, RAL под заказ</t>
  </si>
  <si>
    <t>LKM F60100, RAL под заказ</t>
  </si>
  <si>
    <t>Угол плоский с крышкой кабель-канала LKM 60x100 мм, сталь, RAL под заказ</t>
  </si>
  <si>
    <t>LKM F60150, RAL под заказ</t>
  </si>
  <si>
    <t>Угол плоский с крышкой кабель-канала LKM 60x150 мм, сталь, RAL под заказ</t>
  </si>
  <si>
    <t>LKM F60200, RAL под заказ</t>
  </si>
  <si>
    <t>Угол плоский с крышкой кабель-канала LKM 60x200 мм, сталь, RAL под заказ</t>
  </si>
  <si>
    <t>LKM F80080, RAL под заказ</t>
  </si>
  <si>
    <t>Угол плоский с крышкой кабель-канала LKM 80x80 мм, сталь, RAL под заказ</t>
  </si>
  <si>
    <t>LKM E30030, RAL под заказ</t>
  </si>
  <si>
    <t>Заглушка кабель-канала LKM 30x30 мм, сталь, RAL под заказ</t>
  </si>
  <si>
    <t>LKM E40040, RAL под заказ</t>
  </si>
  <si>
    <t>Заглушка кабель-канала LKM 40x40 мм, RAL под заказ</t>
  </si>
  <si>
    <t>LKM E40060, RAL под заказ</t>
  </si>
  <si>
    <t>Заглушка кабель-канала LKM 40x60 мм, RAL под заказ</t>
  </si>
  <si>
    <t>LKM E60060, RAL под заказ</t>
  </si>
  <si>
    <t>Заглушка кабель-канала LKM 60x60 мм, RAL под заказ</t>
  </si>
  <si>
    <t>LKM E60100, RAL под заказ</t>
  </si>
  <si>
    <t>Заглушка кабель-канала LKM 60x100 мм, RAL под заказ</t>
  </si>
  <si>
    <t>LKM E60150, RAL под заказ</t>
  </si>
  <si>
    <t>Заглушка кабель-канала LKM 60x150 мм, RAL под заказ</t>
  </si>
  <si>
    <t>LKM E60200, RAL под заказ</t>
  </si>
  <si>
    <t>Заглушка кабель-канала LKM 60x200 мм, RAL под заказ</t>
  </si>
  <si>
    <t>LKM E80080, RAL под заказ</t>
  </si>
  <si>
    <t>Заглушка кабель-канала LKM 80x80 мм, RAL под заказ</t>
  </si>
  <si>
    <t>LKM SV610</t>
  </si>
  <si>
    <t>Соединитель стыковой LKM SV610</t>
  </si>
  <si>
    <t>LKM SV615</t>
  </si>
  <si>
    <t>Соединитель стыковой LKM SV615</t>
  </si>
  <si>
    <t>LKM SV620</t>
  </si>
  <si>
    <t>Соединитель стыковой LKM SV620</t>
  </si>
  <si>
    <t>SKS 605 FS</t>
  </si>
  <si>
    <t>Лоток листовой перфорированный, 60х50х3000 мм, S=1,5 мм, FS</t>
  </si>
  <si>
    <t>SKSU 605 FS</t>
  </si>
  <si>
    <t>Кабельный листовой лоток неперфорированный 60x50x3000 мм, S=1.5 мм, FS</t>
  </si>
  <si>
    <t>SKS 110 6 FS</t>
  </si>
  <si>
    <t>Кабельный листовой лоток перфорированный 110x100x6000 мм, S=1,5 мм, FS</t>
  </si>
  <si>
    <t>SKS 120 6 FS</t>
  </si>
  <si>
    <t>Кабельный листовой лоток перфорированный 110x200x6000 мм, S=1,5 мм, FS</t>
  </si>
  <si>
    <t>SKS 130 6 FS</t>
  </si>
  <si>
    <t>Кабельный листовой лоток перфорированный 110x300x6000 мм, S=1,5 мм, FS</t>
  </si>
  <si>
    <t>SKS 140 6 FS</t>
  </si>
  <si>
    <t>Кабельный листовой лоток перфорированный 110x400x6000 мм, S=1,5 мм, FS</t>
  </si>
  <si>
    <t>SKS 150 6 FS</t>
  </si>
  <si>
    <t>Кабельный листовой лоток перфорированный 110x500x6000 мм, S=1,5 мм, FS</t>
  </si>
  <si>
    <t>WLT 1620 FS</t>
  </si>
  <si>
    <t>T-образная секция 160x200 мм FS</t>
  </si>
  <si>
    <t>WLT 1630 FS</t>
  </si>
  <si>
    <t>T-образная секция 160x300 мм FS</t>
  </si>
  <si>
    <t>WLT 1640 FS</t>
  </si>
  <si>
    <t>T-образная секция 160x400 мм FS</t>
  </si>
  <si>
    <t>WLT 1650 FS</t>
  </si>
  <si>
    <t>T-образная секция 160x500 мм FS</t>
  </si>
  <si>
    <t>WLT 1660 FS</t>
  </si>
  <si>
    <t>T-образная секция 160x600 мм FS</t>
  </si>
  <si>
    <t>RB 45 160 FS</t>
  </si>
  <si>
    <t>Угловая секция 45°, h=110 мм, B=600 мм, FS</t>
  </si>
  <si>
    <t>RB 90 160 FS</t>
  </si>
  <si>
    <t>DSKS 120 2 FS</t>
  </si>
  <si>
    <t>Короб кабельный DSKS 120 2 FS 110х200х2000, S=2 мм, FS</t>
  </si>
  <si>
    <t>DSKS 130 2 FS</t>
  </si>
  <si>
    <t>Короб кабельный DSKS 130 2 FS 110х300х2000, S=2 мм, FS</t>
  </si>
  <si>
    <t>DSKS 140 2 FS</t>
  </si>
  <si>
    <t>Короб кабельный DSKS 140 2 FS 110х400х2000, S=2 мм, FS</t>
  </si>
  <si>
    <t>DSKS 160 2 FS</t>
  </si>
  <si>
    <t>Короб кабельный DSKS 160 2 FS 110х600х2000, S=2 мм, FS</t>
  </si>
  <si>
    <t>DSKS 120 2 FT</t>
  </si>
  <si>
    <t>Короб кабельный DSKS 120 2 FT 110х200х2000, S=2 мм, FT</t>
  </si>
  <si>
    <t>DSKS 130 2 FT</t>
  </si>
  <si>
    <t>Короб кабельный DSKS 130 2 FT 110х300х2000, S=2 мм, FT</t>
  </si>
  <si>
    <t>DSKS 140 2 FT</t>
  </si>
  <si>
    <t>Короб кабельный DSKS 140 2 FT 110х400х2000, S=2 мм, FT</t>
  </si>
  <si>
    <t>DSKS 150 2 FT</t>
  </si>
  <si>
    <t>Короб кабельный DSKS 150 2 FT 110х500х2000, S=2 мм, FT</t>
  </si>
  <si>
    <t>DSKS 160 2 FT</t>
  </si>
  <si>
    <t>Короб кабельный DSKS 160 2 FT 110х600х2000, S=2 мм, FT</t>
  </si>
  <si>
    <t>HKK 110-500 FT</t>
  </si>
  <si>
    <t>Хомут крепления крышки HKK 110-500 FT</t>
  </si>
  <si>
    <t>HKK 110-400 FT</t>
  </si>
  <si>
    <t>Хомут крепления крышки HKK 110-400 FT</t>
  </si>
  <si>
    <t>LKM F40040, RAL под заказ</t>
  </si>
  <si>
    <t>Угол плоский с крышкой кабель-канала LKM 40x40 мм, сталь, RAL под заказ</t>
  </si>
  <si>
    <t>HKK 110-600 FT</t>
  </si>
  <si>
    <t>Хомут крепления крышки HKK 110-600 FT</t>
  </si>
  <si>
    <t>HKK 110-300 FT</t>
  </si>
  <si>
    <t>Хомут крепления крышки HKK 110-300 FT</t>
  </si>
  <si>
    <t>HKK 110-200 FT</t>
  </si>
  <si>
    <t>Хомут крепления крышки HKK 110-200 FT</t>
  </si>
  <si>
    <t>HKK 110-100 FT</t>
  </si>
  <si>
    <t>Хомут крепления крышки HKK 110-100 FT</t>
  </si>
  <si>
    <t>HKK 60-600 FT</t>
  </si>
  <si>
    <t>Хомут крепления крышки HKK 60-600 FT</t>
  </si>
  <si>
    <t>HKK 60-500 FT</t>
  </si>
  <si>
    <t>Хомут крепления крышки HKK 60-500 FT</t>
  </si>
  <si>
    <t>HKK 60-400 FT</t>
  </si>
  <si>
    <t>Хомут крепления крышки HKK 60-400 FT</t>
  </si>
  <si>
    <t>HKK 60-300 FT</t>
  </si>
  <si>
    <t>Хомут крепления крышки HKK 60-300 FT</t>
  </si>
  <si>
    <t>HKK 60-200 FT</t>
  </si>
  <si>
    <t>Хомут крепления крышки HKK 60-200 FT</t>
  </si>
  <si>
    <t>HKK 60-100 FT</t>
  </si>
  <si>
    <t>Хомут крепления крышки HKK 60-100 FT</t>
  </si>
  <si>
    <t>RT 650 FS</t>
  </si>
  <si>
    <t>T-образная секция 60x500 мм</t>
  </si>
  <si>
    <t>RK 650 FS</t>
  </si>
  <si>
    <t>RBV 315 S FS</t>
  </si>
  <si>
    <t>Секция угловая 90° внутренняя, h=35 мм, B=150 мм, FS</t>
  </si>
  <si>
    <t>RBV 315 S FT</t>
  </si>
  <si>
    <t>Секция угловая 90° внутренняя, h=35 мм, B=150 мм, FT</t>
  </si>
  <si>
    <t>RBV 320 S FS</t>
  </si>
  <si>
    <t>Секция угловая 90° внутренняя, h=35 мм, B=200 мм, FS</t>
  </si>
  <si>
    <t>RBV 320 S FT</t>
  </si>
  <si>
    <t>Секция угловая 90° внутренняя, h=35 мм, B=200 мм, FT</t>
  </si>
  <si>
    <t>RBV 330 S FS</t>
  </si>
  <si>
    <t>Секция угловая 90° внутренняя, h=35 мм, B=300 мм, FS</t>
  </si>
  <si>
    <t>RBV 310 F FT</t>
  </si>
  <si>
    <t>Секция угловая 90° внешняя, h=35 мм, B=100 мм, FT</t>
  </si>
  <si>
    <t>RBV 315 F FT</t>
  </si>
  <si>
    <t>Секция угловая 90° внешняя, h=35 мм, B=150 мм, FT</t>
  </si>
  <si>
    <t>RBV 320 F FS</t>
  </si>
  <si>
    <t>Секция угловая 90° внешняя, h=35 мм, B=200 мм, FS</t>
  </si>
  <si>
    <t>RBV 330 F FS</t>
  </si>
  <si>
    <t>Секция угловая 90° внешняя, h=35 мм, B=300 мм, FS</t>
  </si>
  <si>
    <t>RBV 860 S FS</t>
  </si>
  <si>
    <t>Секция угловая 90° внутренняя, h=85 мм, B=600 мм, FS</t>
  </si>
  <si>
    <t>RBV 850 F FS</t>
  </si>
  <si>
    <t>Секция угловая 90° внешняя, h=85 мм, B=500 мм, FS</t>
  </si>
  <si>
    <t>RB 45 310 FT</t>
  </si>
  <si>
    <t>Секция угловая 45°, h=35 мм, B=100 мм, FT</t>
  </si>
  <si>
    <t>RB 45 320 FT</t>
  </si>
  <si>
    <t>Секция угловая 45°, h=35 мм, B=200 мм, FT</t>
  </si>
  <si>
    <t>RB 45 330 FT</t>
  </si>
  <si>
    <t>Секция угловая 45°, h=35 мм, B=300 мм, FT</t>
  </si>
  <si>
    <t>RB 45 160 FT</t>
  </si>
  <si>
    <t>RWEB 660 FT</t>
  </si>
  <si>
    <t>Переходник/концевик B=600 мм, h=60 мм, FT</t>
  </si>
  <si>
    <t>RWEB 860 FS</t>
  </si>
  <si>
    <t>Переходник/концевик B=600 мм, h=85 мм, FS</t>
  </si>
  <si>
    <t>RK 630 FT</t>
  </si>
  <si>
    <t>RK 650 FT</t>
  </si>
  <si>
    <t>RK 660 FT</t>
  </si>
  <si>
    <t>RK 130 FT</t>
  </si>
  <si>
    <t>RT 160 FT</t>
  </si>
  <si>
    <t>DFT 600 FS</t>
  </si>
  <si>
    <t>DFK 150 FS</t>
  </si>
  <si>
    <t>DFK 500 FS</t>
  </si>
  <si>
    <t>Крышка крестовой секции, B=500 мм, FS</t>
  </si>
  <si>
    <t>DFK 600 FS</t>
  </si>
  <si>
    <t>Крышка крестовой секции, B=600 мм, FS</t>
  </si>
  <si>
    <t>DFB 45 600 FS</t>
  </si>
  <si>
    <t>Крышка угловой секции 45° 600 мм</t>
  </si>
  <si>
    <t>DFK 300 FT</t>
  </si>
  <si>
    <t>Крышка крестовой секции, B=300 мм, FT</t>
  </si>
  <si>
    <t>DFK 600 FT</t>
  </si>
  <si>
    <t>Крышка крестовой секции, B=600 мм, FT</t>
  </si>
  <si>
    <t>7202207_V1</t>
  </si>
  <si>
    <t>TCX-110</t>
  </si>
  <si>
    <t>Муфта противопожарная, TCX-110, 155x26,6 мм</t>
  </si>
  <si>
    <t>7205429_V1</t>
  </si>
  <si>
    <t>Маркировочная табличка (английский язык)</t>
  </si>
  <si>
    <t>RK 650 FS RU</t>
  </si>
  <si>
    <t>RK 660 FS RU</t>
  </si>
  <si>
    <t>DLKS 200 FS</t>
  </si>
  <si>
    <t>Крышка B=200 мм, L=2000 мм, FS</t>
  </si>
  <si>
    <t>DKS 630 FT</t>
  </si>
  <si>
    <t>IKS 630 FS</t>
  </si>
  <si>
    <t>SBF 8-200 A2K</t>
  </si>
  <si>
    <t>Монтажная лента SBF 8-200 A2K с фиксатором, черная</t>
  </si>
  <si>
    <t>SBF 8-400 A2K</t>
  </si>
  <si>
    <t>Монтажная лента SBF 8-400 A2K с фиксатором, черная</t>
  </si>
  <si>
    <t>SBF 8-600 A2K</t>
  </si>
  <si>
    <t>Монтажная лента SBF 8-600 A2K с фиксатором, черная</t>
  </si>
  <si>
    <t>SBF 8-500 A4K</t>
  </si>
  <si>
    <t>Монтажная лента SBF 8-500 A4K с фиксатором, коричневая</t>
  </si>
  <si>
    <t>SBF 8-600 A4K</t>
  </si>
  <si>
    <t>Монтажная лента SBF 8-600 A4K с фиксатором, коричневая</t>
  </si>
  <si>
    <t>SBF 15-700 FSK</t>
  </si>
  <si>
    <t>Монтажная лента SBF 15-700 FSK с фиксатором, серая</t>
  </si>
  <si>
    <t>SBF 15-800 FSK</t>
  </si>
  <si>
    <t>Монтажная лента SBF 15-800 FSK с фиксатором, серая</t>
  </si>
  <si>
    <t>SBF 15-400 A2K</t>
  </si>
  <si>
    <t>SBF 15-600 A2K</t>
  </si>
  <si>
    <t>Монтажная лента SBF 15-600 A2K с фиксатором, черная</t>
  </si>
  <si>
    <t>SBF 15-700 A2K</t>
  </si>
  <si>
    <t>Монтажная лента SBF 15-700 A2K с фиксатором, черная</t>
  </si>
  <si>
    <t>SBF 15-900 A2K</t>
  </si>
  <si>
    <t>Монтажная лента SBF 15-900 A2K с фиксатором, черная</t>
  </si>
  <si>
    <t>SBF 15-300 A4K</t>
  </si>
  <si>
    <t>Монтажная лента SBF 15‐300 A4K с фиксатором, коричневая</t>
  </si>
  <si>
    <t>SBF 15-500 A4K</t>
  </si>
  <si>
    <t>Монтажная лента SBF 15‐500 A4K с фиксатором, коричневая</t>
  </si>
  <si>
    <t>SBF 15-600 A4K</t>
  </si>
  <si>
    <t>Монтажная лента SBF 15‐600 A4K с фиксатором, коричневая</t>
  </si>
  <si>
    <t>SBF 15-700 A4K</t>
  </si>
  <si>
    <t>Монтажная лента SBF 15‐700 A4K с фиксатором, коричневая</t>
  </si>
  <si>
    <t>SBF 15-800 A4K</t>
  </si>
  <si>
    <t>Монтажная лента SBF 15‐800 A4K с фиксатором, коричневая</t>
  </si>
  <si>
    <t>SBF 15-900 A4K</t>
  </si>
  <si>
    <t>Монтажная лента SBF 15‐900 A4K с фиксатором, коричневая</t>
  </si>
  <si>
    <t>RBL 90 620 FT RU</t>
  </si>
  <si>
    <t>Секция угловая 90° для LKS, h=60 мм, B=200 мм, FT</t>
  </si>
  <si>
    <t>RBL 90 640 FT RU</t>
  </si>
  <si>
    <t>Секция угловая 90° для LKS, h=60 мм, B=400 мм, FT</t>
  </si>
  <si>
    <t>RBL 90 660 FT RU</t>
  </si>
  <si>
    <t>Секция угловая 90° для LKS, h=60 мм, B=600 мм, FT</t>
  </si>
  <si>
    <t>DFB 90 400 FT RU</t>
  </si>
  <si>
    <t>Крышка секции угловой 90° для LKS, B=400 мм, FT</t>
  </si>
  <si>
    <t>RGBEV 660 FS RU</t>
  </si>
  <si>
    <t>Элемент вертик регулир угла для лотка LKS 600 мм</t>
  </si>
  <si>
    <t>RWEB 650 FS RU</t>
  </si>
  <si>
    <t>RWEB 660 FS RU</t>
  </si>
  <si>
    <t>DFT 500 FS RU</t>
  </si>
  <si>
    <t>DFK 300 FS RU</t>
  </si>
  <si>
    <t>DFK 500 FS RU</t>
  </si>
  <si>
    <t>DFB 45 600 FS RU</t>
  </si>
  <si>
    <t>Крышка угловой секции 45°, B=600 мм, FS</t>
  </si>
  <si>
    <t>2046597_V1</t>
  </si>
  <si>
    <t>S40W FT_V1</t>
  </si>
  <si>
    <t>Труба горячеоцинкованная без резьбы 1 1/4", 3000 мм, Øвнеш=39 мм</t>
  </si>
  <si>
    <t>MKSU 650 FS</t>
  </si>
  <si>
    <t>Лоток листовой неперфорированный, 60х500х3000 мм, S=1 мм, FS</t>
  </si>
  <si>
    <t>MKSU 660 FS</t>
  </si>
  <si>
    <t>Лоток листовой неперфорированный, 60х600х3000 мм, S=1 мм, FS</t>
  </si>
  <si>
    <t>MKS 815 FS</t>
  </si>
  <si>
    <t>Лоток листовой перфорированный, 85х150х3000 мм, S=1 мм, FS</t>
  </si>
  <si>
    <t>MKSU 815 FS</t>
  </si>
  <si>
    <t>Лоток листовой неперфорированный, 85х150х3000 мм, S=1 мм, FS</t>
  </si>
  <si>
    <t>MKS 115 FS</t>
  </si>
  <si>
    <t>Лоток листовой перфорированный, 110х150х3000 мм, S=1 мм, FS</t>
  </si>
  <si>
    <t>MKSU 115 FS</t>
  </si>
  <si>
    <t>Лоток листовой неперфорированный, 110х150х3000 мм, S=1 мм, FS</t>
  </si>
  <si>
    <t>MKSU 120 FS</t>
  </si>
  <si>
    <t>Лоток листовой неперфорированный, 110х200х3000 мм, S=1 мм, FS</t>
  </si>
  <si>
    <t>MKSU 130 FS</t>
  </si>
  <si>
    <t>Лоток листовой неперфорированный, 110х300х3000 мм, S=1 мм, FS</t>
  </si>
  <si>
    <t>MKSU 140 FS</t>
  </si>
  <si>
    <t>Лоток листовой неперфорированный, 110х400х3000 мм, S=1 мм, FS</t>
  </si>
  <si>
    <t>MKSU 150 FS</t>
  </si>
  <si>
    <t>Лоток листовой неперфорированный, 110х500х3000 мм, S=1 мм, FS</t>
  </si>
  <si>
    <t>MKSU 160 FS</t>
  </si>
  <si>
    <t>Лоток листовой неперфорированный, 110х600х3000 мм, S=1 мм, FS</t>
  </si>
  <si>
    <t>MKSU 650 FT</t>
  </si>
  <si>
    <t>Лоток листовой неперфорированный, 60х500х3000 мм, S=1 мм, FT</t>
  </si>
  <si>
    <t>MKSU 660 FT</t>
  </si>
  <si>
    <t>Лоток листовой неперфорированный, 60х600х3000 мм, S=1 мм, FT</t>
  </si>
  <si>
    <t>MKS 815 FT</t>
  </si>
  <si>
    <t>Лоток листовой перфорированный, 85х150х3000 мм, S=1 мм, FT</t>
  </si>
  <si>
    <t>MKSU 815 FT</t>
  </si>
  <si>
    <t>Лоток листовой неперфорированный, 85х150х3000 мм, S=1 мм, FT</t>
  </si>
  <si>
    <t>MKS 115 FT</t>
  </si>
  <si>
    <t>Лоток листовой перфорированный, 110х150х3000 мм, S=1 мм, FT</t>
  </si>
  <si>
    <t>MKSU 115 FT</t>
  </si>
  <si>
    <t>Лоток листовой неперфорированный, 110х150х3000 мм, S=1 мм, FT</t>
  </si>
  <si>
    <t>MKSU 120 FT</t>
  </si>
  <si>
    <t>Лоток листовой неперфорированный, 110х200х3000 мм, S=1 мм, FT</t>
  </si>
  <si>
    <t>MKSU 130 FT</t>
  </si>
  <si>
    <t>Лоток листовой неперфорированный, 110х300х3000 мм, S=1 мм, FT</t>
  </si>
  <si>
    <t>MKSU 140 FT</t>
  </si>
  <si>
    <t>Лоток листовой неперфорированный, 110х400х3000 мм, S=1 мм, FT</t>
  </si>
  <si>
    <t>MKSU 150 FT</t>
  </si>
  <si>
    <t>Лоток листовой неперфорированный, 110х500х3000 мм, S=1 мм, FT</t>
  </si>
  <si>
    <t>MKSU 160 FT</t>
  </si>
  <si>
    <t>Лоток листовой неперфорированный, 110х600х3000 мм, S=1 мм, FT</t>
  </si>
  <si>
    <t>SKSU 615 FS</t>
  </si>
  <si>
    <t>Лоток листовой неперфорированный, 60х150х3000 мм, S=1,5 мм, FS</t>
  </si>
  <si>
    <t>SKS 815 FS</t>
  </si>
  <si>
    <t>Лоток листовой перфорированный, 85х150х3000 мм, S=1,5 мм, FS</t>
  </si>
  <si>
    <t>SKSU 815 FS</t>
  </si>
  <si>
    <t>Лоток листовой неперфорированный, 85х150х3000 мм, S=1,5 мм, FS</t>
  </si>
  <si>
    <t>SKS 115 FS</t>
  </si>
  <si>
    <t>Лоток листовой перфорированный, 110х150х3000 мм, S=1,5 мм, FS</t>
  </si>
  <si>
    <t>SKSU 115 FS</t>
  </si>
  <si>
    <t>Лоток листовой неперфорированный, 110х150х3000 мм, S=1,5 мм, FS</t>
  </si>
  <si>
    <t>SKSU 160 FS</t>
  </si>
  <si>
    <t>Лоток листовой неперфорированный, 110х600х3000 мм, S=1,5 мм, FS</t>
  </si>
  <si>
    <t>SKSU 615 FT</t>
  </si>
  <si>
    <t>Лоток листовой неперфорированный, 60х150х3000 мм, S=1,5 мм, FT</t>
  </si>
  <si>
    <t>SKS 815 FT</t>
  </si>
  <si>
    <t>Лоток листовой перфорированный, 85х150х3000 мм, S=1,5 мм, FT</t>
  </si>
  <si>
    <t>SKSU 815 FT</t>
  </si>
  <si>
    <t>Лоток листовой неперфорированный, 85х150х3000 мм, S=1,5 мм, FT</t>
  </si>
  <si>
    <t>SKSU 115 FT</t>
  </si>
  <si>
    <t>Лоток листовой неперфорированный, 110х150х3000 мм, S=1,5 мм, FT</t>
  </si>
  <si>
    <t>MKS 160 FS</t>
  </si>
  <si>
    <t>Лоток листовой перфорированный, 110х600х3000 мм, S=1 мм, FS</t>
  </si>
  <si>
    <t>SKS 160 FS</t>
  </si>
  <si>
    <t>Лоток листовой перфорированный, 110х600х3000 мм, S=1,5 мм, FS</t>
  </si>
  <si>
    <t>1820 SDS MAX</t>
  </si>
  <si>
    <t>EK 219 16 6 ST FT</t>
  </si>
  <si>
    <t>Комплект заземления безмуфтовый D16 мм, 6 м, FT</t>
  </si>
  <si>
    <t>EK 219 16 3 ST FT</t>
  </si>
  <si>
    <t>Комплект заземления безмуфтовый D16 мм, 3 м, FT</t>
  </si>
  <si>
    <t>Версия 6.2/2026</t>
  </si>
  <si>
    <t>Действует с 03.03.2026</t>
  </si>
  <si>
    <t>Профильная рейка 35 x 7,5 мм согласно DIN EN 60715 (ранее DIN EN 50022).</t>
  </si>
  <si>
    <t>Алюминиевый корпус, пустой</t>
  </si>
  <si>
    <t>Алюминиевая коробка повышенной прочности для применения в промышленных условиях.  Благодаря своим исключительным механическим и термическим свойствам серия Mx выдерживает самые высокие нагрузки. Это делает ее незаменимой на промышленных объектах.  Алюминиевые коробки надежно защищают установленные в них компоненты от отрицательного воздействия окружающей среды. Коробки выдерживают пиковые температуры и высокие механические нагрузки, благодаря чему могут применяться на улице или в тоннелях.  Степень защиты IP 66 гарантирует защиту от проникновения пыли и влаги.  На поверхность алюминиевой коробки нанесено порошковое покрытие (RAL 7035); коробка поставляется в комплекте с крышкой, болтами из нержавеющей стали, с уплотнителем и с 2 или 4 заземляющими болтами.</t>
  </si>
  <si>
    <t>система состоит из основания; FangFix и зажимов зажим FangFix из стали VA, ток молнии испытан при 100 кА (10/350); основание весом 16 кг и диаметром 365 мм, высокая устойчивость; быстрый и простой монтаж молниеприемного стержня с помощью дюбелей; морозостойкий бетон;  возможность группировки (штабелирования) оснований FangFix; подходит для круглых молниеприемных стержней диаметром 16 мм.</t>
  </si>
  <si>
    <t>Кабельный листовой лоток</t>
  </si>
  <si>
    <t>Горизонтальная угловая секция 90° для всех кабельных лотков лестничного типа для больших расстояний , высота боковой стенки которых составляет 160 мм.</t>
  </si>
  <si>
    <t>Шарнирный соединитель для кабельных лотков и кабельных лотков лестничного типа для больших расстояний (высота боковой стенки: 160 мм).</t>
  </si>
  <si>
    <t>Внутренний угол LKMI80080 в 9010</t>
  </si>
  <si>
    <t>Манжета для труб</t>
  </si>
  <si>
    <t>Муфта противопожарная для горючих труб, в корпусе из листовой стали и встроенными терморасширяющимися пластинами. Плотно закрывает в случае пожара выгорающие трубы из термопласта с помощью высокого расширения встроенных пластин. Крепление дюбелями или стержнями с резьбой M6 до размера 75, потом M8</t>
  </si>
  <si>
    <t>Насадка для перфоратора SDS-Max для монтажа стержней заземления, St</t>
  </si>
  <si>
    <t>https://oborussia.ru/catalog/sistemy-kreplenia-i-montaja/din-reyki/montazhnaya-reyka-118x35x7-5-mm-1115382/</t>
  </si>
  <si>
    <t>https://oborussia.ru/catalog/molniezaschita-i-zazemlenie/vneshniaya-molniezaschita/komponenti-dlia-kreplenia-molniepriemnikov/osnovanie-molniepriemnika-d-16-mm-betonnoe-10-kg-upakovka-77-sht-5403110/</t>
  </si>
  <si>
    <t>https://oborussia.ru/catalog/kabelenesushchie-sistemy/listovie-lotki/fasonnie-sekcii-i-krishi/fasonnie-sekcia-t/sekciya-t-obraznaya-rt-615-fs-dlya-listovyh-lotkov-h-60-mm-b-150-mm-stal-konveyernyy-cink-6043402/</t>
  </si>
  <si>
    <t>https://oborussia.ru/catalog/kabelenesushchie-sistemy/listovie-lotki/fasonnie-sekcii-i-krishi/fasonnie-sekcia-x/sekciya-h-obraznaya-rk-615-fs-dlya-listovyh-lotkov-h-60-mm-b-150-mm-stal-konveyernyy-cink-6043607/</t>
  </si>
  <si>
    <t>https://oborussia.ru/catalog/kabelenesushchie-sistemy/listovie-lotki/fasonnie-sekcii-i-krishi/fasonnie-sekcia-45/sekciya-uglovaya-45-rb-45-330-fs-dlya-listovyh-lotkov-h-35-mm-b-300-mm-stal-konveyernyy-cink-6043720/</t>
  </si>
  <si>
    <t>https://oborussia.ru/catalog/kabelenesushchie-sistemy/sistemnie-aksessuary/krishki-s-fiksatorom/kryshka-kabelnogo-listovogo-lotka-300x3000-tolschina-1-5-mm-6051387/</t>
  </si>
  <si>
    <t>https://oborussia.ru/catalog/kabelenesushchie-sistemy/listovie-lotki/lotki-mks/lotok-listovoy-kabelnyy-mks-330-ft-35h300h3000-mm-s-1-mm-perforirovannyy-stal-goryachiy-cink-6053300/</t>
  </si>
  <si>
    <t>https://oborussia.ru/catalog/kabelenesushchie-sistemy/listovie-lotki/lotki-sks/lotok-listovoy-kabelnyy-sks-860-fs-85h600h3000-mm-s-1-5-mm-perforirovannyy-stal-konveyernyy-cink-6058604/</t>
  </si>
  <si>
    <t>https://oborussia.ru/catalog/kabelenesushchie-sistemy/listovie-lotki/lotki-sks/lotok-listovoy-kabelnyy-sks-155-fs-110h550h3000-mm-s-1-5-mm-perforirovannyy-stal-konveyernyy-cink-6061559/</t>
  </si>
  <si>
    <t>https://oborussia.ru/catalog/kabelenesushchie-sistemy/listovie-lotki/lotki-mks/lotok-listovoy-kabelnyy-mksu-615-fs-60h150h3000-mm-s-1-mm-neperforirovannyy-stal-konveyernyy-cink-6063179/</t>
  </si>
  <si>
    <t>https://oborussia.ru/catalog/kabelenesushchie-sistemy/listovie-lotki/lotki-sks/lotok-listovoy-kabelnyy-sksu-660-fs-60h600h3000-mm-s-1-5-mm-neperforirovannyy-stal-konveyernyy-cink-6063276/</t>
  </si>
  <si>
    <t>https://oborussia.ru/catalog/kabelenesushchie-sistemy/listovie-lotki/lotki-mks/kabelnyy-listovoy-lotok-neperforirovannyy-85x600x3000-mm-6063336/</t>
  </si>
  <si>
    <t>https://oborussia.ru/catalog/kabelenesushchie-sistemy/listovie-lotki/lotki-sks/lotok-listovoy-kabelnyy-sksu-810-fs-85h100h3000-mm-s-1-5-mm-neperforirovannyy-stal-konveyernyy-cink-6063980/</t>
  </si>
  <si>
    <t>https://oborussia.ru/catalog/kabelenesushchie-sistemy/listovie-lotki/lotki-sks/lotok-listovoy-kabelnyy-sksu-820-fs-85h200h3000-mm-s-1-5-mm-neperforirovannyy-stal-konveyernyy-cink-6063982/</t>
  </si>
  <si>
    <t>https://oborussia.ru/catalog/kabelenesushchie-sistemy/listovie-lotki/lotki-mks/kabelnyy-listovoy-lotok-neperforirovannyy-85x600x3000-mm-6064571/</t>
  </si>
  <si>
    <t>https://oborussia.ru/catalog/kabelenesushchie-sistemy/listovie-lotki/montagnie-elementy/komplekt-soediniteley-rv-605-fs-dlya-listovyh-lotkov-bezvintovoy-stal-konveyernyy-cink-6068146/</t>
  </si>
  <si>
    <t>https://oborussia.ru/catalog/kabelenesushchie-sistemy/listovie-lotki/lotki-lks/sekcia-90/sekciya-uglovaya-rbl-90-815-fs-ru-h-85-mm-b-150-mm-dlya-lks-stal-konveyernyy-cink-6077515/</t>
  </si>
  <si>
    <t>https://oborussia.ru/catalog/kabelenesushchie-sistemy/listovie-lotki/lotki-lks/sekcia-45/sekciya-uglovaya-rbl-45-815-fs-ru-h-85-mm-b-150-mm-dlya-lks-stal-konveyernyy-cink-6077615/</t>
  </si>
  <si>
    <t>https://oborussia.ru/catalog/kabelenesushchie-sistemy/listovie-lotki/lotki-lks/sekcia-45/sekciya-uglovaya-rbl-45-115-fs-ru-h-110-mm-b-150-mm-dlya-lks-stal-konveyernyy-cink-6077635/</t>
  </si>
  <si>
    <t>https://oborussia.ru/catalog/kabelenesushchie-sistemy/listovie-lotki/lotki-lks/sekcia-tx/sekciya-t-h-obraznaya-raa-815-fs-ru-h-85-mm-b-150-mm-dlya-lks-stal-konveyernyy-cink-6077715/</t>
  </si>
  <si>
    <t>https://oborussia.ru/catalog/kabelenesushchie-sistemy/listovie-lotki/lotki-lks/sekcia-tx/sekciya-t-h-obraznaya-raa-115-fs-ru-h-110-mm-b-150-mm-dlya-lks-stal-konveyernyy-cink-6077735/</t>
  </si>
  <si>
    <t>https://oborussia.ru/catalog/kabelenesushchie-sistemy/listovie-lotki/lotki-lks/koncevik-zaglushka/perehodnik-koncevik-rweb-815-fs-ru-b-150-mm-h-85-mm-dlya-lks-stal-konveyernyy-cink-6077864/</t>
  </si>
  <si>
    <t>https://oborussia.ru/catalog/kabelenesushchie-sistemy/usilennie-lotki/lotki-wksg/kabelnyy-listovoy-lotok-dlya-bolshih-rasstoyaniy-160x500x6000-mm-6098513/</t>
  </si>
  <si>
    <t>https://oborussia.ru/catalog/kabelenesushchie-sistemy/usilennie-lotki/lotki-wksg/kabelnyy-listovoy-lotok-dlya-bolshih-rasstoyaniy-160x500x6000-mm-6098562/</t>
  </si>
  <si>
    <t>https://oborussia.ru/catalog/kabelenesushchie-sistemy/usilennie-lotki/fasonnie-sekcii-wksg/uglovaya-sekciya-90-160x500-mm-6098742/</t>
  </si>
  <si>
    <t>https://oborussia.ru/catalog/kabelenesushchie-sistemy/usilennie-lotki/fasonnie-sekcii-wksg/sekciya-t-h-obraznaya-wraa-163-fs-k-lotkam-dlya-bolshih-rasstoyaniy-r-500-mm-h-160-mm-b-300-mm-stal-konveyernyy-cink-6098804/</t>
  </si>
  <si>
    <t>https://oborussia.ru/catalog/kabelenesushchie-sistemy/usilennie-lotki/fasonnie-sekcii-wksg/sekciya-t-h-obraznaya-wraa-164-fs-k-lotkam-dlya-bolshih-rasstoyaniy-r-500-mm-h-160-mm-b-400-mm-stal-konveyernyy-cink-6098808/</t>
  </si>
  <si>
    <t>https://oborussia.ru/catalog/kabelenesushchie-sistemy/usilennie-lotki/fasonnie-sekcii-wksg/sekciya-t-h-obraznaya-wraa-165-fs-k-lotkam-dlya-bolshih-rasstoyaniy-r-500-mm-h-160-mm-b-500-mm-stal-konveyernyy-cink-6098812/</t>
  </si>
  <si>
    <t>https://oborussia.ru/catalog/kabelenesushchie-sistemy/usilennie-lotki/fasonnie-sekcii-wksg/sekciya-t-h-obraznaya-wraa-166-fs-k-lotkam-dlya-bolshih-rasstoyaniy-r-500-mm-h-160-mm-b-600-mm-stal-konveyernyy-cink-6098816/</t>
  </si>
  <si>
    <t>https://oborussia.ru/catalog/kabelenesushchie-sistemy/usilennie-lotki/fasonnie-sekcii-wksg/sekciya-t-h-obraznaya-wraa-162-ft-k-lotkam-dlya-bolshih-rasstoyaniy-r-500-mm-h-160-mm-b-200-mm-stal-goryachiy-cink-6098827/</t>
  </si>
  <si>
    <t>https://oborussia.ru/catalog/kabelenesushchie-sistemy/usilennie-lotki/fasonnie-sekcii-wksg/sekciya-t-h-obraznaya-wraa-163-ft-k-lotkam-dlya-bolshih-rasstoyaniy-r-500-mm-h-160-mm-b-300-mm-stal-goryachiy-cink-6098831/</t>
  </si>
  <si>
    <t>https://oborussia.ru/catalog/kabelenesushchie-sistemy/usilennie-lotki/fasonnie-sekcii-wksg/sekciya-t-h-obraznaya-wraa-164-ft-k-lotkam-dlya-bolshih-rasstoyaniy-r-500-mm-h-160-mm-b-400-mm-stal-goryachiy-cink-6098835/</t>
  </si>
  <si>
    <t>https://oborussia.ru/catalog/kabelenesushchie-sistemy/lestnichnie-lotki/fasonnie-sekcii-i-krishi-lestnicy/sekcia-ts/sekciya-t-obraznaya-lt-660-r5-fs-dlya-lestnichnyh-lotkov-r-500-mm-h-60-mm-b-600-mm-stal-konveyernyy-cink-6213790/</t>
  </si>
  <si>
    <t>https://oborussia.ru/catalog/kabelenesushchie-sistemy/lestnichnie-lotki/fasonnie-sekcii-i-krishi-lestnicy/sekcia-x/sekciya-h-obraznaya-lk-620-r5-fs-dlya-lestnichnyh-lotkov-r-500-mm-h-60-mm-b-200-mm-stal-konveyernyy-cink-6214432/</t>
  </si>
  <si>
    <t>https://oborussia.ru/catalog/kabelenesushchie-sistemy/lestnichnie-lotki/fasonnie-sekcii-i-krishi-lestnicy/sekcia-x/sekciya-h-obraznaya-lk-630-r5-fs-dlya-lestnichnyh-lotkov-r-500-mm-h-60-mm-b-300-mm-stal-konveyernyy-cink-6214434/</t>
  </si>
  <si>
    <t>https://oborussia.ru/catalog/kabelenesushchie-sistemy/lestnichnie-lotki/fasonnie-sekcii-i-krishi-lestnicy/sekcia-x/sekciya-h-obraznaya-lk-640-r5-fs-dlya-lestnichnyh-lotkov-r-500-mm-h-60-mm-b-400-mm-stal-konveyernyy-cink-6214436/</t>
  </si>
  <si>
    <t>https://oborussia.ru/catalog/kabelenesushchie-sistemy/lestnichnie-lotki/fasonnie-sekcii-i-krishi-lestnicy/sekcia-x/sekciya-h-obraznaya-lk-650-r5-fs-dlya-lestnichnyh-lotkov-r-500-mm-h-60-mm-b-500-mm-stal-konveyernyy-cink-6214438/</t>
  </si>
  <si>
    <t>https://oborussia.ru/catalog/kabelenesushchie-sistemy/lestnichnie-lotki/fasonnie-sekcii-i-krishi-lestnicy/sekcia-x/sekciya-h-obraznaya-lk-660-r5-fs-dlya-lestnichnyh-lotkov-r-500-mm-h-60-mm-b-600-mm-stal-konveyernyy-cink-6214440/</t>
  </si>
  <si>
    <t>https://oborussia.ru/catalog/kabelenesushchie-sistemy/lestnichnie-lotki/fasonnie-sekcii-i-krishi-lestnicy/sekcia-x/sekciya-h-obraznaya-lk-620-r5-ft-dlya-lestnichnyh-lotkov-r-500-mm-h-60-mm-b-200-mm-stal-goryachiy-cink-6214450/</t>
  </si>
  <si>
    <t>https://oborussia.ru/catalog/kabelenesushchie-sistemy/lestnichnie-lotki/fasonnie-sekcii-i-krishi-lestnicy/sekcia-x/sekciya-h-obraznaya-lk-630-r5-ft-dlya-lestnichnyh-lotkov-r-500-mm-h-60-mm-b-300-mm-stal-goryachiy-cink-6214452/</t>
  </si>
  <si>
    <t>https://oborussia.ru/catalog/kabelenesushchie-sistemy/lestnichnie-lotki/fasonnie-sekcii-i-krishi-lestnicy/sekcia-x/sekciya-h-obraznaya-lk-1150-r5-fs-dlya-lestnichnyh-lotkov-r-500-mm-h-110-mm-b-500-mm-stal-konveyernyy-cink-6219688/</t>
  </si>
  <si>
    <t>https://oborussia.ru/catalog/kabelenesushchie-sistemy/lestnichnie-lotki/fasonnie-sekcii-i-krishi-lestnicy/sekcia-x/sekciya-h-obraznaya-lk-1160-r5-fs-dlya-lestnichnyh-lotkov-r-500-mm-h-110-mm-b-600-mm-stal-konveyernyy-cink-6219690/</t>
  </si>
  <si>
    <t>https://oborussia.ru/catalog/kabelenesushchie-sistemy/lestnichnie-lotki/fasonnie-sekcii-i-krishi-lestnicy/sekcia-x/sekciya-h-obraznaya-lk-1120-r5-ft-dlya-lestnichnyh-lotkov-r-500-mm-h-110-mm-b-200-mm-stal-goryachiy-cink-6219702/</t>
  </si>
  <si>
    <t>https://oborussia.ru/catalog/kabelenesushchie-sistemy/lestnichnie-lotki/fasonnie-sekcii-i-krishi-lestnicy/sekcia-x/sekciya-h-obraznaya-lk-1130-r5-ft-dlya-lestnichnyh-lotkov-r-500-mm-h-110-mm-b-300-mm-stal-goryachiy-cink-6219704/</t>
  </si>
  <si>
    <t>https://oborussia.ru/catalog/kabelenesushchie-sistemy/lestnichnie-lotki/fasonnie-sekcii-i-krishi-lestnicy/sekcia-x/sekciya-h-obraznaya-lk-1140-r5-ft-dlya-lestnichnyh-lotkov-r-500-mm-h-110-mm-b-400-mm-stal-goryachiy-cink-6219706/</t>
  </si>
  <si>
    <t>https://oborussia.ru/catalog/kabelenesushchie-sistemy/usilennie-lotki/montagnie-elementy/soedinitel-wrgv-160-fs-sharnirnyy-k-lotkam-dlya-bolshih-rasstoyaniy-l-680-stal-konveyernyy-cink-6227953/</t>
  </si>
  <si>
    <t>https://oborussia.ru/catalog/kabelenesushchie-sistemy/usilennie-lotki/fasonnie-sekcii-wklg/uglovaya-sekciya-90-160x200-mm-6229336/</t>
  </si>
  <si>
    <t>https://oborussia.ru/catalog/kabelenesushchie-sistemy/usilennie-lotki/fasonnie-sekcii-wklg/uglovaya-sekciya-90-160x600-mm-6229476/</t>
  </si>
  <si>
    <t>https://oborussia.ru/catalog/kabelenesushchie-sistemy/usilennie-lotki/fasonnie-sekcii-wklg/t-obraznaya-sekciya-160x200-mm-6229727/</t>
  </si>
  <si>
    <t>https://oborussia.ru/catalog/kabelenesushchie-sistemy/usilennie-lotki/fasonnie-sekcii-wklg/t-obraznaya-sekciya-160x600-mm-6229778/</t>
  </si>
  <si>
    <t>https://oborussia.ru/catalog/kabelenesushchie-sistemy/usilennie-lotki/krishki-usilennih-lotkov/krishki-fasonnih-sekciy/kryshka-uglovoy-sekcii-90-wdbrl-90-60-fs-dlya-usilennyh-lotkov-b-600-mm-stal-konveyernyy-cink-6231500/</t>
  </si>
  <si>
    <t>https://oborussia.ru/catalog/kabelenesushchie-sistemy/usilennie-lotki/krishki-usilennih-lotkov/krishki-fasonnih-sekciy/kryshka-t-h-obraznoy-sekcii-waad-400-fs-dlya-usilennyh-lotkov-b-400-mm-stal-konveyernyy-cink-6231908/</t>
  </si>
  <si>
    <t>https://oborussia.ru/catalog/kabelenesushchie-sistemy/usilennie-lotki/krishki-usilennih-lotkov/krishki-fasonnih-sekciy/kryshka-t-h-obraznoy-sekcii-waad-500-fs-dlya-usilennyh-lotkov-b-500-mm-stal-konveyernyy-cink-6231912/</t>
  </si>
  <si>
    <t>https://oborussia.ru/catalog/kabelenesushchie-sistemy/usilennie-lotki/krishki-usilennih-lotkov/krishki-fasonnih-sekciy/kryshka-t-h-obraznoy-sekcii-waad-600-fs-dlya-usilennyh-lotkov-b-600-mm-stal-konveyernyy-cink-6231916/</t>
  </si>
  <si>
    <t>https://oborussia.ru/catalog/kabelenesushchie-sistemy/lestnichnie-lotki/fasonnie-sekcii-i-krishi-lestnicy/sekcia-ts/kryshka-t-obraznoy-sekcii-td-200-r5-ft-dlya-lestnichnyh-lotkov-r-500-mm-b-200-mm-stal-goryachiy-cink-6239861/</t>
  </si>
  <si>
    <t>https://oborussia.ru/catalog/kabelenesushchie-sistemy/usilennie-lotki/fasonnie-sekcii-wklg/sekciya-h-obraznaya-wlk-1130-ft-k-lotkam-dlya-bolshih-rasstoyaniy-r-500-mm-h-110-mm-b-300-mm-stal-goryachiy-cink-6312942/</t>
  </si>
  <si>
    <t>https://oborussia.ru/catalog/kabelenesushchie-sistemy/usilennie-lotki/fasonnie-sekcii-wklg/sekciya-h-obraznaya-wlk-1160-ft-k-lotkam-dlya-bolshih-rasstoyaniy-r-500-mm-h-110-mm-b-600-mm-stal-goryachiy-cink-6312977/</t>
  </si>
  <si>
    <t>https://oborussia.ru/catalog/kabelenesushchie-sistemy/montagnie-sistemy/kronshteyny/kronshteyni-aw/kronshteyn-s-opornoy-traversoy-aw-80-51-ft-dlya-vysokih-nagruzok-osnovanie-500-mm-stal-goryachiy-cink-6417817/</t>
  </si>
  <si>
    <t>https://oborussia.ru/catalog/kabelenesushchie-sistemy/montagnie-sistemy/kronshteyny/kronshteyni-aw/kronshteyn-s-opornoy-traversoy-aw-80-71-ft-dlya-vysokih-nagruzok-osnovanie-700-mm-stal-goryachiy-cink-6417868/</t>
  </si>
  <si>
    <t>https://oborussia.ru/catalog/kabelenesushchie-sistemy/montagnie-sistemy/kronshteyny/kronshteyni-aw/kronshteyn-s-opornoy-traversoy-aw-80-81-ft-dlya-vysokih-nagruzok-osnovanie-800-mm-stal-goryachiy-cink-6417884/</t>
  </si>
  <si>
    <t>https://oborussia.ru/catalog/kabelenesushchie-sistemy/montagnie-sistemy/kronshteyny/kronshteyni-aw/kronshteyn-s-opornoy-traversoy-aw-15-56-ft-dlya-nizkih-nagruzok-osnovanie-550-mm-stal-goryachiy-cink-6420796/</t>
  </si>
  <si>
    <t>https://oborussia.ru/catalog/kabelenesushchie-sistemy/listovie-lotki/lotki-lks/priamie-sekcii/lotok-listovoy-perforirovannyy-85x500x3000-mm-s-0-9-mm-fs-6835720/</t>
  </si>
  <si>
    <t>https://oborussia.ru/catalog/kabelenesushchie-sistemy/listovie-lotki/lotki-lks/priamie-sekcii/lotok-kabelnyy-neperforirovannyy-lksu-140-fs-ru-110x400x3000-mm-0-9-mm-6835783/</t>
  </si>
  <si>
    <t>https://oborussia.ru/catalog/kabelenesushchie-sistemy/listovie-lotki/lotki-lks/priamie-sekcii/lotok-listovoy-kabelnyy-lks-640-ft-ru-60h400h3000-mm-s-0-9-mm-perforirovannyy-stal-goryachee-ocinkovanie-6837427/</t>
  </si>
  <si>
    <t>https://oborussia.ru/catalog/kabelenesushchie-sistemy/listovie-lotki/lotki-lks/priamie-sekcii/lotok-listovoy-kabelnyy-lks-650-ft-ru-60h500h3000-mm-s-0-9-mm-perforirovannyy-stal-goryachee-ocinkovanie-6837428/</t>
  </si>
  <si>
    <t>https://oborussia.ru/catalog/kabelenesushchie-sistemy/listovie-lotki/lotki-lks/priamie-sekcii/lotok-listovoy-kabelnyy-lks-660-ft-ru-60h600h3000-mm-s-0-9-mm-perforirovannyy-stal-goryachee-ocinkovanie-6837429/</t>
  </si>
  <si>
    <t>https://oborussia.ru/catalog/kabelenesushchie-sistemy/listovie-lotki/lotki-lks/priamie-sekcii/lotok-listovoy-kabelnyy-lksu-615-ft-ru-60h150h3000-mm-s-0-7-mm-neperforirovannyy-stal-goryachee-ocinkovanie-6837431/</t>
  </si>
  <si>
    <t>https://oborussia.ru/catalog/kabelenesushchie-sistemy/listovie-lotki/lotki-lks/priamie-sekcii/lotok-listovoy-kabelnyy-lksu-630-ft-ru-60h300h3000-mm-s-0-7-mm-neperforirovannyy-stal-goryachee-ocinkovanie-6837433/</t>
  </si>
  <si>
    <t>https://oborussia.ru/catalog/kabelenesushchie-sistemy/listovie-lotki/lotki-lks/priamie-sekcii/lotok-listovoy-kabelnyy-lksu-640-ft-ru-60h400h3000-mm-s-0-9-mm-neperforirovannyy-stal-goryachee-ocinkovanie-6837434/</t>
  </si>
  <si>
    <t>https://oborussia.ru/catalog/kabelenesushchie-sistemy/listovie-lotki/lotki-lks/priamie-sekcii/lotok-listovoy-kabelnyy-lksu-650-ft-ru-60h500h3000-mm-s-0-9-mm-neperforirovannyy-stal-goryachee-ocinkovanie-6837435/</t>
  </si>
  <si>
    <t>https://oborussia.ru/catalog/kabelenesushchie-sistemy/listovie-lotki/lotki-lks/priamie-sekcii/lotok-listovoy-kabelnyy-lksu-660-ft-ru-35h600h3000-mm-s-0-9-mm-neperforirovannyy-stal-goryachee-ocinkovanie-6837436/</t>
  </si>
  <si>
    <t>https://oborussia.ru/catalog/kabelenesushchie-sistemy/listovie-lotki/lotki-lks/priamie-sekcii/lotok-listovoy-kabelnyy-lks-810-ft-ru-85h100h3000-mm-s-0-7-mm-perforirovannyy-stal-goryachee-ocinkovanie-6837590/</t>
  </si>
  <si>
    <t>https://oborussia.ru/catalog/kabelenesushchie-sistemy/listovie-lotki/lotki-lks/priamie-sekcii/lotok-listovoy-kabelnyy-lks-815-ft-ru-85h150h3000-mm-s-0-7-mm-perforirovannyy-stal-goryachee-ocinkovanie-6837591/</t>
  </si>
  <si>
    <t>https://oborussia.ru/catalog/kabelenesushchie-sistemy/listovie-lotki/lotki-lks/priamie-sekcii/lotok-listovoy-kabelnyy-lks-820-ft-ru-85h200h3000-mm-s-0-7-mm-perforirovannyy-stal-goryachee-ocinkovanie-6837592/</t>
  </si>
  <si>
    <t>https://oborussia.ru/catalog/kabelenesushchie-sistemy/listovie-lotki/lotki-lks/priamie-sekcii/lotok-listovoy-kabelnyy-lks-840-ft-ru-85h400h3000-mm-s-0-9-mm-perforirovannyy-stal-goryachee-ocinkovanie-6837594/</t>
  </si>
  <si>
    <t>https://oborussia.ru/catalog/kabelenesushchie-sistemy/listovie-lotki/lotki-lks/priamie-sekcii/lotok-listovoy-kabelnyy-lks-850-ft-ru-85h500h3000-mm-s-0-9-mm-perforirovannyy-stal-goryachee-ocinkovanie-6837595/</t>
  </si>
  <si>
    <t>https://oborussia.ru/catalog/kabelenesushchie-sistemy/listovie-lotki/lotki-lks/priamie-sekcii/lotok-listovoy-kabelnyy-lks-860-ft-ru-85h600h3000-mm-s-0-9-mm-perforirovannyy-stal-goryachee-ocinkovanie-6837596/</t>
  </si>
  <si>
    <t>https://oborussia.ru/catalog/kabelenesushchie-sistemy/listovie-lotki/lotki-lks/priamie-sekcii/lotok-listovoy-kabelnyy-lksu-830-ft-ru-85h300h3000-mm-s-0-7-mm-neperforirovannyy-stal-goryachee-ocinkovanie-6837600/</t>
  </si>
  <si>
    <t>https://oborussia.ru/catalog/kabelenesushchie-sistemy/listovie-lotki/lotki-lks/priamie-sekcii/lotok-listovoy-kabelnyy-lksu-840-ft-ru-85h400h3000-mm-s-0-9-mm-neperforirovannyy-stal-goryachee-ocinkovanie-6837601/</t>
  </si>
  <si>
    <t>https://oborussia.ru/catalog/kabelenesushchie-sistemy/listovie-lotki/lotki-lks/priamie-sekcii/lotok-listovoy-kabelnyy-lksu-850-ft-ru-85h500h3000-mm-s-0-9-mm-neperforirovannyy-stal-goryachee-ocinkovanie-6837602/</t>
  </si>
  <si>
    <t>https://oborussia.ru/catalog/kabelenesushchie-sistemy/listovie-lotki/lotki-lks/priamie-sekcii/lotok-listovoy-kabelnyy-lksu-860-ft-ru-85h600h3000-mm-s-0-9-mm-neperforirovannyy-stal-goryachee-ocinkovanie-6837603/</t>
  </si>
  <si>
    <t>https://oborussia.ru/catalog/kabelenesushchie-sistemy/listovie-lotki/lotki-lks/priamie-sekcii/lotok-listovoy-kabelnyy-lks-140-ft-ru-110h400h3000-mm-s-0-9-mm-perforirovannyy-stal-goryachee-ocinkovanie-6837608/</t>
  </si>
  <si>
    <t>https://oborussia.ru/catalog/kabelenesushchie-sistemy/listovie-lotki/lotki-lks/priamie-sekcii/lotok-listovoy-kabelnyy-lks-150-ft-ru-110h500h3000-mm-s-0-9-mm-perforirovannyy-stal-goryachee-ocinkovanie-6837609/</t>
  </si>
  <si>
    <t>https://oborussia.ru/catalog/kabelenesushchie-sistemy/listovie-lotki/lotki-lks/priamie-sekcii/lotok-listovoy-kabelnyy-lks-160-ft-ru-110h600h3000-mm-s-0-9-mm-perforirovannyy-stal-goryachee-ocinkovanie-6837610/</t>
  </si>
  <si>
    <t>https://oborussia.ru/catalog/kabelenesushchie-sistemy/listovie-lotki/lotki-lks/priamie-sekcii/lotok-listovoy-kabelnyy-lksu-115-ft-ru-110h150h3000-mm-s-0-7-mm-neperforirovannyy-stal-goryachee-ocinkovanie-6837612/</t>
  </si>
  <si>
    <t>https://oborussia.ru/catalog/kabelenesushchie-sistemy/listovie-lotki/lotki-lks/priamie-sekcii/lotok-listovoy-kabelnyy-lksu-130-ft-ru-110h300h3000-mm-s-0-7-mm-neperforirovannyy-stal-goryachee-ocinkovanie-6837614/</t>
  </si>
  <si>
    <t>https://oborussia.ru/catalog/kabelenesushchie-sistemy/listovie-lotki/lotki-lks/priamie-sekcii/lotok-listovoy-kabelnyy-lksu-150-ft-ru-110h500h3000-mm-s-0-9-mm-neperforirovannyy-stal-goryachee-ocinkovanie-6837616/</t>
  </si>
  <si>
    <t>https://oborussia.ru/catalog/kabelenesushchie-sistemy/listovie-lotki/lotki-lks/priamie-sekcii/lotok-listovoy-kabelnyy-lksu-160-ft-ru-110h600h3000-mm-s-0-9-mm-neperforirovannyy-stal-goryachee-ocinkovanie-6837617/</t>
  </si>
  <si>
    <t>https://oborussia.ru/catalog/kabelenesushchie-sistemy/listovie-lotki/lotki-lks/sekcia-90/sekciya-uglovaya-rbl-90-815-ft-ru-h-85-mm-b-150-mm-dlya-lks-stal-goryachee-ocinkovanie-6837636/</t>
  </si>
  <si>
    <t>https://oborussia.ru/catalog/kabelenesushchie-sistemy/listovie-lotki/lotki-lks/sekcia-45/sekciya-uglovaya-rbl-45-115-ft-ru-h-110-mm-b-150-mm-dlya-lks-stal-goryachee-ocinkovanie-6837671/</t>
  </si>
  <si>
    <t>https://oborussia.ru/catalog/kabelenesushchie-sistemy/listovie-lotki/lotki-lks/sekcia-tx/sekciya-t-h-obraznaya-raa-340-ft-ru-h-35-mm-b-400-mm-dlya-lks-stal-goryachee-ocinkovanie-6837681/</t>
  </si>
  <si>
    <t>https://oborussia.ru/catalog/kabelenesushchie-sistemy/listovie-lotki/lotki-lks/sekcia-tx/sekciya-t-h-obraznaya-raa-350-ft-ru-h-35-mm-b-500-mm-dlya-lks-stal-goryachee-ocinkovanie-6837682/</t>
  </si>
  <si>
    <t>https://oborussia.ru/catalog/kabelenesushchie-sistemy/listovie-lotki/lotki-lks/sekcia-tx/sekciya-t-h-obraznaya-raa-360-ft-ru-h-35-mm-b-600-mm-dlya-lks-stal-goryachee-ocinkovanie-6837683/</t>
  </si>
  <si>
    <t>https://oborussia.ru/catalog/kabelenesushchie-sistemy/listovie-lotki/lotki-lks/sekcia-tx/sekciya-t-h-obraznaya-raa-340-fs-ru-h-35-mm-b-400-mm-dlya-lks-stal-konveyernyy-cink-6837684/</t>
  </si>
  <si>
    <t>https://oborussia.ru/catalog/kabelenesushchie-sistemy/listovie-lotki/lotki-lks/sekcia-tx/sekciya-t-h-obraznaya-raa-350-fs-ru-h-35-mm-b-500-mm-dlya-lks-stal-konveyernyy-cink-6837685/</t>
  </si>
  <si>
    <t>https://oborussia.ru/catalog/kabelenesushchie-sistemy/listovie-lotki/lotki-lks/sekcia-tx/sekciya-t-h-obraznaya-raa-360-fs-ru-h-35-mm-b-600-mm-dlya-lks-stal-konveyernyy-cink-6837686/</t>
  </si>
  <si>
    <t>https://oborussia.ru/catalog/kabelenesushchie-sistemy/listovie-lotki/lotki-lks/sekcia-tx/sekciya-t-h-obraznaya-raa-815-ft-ru-h-85-mm-b-150-mm-dlya-lks-stal-goryachee-ocinkovanie-6837695/</t>
  </si>
  <si>
    <t>https://oborussia.ru/catalog/kabelenesushchie-sistemy/listovie-lotki/lotki-lks/koncevik-zaglushka/perehodnik-koncevik-rweb-815-ft-ru-b-150-mm-h-85-mm-dlya-lks-stal-goryachee-ocinkovanie-6837788/</t>
  </si>
  <si>
    <t>https://oborussia.ru/catalog/kabelenesushchie-sistemy/listovie-lotki/lotki-lks/sekcia-45/sekciya-uglovaya-rbl-45-815-ft-ru-h-85-mm-b-150-mm-dlya-lks-stal-goryachee-ocinkovanie-6837823/</t>
  </si>
  <si>
    <t>https://oborussia.ru/catalog/kabelenesushchie-sistemy/listovie-lotki/lotki-lks/sekcia-tx/kryshka-sekcii-dfaa-150-ft-ru-b-150-mm-dlya-lks-stal-goryachee-ocinkovanie-6838093/</t>
  </si>
  <si>
    <t>https://oborussia.ru/catalog/kabelenesushchie-sistemy/sistemnie-aksessuary/krishki-bez-fiksatora/kryshka-dlya-lotka-drlu-400-ft-ru-b-400-mm-lks-stal-goryachee-ocinkovanie-6838109/</t>
  </si>
  <si>
    <t>https://oborussia.ru/catalog/kabelenesushchie-sistemy/sistemnie-aksessuary/krishki-bez-fiksatora/kryshka-dlya-lotka-drlu-500-ft-ru-b-500-mm-lks-stal-goryachee-ocinkovanie-6838110/</t>
  </si>
  <si>
    <t>https://oborussia.ru/catalog/kabelenesushchie-sistemy/sistemnie-aksessuary/krishki-bez-fiksatora/kryshka-dlya-lotka-drlu-600-ft-ru-b-600-mm-lks-stal-goryachee-ocinkovanie-6838111/</t>
  </si>
  <si>
    <t>https://oborussia.ru/catalog/kabelenesushchie-sistemy/listovie-lotki/lotki-sks/lotok-listovoy-kabelnyy-sks-605-ft-60h50h3000-mm-s-1-5-mm-perforirovannyy-stal-goryachiy-cink-6838518/</t>
  </si>
  <si>
    <t>https://oborussia.ru/catalog/kabelenesushchie-sistemy/listovie-lotki/lotki-sks/kabelnyy-listovoy-lotok-neperforirovannyy-60x50x3000-mm-s-1-5-mm-fs-6838519/</t>
  </si>
  <si>
    <t>https://oborussia.ru/catalog/kabelenesushchie-sistemy/listovie-lotki/lotki-sks/kabelnyy-listovoy-lotok-perforirovannyy-110x100x6000-mm-s-1-5-mm-fs-6838715/</t>
  </si>
  <si>
    <t>https://oborussia.ru/catalog/kabelenesushchie-sistemy/listovie-lotki/lotki-sks/kabelnyy-listovoy-lotok-perforirovannyy-110x200x6000-mm-s-1-5-mm-fs-6838716/</t>
  </si>
  <si>
    <t>https://oborussia.ru/catalog/kabelenesushchie-sistemy/listovie-lotki/lotki-sks/kabelnyy-listovoy-lotok-perforirovannyy-110x300x6000-mm-s-1-5-mm-fs-6838717/</t>
  </si>
  <si>
    <t>https://oborussia.ru/catalog/kabelenesushchie-sistemy/listovie-lotki/lotki-sks/kabelnyy-listovoy-lotok-perforirovannyy-110x400x6000-mm-s-1-5-mm-fs-6838718/</t>
  </si>
  <si>
    <t>https://oborussia.ru/catalog/kabelenesushchie-sistemy/listovie-lotki/lotki-sks/kabelnyy-listovoy-lotok-perforirovannyy-110x500x6000-mm-s-1-5-mm-fs-6838719/</t>
  </si>
  <si>
    <t>https://oborussia.ru/catalog/kabelenesushchie-sistemy/usilennie-lotki/fasonnie-sekcii-wklg/sekciya-t-obraznaya-wlt-1620-fs-6838772/</t>
  </si>
  <si>
    <t>https://oborussia.ru/catalog/kabelenesushchie-sistemy/usilennie-lotki/fasonnie-sekcii-wklg/sekciya-t-obraznaya-wlt-1630-fs-6838773/</t>
  </si>
  <si>
    <t>https://oborussia.ru/catalog/kabelenesushchie-sistemy/usilennie-lotki/fasonnie-sekcii-wklg/sekciya-t-obraznaya-wlt-1640-fs-6838774/</t>
  </si>
  <si>
    <t>https://oborussia.ru/catalog/kabelenesushchie-sistemy/usilennie-lotki/fasonnie-sekcii-wklg/sekciya-t-obraznaya-wlt-1650-fs-6838775/</t>
  </si>
  <si>
    <t>https://oborussia.ru/catalog/kabelenesushchie-sistemy/usilennie-lotki/fasonnie-sekcii-wklg/sekciya-t-obraznaya-wlt-1660-fs-6838776/</t>
  </si>
  <si>
    <t>https://oborussia.ru/catalog/kabelenesushchie-sistemy/listovie-lotki/fasonnie-sekcii-i-krishi/fasonnie-sekcia-45/uglovaya-sekciya-45-h-110-mm-b-600-mm-fs-6838777/</t>
  </si>
  <si>
    <t>https://oborussia.ru/catalog/kabelenesushchie-sistemy/listovie-lotki/fasonnie-sekcii-i-krishi/fasonnie-sekcia-90/sekciya-uglovaya-90-h-110-mm-b-600-mm-fs-6838778/</t>
  </si>
  <si>
    <t>https://oborussia.ru/catalog/kabelenesushchie-sistemy/listovie-lotki/lotki-sks/korob-kabelnyy-dsks-120-2-fs-110h200h2000-s-2-mm-fs-6838850/</t>
  </si>
  <si>
    <t>https://oborussia.ru/catalog/kabelenesushchie-sistemy/listovie-lotki/lotki-sks/korob-kabelnyy-dsks-130-2-fs-110h300h2000-s-2-mm-fs-6838851/</t>
  </si>
  <si>
    <t>https://oborussia.ru/catalog/kabelenesushchie-sistemy/listovie-lotki/lotki-sks/korob-kabelnyy-dsks-140-2-fs-110h400h2000-s-2-mm-fs-6838852/</t>
  </si>
  <si>
    <t>https://oborussia.ru/catalog/kabelenesushchie-sistemy/listovie-lotki/lotki-sks/korob-kabelnyy-dsks-160-2-fs-110h600h2000-s-2-mm-fs-6838854/</t>
  </si>
  <si>
    <t>https://oborussia.ru/catalog/kabelenesushchie-sistemy/listovie-lotki/lotki-sks/korob-kabelnyy-dsks-120-2-ft-110h200h2000-s-2-mm-ft-6838855/</t>
  </si>
  <si>
    <t>https://oborussia.ru/catalog/kabelenesushchie-sistemy/listovie-lotki/lotki-sks/korob-kabelnyy-dsks-130-2-ft-110h300h2000-s-2-mm-ft-6838856/</t>
  </si>
  <si>
    <t>https://oborussia.ru/catalog/kabelenesushchie-sistemy/listovie-lotki/lotki-sks/korob-kabelnyy-dsks-140-2-ft-110h400h2000-s-2-mm-ft-6838857/</t>
  </si>
  <si>
    <t>https://oborussia.ru/catalog/kabelenesushchie-sistemy/listovie-lotki/lotki-sks/korob-kabelnyy-dsks-150-2-ft-110h500h2000-s-2-mm-ft-6838858/</t>
  </si>
  <si>
    <t>https://oborussia.ru/catalog/kabelenesushchie-sistemy/listovie-lotki/lotki-sks/korob-kabelnyy-dsks-160-2-ft-110h600h2000-s-2-mm-ft-6838859/</t>
  </si>
  <si>
    <t>https://oborussia.ru/catalog/kabelenesushchie-sistemy/listovie-lotki/fasonnie-sekcii-i-krishi/fasonnie-sekcia-t/t-obraznaya-sekciya-60x500-mm-7003412/</t>
  </si>
  <si>
    <t>https://oborussia.ru/catalog/kabelenesushchie-sistemy/listovie-lotki/fasonnie-sekcii-i-krishi/fasonnie-sekcia-x/sekciya-h-obraznaya-rk-650-fs-dlya-listovyh-lotkov-h-60-mm-b-500-mm-stal-konveyernyy-cink-7004419/</t>
  </si>
  <si>
    <t>https://oborussia.ru/catalog/kabelenesushchie-sistemy/listovie-lotki/fasonnie-sekcii-i-krishi/fasonnie-voshodiaschy-ugol/sekciya-uglovaya-90-vnutrennyaya-rbv-315-s-fs-dlya-listovyh-lotkov-h-35-mm-b-150-mm-stal-konveyernyy-cink-7007178/</t>
  </si>
  <si>
    <t>https://oborussia.ru/catalog/kabelenesushchie-sistemy/listovie-lotki/fasonnie-sekcii-i-krishi/fasonnie-voshodiaschy-ugol/sekciya-uglovaya-90-vnutrennyaya-rbv-315-s-ft-dlya-listovyh-lotkov-h-35-mm-b-150-mm-stal-goryachiy-cink-7007180/</t>
  </si>
  <si>
    <t>https://oborussia.ru/catalog/kabelenesushchie-sistemy/listovie-lotki/fasonnie-sekcii-i-krishi/fasonnie-voshodiaschy-ugol/sekciya-uglovaya-90-vnutrennyaya-rbv-320-s-fs-dlya-listovyh-lotkov-h-35-mm-b-200-mm-stal-konveyernyy-cink-7007182/</t>
  </si>
  <si>
    <t>https://oborussia.ru/catalog/kabelenesushchie-sistemy/listovie-lotki/fasonnie-sekcii-i-krishi/fasonnie-voshodiaschy-ugol/sekciya-uglovaya-90-vnutrennyaya-rbv-320-s-ft-dlya-listovyh-lotkov-h-35-mm-b-200-mm-stal-goryachiy-cink-7007184/</t>
  </si>
  <si>
    <t>https://oborussia.ru/catalog/kabelenesushchie-sistemy/listovie-lotki/fasonnie-sekcii-i-krishi/fasonnie-voshodiaschy-ugol/sekciya-uglovaya-90-vnutrennyaya-rbv-330-s-fs-dlya-listovyh-lotkov-h-35-mm-b-300-mm-stal-konveyernyy-cink-7007186/</t>
  </si>
  <si>
    <t>https://oborussia.ru/catalog/kabelenesushchie-sistemy/listovie-lotki/fasonnie-sekcii-i-krishi/fasonnie-nishodiaschy-ugol/sekciya-uglovaya-90-vneshnyaya-rbv-310-f-ft-dlya-listovyh-lotkov-h-35-mm-b-100-mm-stal-goryachiy-cink-7007206/</t>
  </si>
  <si>
    <t>https://oborussia.ru/catalog/kabelenesushchie-sistemy/listovie-lotki/fasonnie-sekcii-i-krishi/fasonnie-nishodiaschy-ugol/sekciya-uglovaya-90-vneshnyaya-rbv-315-f-ft-dlya-listovyh-lotkov-h-35-mm-b-150-mm-stal-goryachiy-cink-7007210/</t>
  </si>
  <si>
    <t>https://oborussia.ru/catalog/kabelenesushchie-sistemy/listovie-lotki/fasonnie-sekcii-i-krishi/fasonnie-nishodiaschy-ugol/sekciya-uglovaya-90-vneshnyaya-rbv-320-f-fs-dlya-listovyh-lotkov-h-35-mm-b-200-mm-stal-konveyernyy-cink-7007212/</t>
  </si>
  <si>
    <t>https://oborussia.ru/catalog/kabelenesushchie-sistemy/listovie-lotki/fasonnie-sekcii-i-krishi/fasonnie-nishodiaschy-ugol/sekciya-uglovaya-90-vneshnyaya-rbv-330-f-fs-dlya-listovyh-lotkov-h-35-mm-b-300-mm-stal-konveyernyy-cink-7007216/</t>
  </si>
  <si>
    <t>https://oborussia.ru/catalog/kabelenesushchie-sistemy/listovie-lotki/fasonnie-sekcii-i-krishi/fasonnie-voshodiaschy-ugol/sekciya-uglovaya-90-vnutrennyaya-rbv-860-s-fs-dlya-listovyh-lotkov-h-85-mm-b-600-mm-stal-konveyernyy-cink-7007250/</t>
  </si>
  <si>
    <t>https://oborussia.ru/catalog/kabelenesushchie-sistemy/listovie-lotki/fasonnie-sekcii-i-krishi/fasonnie-nishodiaschy-ugol/sekciya-uglovaya-90-vneshnyaya-rbv-850-f-fs-dlya-listovyh-lotkov-h-85-mm-b-500-mm-stal-konveyernyy-cink-7007286/</t>
  </si>
  <si>
    <t>https://oborussia.ru/catalog/kabelenesushchie-sistemy/listovie-lotki/fasonnie-sekcii-i-krishi/fasonnie-sekcia-45/sekciya-uglovaya-45-rb-45-310-ft-dlya-listovyh-lotkov-h-35-mm-b-100-mm-stal-goryachiy-cink-7065116/</t>
  </si>
  <si>
    <t>https://oborussia.ru/catalog/kabelenesushchie-sistemy/listovie-lotki/fasonnie-sekcii-i-krishi/fasonnie-sekcia-45/sekciya-uglovaya-45-rb-45-320-ft-dlya-listovyh-lotkov-h-35-mm-b-200-mm-stal-goryachiy-cink-7065213/</t>
  </si>
  <si>
    <t>https://oborussia.ru/catalog/kabelenesushchie-sistemy/listovie-lotki/fasonnie-sekcii-i-krishi/fasonnie-sekcia-45/sekciya-uglovaya-45-rb-45-330-ft-dlya-listovyh-lotkov-h-35-mm-b-300-mm-stal-goryachiy-cink-7065310/</t>
  </si>
  <si>
    <t>https://oborussia.ru/catalog/kabelenesushchie-sistemy/listovie-lotki/fasonnie-sekcii-i-krishi/fasonnie-sekcia-45/uglovaya-sekciya-45-7068566/</t>
  </si>
  <si>
    <t>https://oborussia.ru/catalog/kabelenesushchie-sistemy/listovie-lotki/fasonnie-sekcii-i-krishi/fasonnie-koncevik-zaglushka/perehodnik-koncevik-rweb-660-dd-dlya-listovyh-lotkov-b-600-mm-h-60-mm-stal-goryachiy-cink-7106130/</t>
  </si>
  <si>
    <t>https://oborussia.ru/catalog/kabelenesushchie-sistemy/listovie-lotki/fasonnie-sekcii-i-krishi/fasonnie-koncevik-zaglushka/perehodnik-koncevik-rweb-860-fs-dlya-listovyh-lotkov-b-600-mm-h-85-mm-stal-konveyernyy-cink-7110618/</t>
  </si>
  <si>
    <t>https://oborussia.ru/catalog/kabelenesushchie-sistemy/listovie-lotki/fasonnie-sekcii-i-krishi/fasonnie-sekcia-x/sekciya-h-obraznaya-rk-630-ft-dlya-listovyh-lotkov-h-60-mm-b-300-mm-stal-goryachiy-cink-7113315/</t>
  </si>
  <si>
    <t>https://oborussia.ru/catalog/kabelenesushchie-sistemy/listovie-lotki/fasonnie-sekcii-i-krishi/fasonnie-sekcia-x/sekciya-h-obraznaya-rk-650-ft-dlya-listovyh-lotkov-h-60-mm-b-500-mm-stal-goryachiy-cink-7113501/</t>
  </si>
  <si>
    <t>https://oborussia.ru/catalog/kabelenesushchie-sistemy/listovie-lotki/fasonnie-sekcii-i-krishi/fasonnie-sekcia-x/sekciya-h-obraznaya-rk-660-ft-dlya-listovyh-lotkov-h-60-mm-b-600-mm-stal-goryachiy-cink-7113609/</t>
  </si>
  <si>
    <t>https://oborussia.ru/catalog/kabelenesushchie-sistemy/listovie-lotki/fasonnie-sekcii-i-krishi/fasonnie-sekcia-x/sekciya-h-obraznaya-rk-130-ft-dlya-listovyh-lotkov-h-110-mm-b-300-mm-stal-goryachiy-cink-7115318/</t>
  </si>
  <si>
    <t>https://oborussia.ru/catalog/kabelenesushchie-sistemy/listovie-lotki/fasonnie-sekcii-i-krishi/fasonnie-sekcia-t/t-obraznaya-sekciya-7119578/</t>
  </si>
  <si>
    <t>https://oborussia.ru/catalog/kabelenesushchie-sistemy/listovie-lotki/fasonnie-sekcii-i-krishi/fasonnie-sekcia-t/kryshka-t-obraznoy-sekcii-dft-600-fs-dlya-listovyh-lotkov-b-600-mm-stal-konveyernyy-cink-7128320/</t>
  </si>
  <si>
    <t>https://oborussia.ru/catalog/kabelenesushchie-sistemy/listovie-lotki/fasonnie-sekcii-i-krishi/fasonnie-sekcia-x/kryshka-krestovoy-sekcii-dfk-150-fs-dlya-listovyh-lotkov-b-150-mm-stal-konveyernyy-cink-7128622/</t>
  </si>
  <si>
    <t>https://oborussia.ru/catalog/kabelenesushchie-sistemy/listovie-lotki/fasonnie-sekcii-i-krishi/fasonnie-sekcia-x/kryshka-krestovoy-sekcii-dfk-500-fs-dlya-listovyh-lotkov-b-500-mm-stal-konveyernyy-cink-7128703/</t>
  </si>
  <si>
    <t>https://oborussia.ru/catalog/kabelenesushchie-sistemy/listovie-lotki/fasonnie-sekcii-i-krishi/fasonnie-sekcia-x/kryshka-krestovoy-sekcii-dfk-600-fs-dlya-listovyh-lotkov-b-600-mm-stal-konveyernyy-cink-7128738/</t>
  </si>
  <si>
    <t>https://oborussia.ru/catalog/kabelenesushchie-sistemy/listovie-lotki/fasonnie-sekcii-i-krishi/fasonnie-sekcia-45/kryshka-uglovoy-sekcii-45-600-mm-7128924/</t>
  </si>
  <si>
    <t>https://oborussia.ru/catalog/kabelenesushchie-sistemy/listovie-lotki/fasonnie-sekcii-i-krishi/fasonnie-sekcia-x/kryshka-krestovoy-sekcii-dfk-300-dd-dlya-listovyh-lotkov-b-300-mm-stal-goryachiy-cink-7131127/</t>
  </si>
  <si>
    <t>https://oborussia.ru/catalog/kabelenesushchie-sistemy/listovie-lotki/fasonnie-sekcii-i-krishi/fasonnie-sekcia-x/kryshka-krestovoy-sekcii-dfk-600-dd-dlya-listovyh-lotkov-b-600-mm-stal-goryachiy-cink-7131194/</t>
  </si>
  <si>
    <t>https://oborussia.ru/catalog/kabelenesushchie-sistemy/listovie-lotki/lotki-lks/sekcia-x/sekciya-h-obraznaya-rk-650-fs-ru-dlya-listovyh-lotkov-lks-h-60-mm-b-500-mm-stal-konveyernyy-cink-6043662/</t>
  </si>
  <si>
    <t>https://oborussia.ru/catalog/kabelenesushchie-sistemy/listovie-lotki/lotki-lks/sekcia-x/sekciya-h-obraznaya-rk-660-fs-ru-dlya-listovyh-lotkov-lks-h-60-mm-b-600-mm-stal-konveyernyy-cink-6043664/</t>
  </si>
  <si>
    <t>https://oborussia.ru/catalog/kabelenesushchie-sistemy/listovie-lotki/lotki-lks/sekcia-90/sekciya-uglovaya-rbl-90-620-ft-ru-h-60-mm-b-200-mm-dlya-lks-stal-goryachee-ocinkovanie-6837630/</t>
  </si>
  <si>
    <t>https://oborussia.ru/catalog/kabelenesushchie-sistemy/listovie-lotki/lotki-lks/sekcia-90/sekciya-uglovaya-rbl-90-640-ft-ru-h-60-mm-b-400-mm-dlya-lks-stal-goryachee-ocinkovanie-6837632/</t>
  </si>
  <si>
    <t>https://oborussia.ru/catalog/kabelenesushchie-sistemy/listovie-lotki/lotki-lks/sekcia-90/sekciya-uglovaya-rbl-90-660-ft-ru-h-60-mm-b-600-mm-dlya-lks-stal-goryachee-ocinkovanie-6837634/</t>
  </si>
  <si>
    <t>https://oborussia.ru/catalog/kabelenesushchie-sistemy/listovie-lotki/lotki-lks/sekcia-90/kryshka-uglovoy-sekcii-90-dfb-90-400-ft-ru-b-400-mm-dlya-lks-stal-goryachee-ocinkovanie-6838066/</t>
  </si>
  <si>
    <t>https://oborussia.ru/catalog/kabelenesushchie-sistemy/listovie-lotki/lotki-lks/montajnie-elementi/element-vertik-regulir-ugla-dlya-lotka-lks-600-mm-7005441/</t>
  </si>
  <si>
    <t>https://oborussia.ru/catalog/kabelenesushchie-sistemy/listovie-lotki/lotki-lks/koncevik-zaglushka/perehodnik-koncevik-rweb-650-fs-ru-dlya-listovyh-lotkov-b-500-mm-h-60-mm-stal-konveyernyy-cink-7109619/</t>
  </si>
  <si>
    <t>https://oborussia.ru/catalog/kabelenesushchie-sistemy/listovie-lotki/lotki-lks/koncevik-zaglushka/perehodnik-koncevik-rweb-660-fs-ru-dlya-listovyh-lotkov-b-600-mm-h-60-mm-stal-konveyernyy-cink-7109621/</t>
  </si>
  <si>
    <t>https://oborussia.ru/catalog/kabelenesushchie-sistemy/listovie-lotki/lotki-lks/sekcia-t/kryshka-t-obraznoy-sekcii-dft-500-fs-ru-dlya-listovyh-lotkov-b-500-mm-stal-konveyernyy-cink-7128339/</t>
  </si>
  <si>
    <t>https://oborussia.ru/catalog/kabelenesushchie-sistemy/listovie-lotki/lotki-lks/sekcia-x/kryshka-krestovoy-sekcii-dfk-300-fs-ru-dlya-listovyh-lotkov-b-300-mm-stal-konveyernyy-cink-7128756/</t>
  </si>
  <si>
    <t>https://oborussia.ru/catalog/kabelenesushchie-sistemy/listovie-lotki/lotki-lks/sekcia-x/kryshka-krestovoy-sekcii-dfk-500-fs-ru-dlya-listovyh-lotkov-b-500-mm-stal-konveyernyy-cink-7128760/</t>
  </si>
  <si>
    <t>https://oborussia.ru/catalog/kabelenesushchie-sistemy/listovie-lotki/lotki-lks/sekcia-45/kryshka-uglovoy-sekcii-45-dfb-45-600-fs-ru-dlya-listovyh-lotkov-b-600-mm-stal-konveyernyy-cink-7128941/</t>
  </si>
  <si>
    <t>https://oborussia.ru/catalog/sistemy-kreplenia-i-montaja/din-reyki/montazhnaya-reyka-89x35x7-5-mm-1115380/</t>
  </si>
  <si>
    <t>Скидка от Тарифа для определения РОЦ (рекомендованной оптовой цены)</t>
  </si>
  <si>
    <t>РОЦ (рекомендованная оптовая цена), руб. без НДС</t>
  </si>
  <si>
    <t>РОЦ (рекомендованная оптовая цена), руб. с НДС</t>
  </si>
  <si>
    <t>Скидка от Тарифа для определения РРЦ (рекомендованной розничной цены)</t>
  </si>
  <si>
    <t>РРЦ (рекомендованная розничная цена), руб. без НДС</t>
  </si>
  <si>
    <t>РРЦ (рекомендованная розничная цена), руб. с НДС</t>
  </si>
  <si>
    <t>Скидка от Тарифа для определения входной цены</t>
  </si>
  <si>
    <t>Цена Вход, руб. без НДС</t>
  </si>
  <si>
    <t>Цена Вход, руб. с НДС</t>
  </si>
  <si>
    <t>РОЦ отсутствует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</si>
</sst>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
  </numFmts>
  <fonts count="52" x14ac:knownFonts="1">
    <font>
      <sz val="8"/>
      <name val="Arial"/>
    </font>
    <font>
      <sz val="8"/>
      <name val="Arial"/>
      <family val="2"/>
    </font>
    <font>
      <b/>
      <sz val="12"/>
      <name val="Arial"/>
      <family val="2"/>
    </font>
    <font>
      <b/>
      <sz val="10"/>
      <name val="Arial"/>
      <family val="2"/>
      <charset val="204"/>
    </font>
    <font>
      <b/>
      <sz val="11"/>
      <name val="Arial"/>
      <family val="2"/>
      <charset val="204"/>
    </font>
    <font>
      <b/>
      <sz val="12"/>
      <name val="Arial"/>
      <family val="2"/>
      <charset val="204"/>
    </font>
    <font>
      <sz val="8"/>
      <name val="Arial"/>
      <family val="2"/>
      <charset val="204"/>
    </font>
    <font>
      <b/>
      <sz val="18"/>
      <name val="Calibri"/>
      <family val="2"/>
      <charset val="204"/>
    </font>
    <font>
      <sz val="10"/>
      <name val="Helv"/>
    </font>
    <font>
      <sz val="11"/>
      <color indexed="8"/>
      <name val="Arial"/>
      <family val="2"/>
      <charset val="204"/>
    </font>
    <font>
      <b/>
      <sz val="18"/>
      <name val="Arial"/>
      <family val="2"/>
      <charset val="204"/>
    </font>
    <font>
      <sz val="18"/>
      <name val="Arial"/>
      <family val="2"/>
      <charset val="204"/>
    </font>
    <font>
      <b/>
      <sz val="22"/>
      <name val="Arial"/>
      <family val="2"/>
      <charset val="204"/>
    </font>
    <font>
      <i/>
      <sz val="18"/>
      <name val="Arial"/>
      <family val="2"/>
      <charset val="204"/>
    </font>
    <font>
      <b/>
      <i/>
      <sz val="22"/>
      <name val="Arial"/>
      <family val="2"/>
      <charset val="204"/>
    </font>
    <font>
      <i/>
      <sz val="18"/>
      <color indexed="10"/>
      <name val="Arial"/>
      <family val="2"/>
      <charset val="204"/>
    </font>
    <font>
      <b/>
      <sz val="16"/>
      <name val="Arial"/>
      <family val="2"/>
      <charset val="204"/>
    </font>
    <font>
      <b/>
      <sz val="14"/>
      <name val="Arial"/>
      <family val="2"/>
      <charset val="204"/>
    </font>
    <font>
      <sz val="8"/>
      <name val="Arial"/>
    </font>
    <font>
      <u/>
      <sz val="8"/>
      <color theme="10"/>
      <name val="Arial"/>
      <family val="2"/>
      <charset val="204"/>
    </font>
    <font>
      <sz val="8"/>
      <color rgb="FF000000"/>
      <name val="Arial"/>
      <family val="2"/>
    </font>
    <font>
      <b/>
      <sz val="8"/>
      <color rgb="FF000000"/>
      <name val="Arial"/>
      <family val="2"/>
    </font>
    <font>
      <b/>
      <sz val="8"/>
      <color rgb="FF594304"/>
      <name val="Arial"/>
      <family val="2"/>
    </font>
    <font>
      <sz val="16"/>
      <color theme="1"/>
      <name val="Calibri"/>
      <family val="2"/>
      <charset val="204"/>
      <scheme val="minor"/>
    </font>
    <font>
      <b/>
      <sz val="28"/>
      <color rgb="FF282A31"/>
      <name val="Arial"/>
      <family val="2"/>
      <charset val="204"/>
    </font>
    <font>
      <b/>
      <sz val="16"/>
      <color theme="1"/>
      <name val="Arial"/>
      <family val="2"/>
      <charset val="204"/>
    </font>
    <font>
      <u/>
      <sz val="16"/>
      <color theme="10"/>
      <name val="Arial"/>
      <family val="2"/>
      <charset val="204"/>
    </font>
    <font>
      <sz val="16"/>
      <color theme="1"/>
      <name val="Arial"/>
      <family val="2"/>
      <charset val="204"/>
    </font>
    <font>
      <sz val="18"/>
      <color theme="1"/>
      <name val="Arial"/>
      <family val="2"/>
      <charset val="204"/>
    </font>
    <font>
      <u/>
      <sz val="18"/>
      <color theme="10"/>
      <name val="Arial"/>
      <family val="2"/>
      <charset val="204"/>
    </font>
    <font>
      <b/>
      <sz val="16"/>
      <color rgb="FF212121"/>
      <name val="Arial"/>
      <family val="2"/>
      <charset val="204"/>
    </font>
    <font>
      <sz val="11"/>
      <color theme="1"/>
      <name val="Arial"/>
      <family val="2"/>
      <charset val="204"/>
    </font>
    <font>
      <u/>
      <sz val="11"/>
      <color theme="10"/>
      <name val="Arial"/>
      <family val="2"/>
      <charset val="204"/>
    </font>
    <font>
      <b/>
      <sz val="11"/>
      <color theme="1"/>
      <name val="Arial"/>
      <family val="2"/>
      <charset val="204"/>
    </font>
    <font>
      <u/>
      <sz val="11"/>
      <color theme="10"/>
      <name val="Calibri"/>
      <family val="2"/>
      <charset val="204"/>
      <scheme val="minor"/>
    </font>
    <font>
      <b/>
      <sz val="18"/>
      <color rgb="FFF39B00"/>
      <name val="Arial"/>
      <family val="2"/>
      <charset val="204"/>
    </font>
    <font>
      <b/>
      <i/>
      <sz val="24"/>
      <color theme="1"/>
      <name val="Arial"/>
      <family val="2"/>
      <charset val="204"/>
    </font>
    <font>
      <b/>
      <i/>
      <u/>
      <sz val="26"/>
      <color theme="10"/>
      <name val="Arial"/>
      <family val="2"/>
      <charset val="204"/>
    </font>
    <font>
      <u/>
      <sz val="16"/>
      <color theme="1"/>
      <name val="Arial"/>
      <family val="2"/>
      <charset val="204"/>
    </font>
    <font>
      <b/>
      <sz val="18"/>
      <color theme="1"/>
      <name val="Calibri"/>
      <family val="2"/>
      <charset val="204"/>
      <scheme val="minor"/>
    </font>
    <font>
      <u/>
      <sz val="14"/>
      <color theme="10"/>
      <name val="Arial"/>
      <family val="2"/>
      <charset val="204"/>
    </font>
    <font>
      <u/>
      <sz val="14"/>
      <color theme="1"/>
      <name val="Arial"/>
      <family val="2"/>
      <charset val="204"/>
    </font>
    <font>
      <b/>
      <sz val="15"/>
      <color theme="1"/>
      <name val="Arial"/>
      <family val="2"/>
      <charset val="204"/>
    </font>
    <font>
      <b/>
      <sz val="14"/>
      <color theme="1"/>
      <name val="Arial"/>
      <family val="2"/>
      <charset val="204"/>
    </font>
    <font>
      <b/>
      <sz val="13"/>
      <color theme="1"/>
      <name val="Arial"/>
      <family val="2"/>
      <charset val="204"/>
    </font>
    <font>
      <b/>
      <i/>
      <u/>
      <sz val="16"/>
      <color theme="10"/>
      <name val="Arial"/>
      <family val="2"/>
      <charset val="204"/>
    </font>
    <font>
      <b/>
      <sz val="10"/>
      <color theme="0"/>
      <name val="Arial"/>
      <family val="2"/>
      <charset val="204"/>
    </font>
    <font>
      <b/>
      <sz val="8"/>
      <color theme="0"/>
      <name val="Arial"/>
      <family val="2"/>
      <charset val="204"/>
    </font>
    <font>
      <i/>
      <sz val="18"/>
      <color theme="1"/>
      <name val="Arial"/>
      <family val="2"/>
      <charset val="204"/>
    </font>
    <font>
      <b/>
      <i/>
      <sz val="16"/>
      <color rgb="FFFF0000"/>
      <name val="Arial"/>
      <family val="2"/>
      <charset val="204"/>
    </font>
    <font>
      <sz val="12"/>
      <color theme="1"/>
      <name val="Arial"/>
      <family val="2"/>
      <charset val="204"/>
    </font>
    <font>
      <b/>
      <sz val="15"/>
      <color rgb="FF000000"/>
      <name val="Arial"/>
      <family val="2"/>
      <charset val="204"/>
    </font>
  </fonts>
  <fills count="17">
    <fill>
      <patternFill patternType="none"/>
    </fill>
    <fill>
      <patternFill patternType="gray125"/>
    </fill>
    <fill>
      <patternFill patternType="solid">
        <fgColor rgb="FFFFFFFF"/>
      </patternFill>
    </fill>
    <fill>
      <patternFill patternType="solid">
        <fgColor rgb="FFF39B00"/>
        <bgColor indexed="64"/>
      </patternFill>
    </fill>
    <fill>
      <patternFill patternType="solid">
        <fgColor rgb="FFE4EBED"/>
        <bgColor indexed="64"/>
      </patternFill>
    </fill>
    <fill>
      <patternFill patternType="solid">
        <fgColor theme="0" tint="-4.9989318521683403E-2"/>
        <bgColor indexed="64"/>
      </patternFill>
    </fill>
    <fill>
      <patternFill patternType="solid">
        <fgColor theme="0"/>
        <bgColor indexed="64"/>
      </patternFill>
    </fill>
    <fill>
      <patternFill patternType="solid">
        <fgColor theme="5"/>
        <bgColor indexed="64"/>
      </patternFill>
    </fill>
    <fill>
      <patternFill patternType="solid">
        <fgColor rgb="FFDEF2ED"/>
        <bgColor indexed="64"/>
      </patternFill>
    </fill>
    <fill>
      <patternFill patternType="solid">
        <fgColor rgb="FF66A6B3"/>
        <bgColor indexed="64"/>
      </patternFill>
    </fill>
    <fill>
      <patternFill patternType="solid">
        <fgColor rgb="FFB7E4D8"/>
        <bgColor indexed="64"/>
      </patternFill>
    </fill>
    <fill>
      <patternFill patternType="solid">
        <fgColor rgb="FF294B09"/>
        <bgColor indexed="64"/>
      </patternFill>
    </fill>
    <fill>
      <patternFill patternType="solid">
        <fgColor rgb="FF004E68"/>
        <bgColor indexed="64"/>
      </patternFill>
    </fill>
    <fill>
      <patternFill patternType="solid">
        <fgColor rgb="FF121B28"/>
        <bgColor indexed="64"/>
      </patternFill>
    </fill>
    <fill>
      <patternFill patternType="solid">
        <fgColor theme="4" tint="0.39997558519241921"/>
        <bgColor indexed="64"/>
      </patternFill>
    </fill>
    <fill>
      <patternFill patternType="solid">
        <fgColor rgb="FFD9D9D9"/>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8" fillId="0" borderId="0"/>
    <xf numFmtId="0" fontId="19"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350">
    <xf numFmtId="0" fontId="0" fillId="0" borderId="0" xfId="0"/>
    <xf numFmtId="0" fontId="0" fillId="0" borderId="0" xfId="0" applyAlignment="1">
      <alignment horizontal="left"/>
    </xf>
    <xf numFmtId="0" fontId="5" fillId="0" borderId="1" xfId="0" applyFont="1" applyBorder="1" applyAlignment="1">
      <alignment horizontal="left" indent="1"/>
    </xf>
    <xf numFmtId="0" fontId="4" fillId="0" borderId="1" xfId="0" applyFont="1" applyBorder="1"/>
    <xf numFmtId="0" fontId="3" fillId="0" borderId="1" xfId="0" applyFont="1" applyBorder="1"/>
    <xf numFmtId="0" fontId="0" fillId="0" borderId="1" xfId="0" applyBorder="1"/>
    <xf numFmtId="0" fontId="0" fillId="0" borderId="1" xfId="0" applyBorder="1" applyAlignment="1">
      <alignment horizontal="left"/>
    </xf>
    <xf numFmtId="0" fontId="20" fillId="2" borderId="1" xfId="0" applyFont="1" applyFill="1" applyBorder="1" applyAlignment="1">
      <alignment horizontal="left" vertical="top" wrapText="1"/>
    </xf>
    <xf numFmtId="165" fontId="20" fillId="2" borderId="1" xfId="0" applyNumberFormat="1" applyFont="1" applyFill="1" applyBorder="1" applyAlignment="1">
      <alignment horizontal="right" vertical="top" wrapText="1"/>
    </xf>
    <xf numFmtId="0" fontId="20" fillId="2" borderId="1" xfId="0" applyFont="1" applyFill="1" applyBorder="1" applyAlignment="1">
      <alignment horizontal="right" vertical="top" wrapText="1"/>
    </xf>
    <xf numFmtId="164" fontId="20" fillId="2" borderId="1" xfId="0" applyNumberFormat="1" applyFont="1" applyFill="1" applyBorder="1" applyAlignment="1">
      <alignment horizontal="right" vertical="top" wrapText="1"/>
    </xf>
    <xf numFmtId="164" fontId="21" fillId="2" borderId="1" xfId="0" applyNumberFormat="1" applyFont="1" applyFill="1" applyBorder="1" applyAlignment="1">
      <alignment horizontal="right" vertical="top" wrapText="1"/>
    </xf>
    <xf numFmtId="165" fontId="21" fillId="2" borderId="1" xfId="0" applyNumberFormat="1" applyFont="1" applyFill="1" applyBorder="1" applyAlignment="1">
      <alignment horizontal="right" vertical="top" wrapText="1"/>
    </xf>
    <xf numFmtId="1" fontId="20" fillId="2" borderId="1" xfId="0" applyNumberFormat="1" applyFont="1" applyFill="1" applyBorder="1" applyAlignment="1">
      <alignment horizontal="right" vertical="top" wrapText="1"/>
    </xf>
    <xf numFmtId="1" fontId="20" fillId="2" borderId="1" xfId="0" applyNumberFormat="1" applyFont="1" applyFill="1" applyBorder="1" applyAlignment="1">
      <alignment horizontal="left" vertical="top" wrapText="1"/>
    </xf>
    <xf numFmtId="0" fontId="21" fillId="2" borderId="1" xfId="0" applyFont="1" applyFill="1" applyBorder="1" applyAlignment="1">
      <alignment horizontal="right" vertical="top" wrapText="1"/>
    </xf>
    <xf numFmtId="0" fontId="0" fillId="3" borderId="1" xfId="0" applyFill="1" applyBorder="1" applyAlignment="1">
      <alignment horizontal="center" vertical="center"/>
    </xf>
    <xf numFmtId="0" fontId="22" fillId="3" borderId="1" xfId="0" applyFont="1" applyFill="1" applyBorder="1" applyAlignment="1">
      <alignment horizontal="center" vertical="center" wrapText="1"/>
    </xf>
    <xf numFmtId="4" fontId="20" fillId="2" borderId="1" xfId="0" applyNumberFormat="1" applyFont="1" applyFill="1" applyBorder="1" applyAlignment="1">
      <alignment horizontal="left" vertical="top" wrapText="1"/>
    </xf>
    <xf numFmtId="14" fontId="20" fillId="2" borderId="1" xfId="0" applyNumberFormat="1" applyFont="1" applyFill="1" applyBorder="1" applyAlignment="1">
      <alignment horizontal="left" vertical="top" wrapText="1"/>
    </xf>
    <xf numFmtId="0" fontId="7" fillId="0" borderId="0" xfId="0" applyFont="1" applyAlignment="1">
      <alignment horizontal="left"/>
    </xf>
    <xf numFmtId="0" fontId="0" fillId="4" borderId="0" xfId="0" applyFill="1"/>
    <xf numFmtId="0" fontId="23" fillId="4" borderId="0" xfId="0" applyFont="1" applyFill="1"/>
    <xf numFmtId="0" fontId="24" fillId="4" borderId="0" xfId="0" applyFont="1" applyFill="1"/>
    <xf numFmtId="0" fontId="25" fillId="4" borderId="0" xfId="0" applyFont="1" applyFill="1"/>
    <xf numFmtId="0" fontId="23" fillId="4" borderId="0" xfId="0" applyFont="1" applyFill="1" applyAlignment="1">
      <alignment vertical="center"/>
    </xf>
    <xf numFmtId="0" fontId="25" fillId="4" borderId="0" xfId="0" applyFont="1" applyFill="1" applyAlignment="1">
      <alignment vertical="center"/>
    </xf>
    <xf numFmtId="0" fontId="26" fillId="4" borderId="0" xfId="2" applyFont="1" applyFill="1" applyAlignment="1">
      <alignment vertical="center"/>
    </xf>
    <xf numFmtId="0" fontId="27" fillId="4" borderId="0" xfId="0" applyFont="1" applyFill="1" applyAlignment="1">
      <alignment vertical="center"/>
    </xf>
    <xf numFmtId="0" fontId="27" fillId="4" borderId="0" xfId="0" applyFont="1" applyFill="1"/>
    <xf numFmtId="0" fontId="28" fillId="4" borderId="0" xfId="0" applyFont="1" applyFill="1"/>
    <xf numFmtId="0" fontId="29" fillId="4" borderId="0" xfId="2" applyFont="1" applyFill="1"/>
    <xf numFmtId="0" fontId="30" fillId="4" borderId="0" xfId="0" applyFont="1" applyFill="1" applyAlignment="1">
      <alignment vertical="center"/>
    </xf>
    <xf numFmtId="0" fontId="0" fillId="0" borderId="0" xfId="0" applyProtection="1">
      <protection locked="0"/>
    </xf>
    <xf numFmtId="0" fontId="27" fillId="0" borderId="0" xfId="0" applyFont="1" applyProtection="1">
      <protection locked="0"/>
    </xf>
    <xf numFmtId="0" fontId="31" fillId="0" borderId="0" xfId="0" applyFont="1" applyProtection="1">
      <protection locked="0"/>
    </xf>
    <xf numFmtId="0" fontId="10" fillId="5" borderId="2" xfId="1" applyFont="1" applyFill="1" applyBorder="1" applyAlignment="1" applyProtection="1">
      <alignment horizontal="left"/>
      <protection locked="0"/>
    </xf>
    <xf numFmtId="0" fontId="10" fillId="5" borderId="2" xfId="1" applyFont="1" applyFill="1" applyBorder="1" applyAlignment="1" applyProtection="1">
      <alignment vertical="center"/>
      <protection locked="0"/>
    </xf>
    <xf numFmtId="0" fontId="11" fillId="5" borderId="3" xfId="1" applyFont="1" applyFill="1" applyBorder="1" applyAlignment="1" applyProtection="1">
      <alignment vertical="center"/>
      <protection locked="0"/>
    </xf>
    <xf numFmtId="0" fontId="10" fillId="5" borderId="4" xfId="1" applyFont="1" applyFill="1" applyBorder="1" applyAlignment="1" applyProtection="1">
      <alignment vertical="center"/>
      <protection locked="0"/>
    </xf>
    <xf numFmtId="0" fontId="11" fillId="5" borderId="5" xfId="1" applyFont="1" applyFill="1" applyBorder="1" applyAlignment="1" applyProtection="1">
      <alignment vertical="center"/>
      <protection locked="0"/>
    </xf>
    <xf numFmtId="0" fontId="11" fillId="5" borderId="4" xfId="1" applyFont="1" applyFill="1" applyBorder="1" applyProtection="1">
      <protection locked="0"/>
    </xf>
    <xf numFmtId="0" fontId="11" fillId="5" borderId="4" xfId="1" applyFont="1" applyFill="1" applyBorder="1" applyAlignment="1" applyProtection="1">
      <alignment vertical="center"/>
      <protection locked="0"/>
    </xf>
    <xf numFmtId="0" fontId="11" fillId="5" borderId="6" xfId="1" applyFont="1" applyFill="1" applyBorder="1" applyAlignment="1" applyProtection="1">
      <alignment vertical="center"/>
      <protection locked="0"/>
    </xf>
    <xf numFmtId="0" fontId="11" fillId="5" borderId="7" xfId="1" applyFont="1" applyFill="1" applyBorder="1" applyAlignment="1" applyProtection="1">
      <alignment vertical="center"/>
      <protection locked="0"/>
    </xf>
    <xf numFmtId="0" fontId="12" fillId="3" borderId="8" xfId="1" applyFont="1" applyFill="1" applyBorder="1" applyAlignment="1" applyProtection="1">
      <alignment horizontal="center" vertical="center" wrapText="1"/>
      <protection locked="0"/>
    </xf>
    <xf numFmtId="0" fontId="14" fillId="3" borderId="9" xfId="1" applyFont="1" applyFill="1" applyBorder="1" applyAlignment="1" applyProtection="1">
      <alignment horizontal="center" vertical="center" wrapText="1"/>
      <protection locked="0"/>
    </xf>
    <xf numFmtId="2" fontId="12" fillId="3" borderId="9" xfId="1" applyNumberFormat="1" applyFont="1" applyFill="1" applyBorder="1" applyAlignment="1" applyProtection="1">
      <alignment horizontal="center" vertical="center" wrapText="1"/>
      <protection locked="0"/>
    </xf>
    <xf numFmtId="0" fontId="32" fillId="4" borderId="0" xfId="2" applyFont="1" applyFill="1"/>
    <xf numFmtId="0" fontId="31" fillId="0" borderId="0" xfId="0" applyFont="1"/>
    <xf numFmtId="0" fontId="33" fillId="0" borderId="0" xfId="0" applyFont="1" applyAlignment="1">
      <alignment vertical="center" wrapText="1"/>
    </xf>
    <xf numFmtId="0" fontId="31" fillId="0" borderId="0" xfId="0" applyFont="1" applyAlignment="1">
      <alignment wrapText="1"/>
    </xf>
    <xf numFmtId="0" fontId="31" fillId="0" borderId="0" xfId="0" applyFont="1" applyAlignment="1">
      <alignment vertical="top" wrapText="1"/>
    </xf>
    <xf numFmtId="0" fontId="33" fillId="0" borderId="0" xfId="0" applyFont="1" applyAlignment="1">
      <alignment horizontal="justify" vertical="center" wrapText="1"/>
    </xf>
    <xf numFmtId="0" fontId="31" fillId="0" borderId="0" xfId="0" applyFont="1" applyAlignment="1">
      <alignment horizontal="left" wrapText="1"/>
    </xf>
    <xf numFmtId="0" fontId="31" fillId="0" borderId="0" xfId="0" applyFont="1" applyAlignment="1">
      <alignment horizontal="left"/>
    </xf>
    <xf numFmtId="0" fontId="31" fillId="0" borderId="0" xfId="0" applyFont="1" applyAlignment="1">
      <alignment vertical="center"/>
    </xf>
    <xf numFmtId="0" fontId="34" fillId="0" borderId="0" xfId="2" applyFont="1" applyBorder="1" applyAlignment="1">
      <alignment vertical="top" wrapText="1"/>
    </xf>
    <xf numFmtId="0" fontId="35" fillId="4" borderId="0" xfId="0" applyFont="1" applyFill="1"/>
    <xf numFmtId="0" fontId="31" fillId="4" borderId="0" xfId="0" applyFont="1" applyFill="1"/>
    <xf numFmtId="0" fontId="0" fillId="6" borderId="0" xfId="0" applyFill="1" applyAlignment="1">
      <alignment horizontal="left" vertical="center"/>
    </xf>
    <xf numFmtId="0" fontId="0" fillId="6" borderId="0" xfId="0" applyFill="1" applyAlignment="1">
      <alignment vertical="center"/>
    </xf>
    <xf numFmtId="0" fontId="36" fillId="6" borderId="0" xfId="0" applyFont="1" applyFill="1" applyAlignment="1">
      <alignment horizontal="left" vertical="center"/>
    </xf>
    <xf numFmtId="0" fontId="37" fillId="6" borderId="0" xfId="2" applyFont="1" applyFill="1" applyAlignment="1" applyProtection="1">
      <alignment horizontal="center" vertical="center"/>
    </xf>
    <xf numFmtId="0" fontId="0" fillId="0" borderId="0" xfId="0" applyAlignment="1">
      <alignment vertical="center"/>
    </xf>
    <xf numFmtId="0" fontId="23" fillId="6" borderId="0" xfId="0" applyFont="1" applyFill="1" applyAlignment="1">
      <alignment horizontal="left" vertical="center"/>
    </xf>
    <xf numFmtId="0" fontId="23" fillId="0" borderId="0" xfId="0" applyFont="1" applyAlignment="1">
      <alignment horizontal="left" vertical="center"/>
    </xf>
    <xf numFmtId="0" fontId="38" fillId="6" borderId="0" xfId="2" applyFont="1" applyFill="1" applyAlignment="1" applyProtection="1">
      <alignment horizontal="left" vertical="center"/>
    </xf>
    <xf numFmtId="0" fontId="39" fillId="6" borderId="0" xfId="0" applyFont="1" applyFill="1" applyAlignment="1">
      <alignment horizontal="left" vertical="center"/>
    </xf>
    <xf numFmtId="0" fontId="17" fillId="3" borderId="1" xfId="0" applyFont="1" applyFill="1" applyBorder="1" applyAlignment="1">
      <alignment horizontal="left" vertical="center" wrapText="1"/>
    </xf>
    <xf numFmtId="9" fontId="17" fillId="0" borderId="1" xfId="0" applyNumberFormat="1" applyFont="1" applyBorder="1" applyAlignment="1" applyProtection="1">
      <alignment horizontal="center" vertical="center" wrapText="1"/>
      <protection locked="0"/>
    </xf>
    <xf numFmtId="0" fontId="40" fillId="6" borderId="0" xfId="2" applyFont="1" applyFill="1" applyAlignment="1" applyProtection="1">
      <alignment vertical="center"/>
    </xf>
    <xf numFmtId="0" fontId="41" fillId="6" borderId="0" xfId="2" applyFont="1" applyFill="1" applyAlignment="1" applyProtection="1">
      <alignment vertical="center"/>
    </xf>
    <xf numFmtId="9" fontId="18" fillId="6" borderId="0" xfId="3" applyFont="1" applyFill="1" applyAlignment="1" applyProtection="1">
      <alignment horizontal="left" vertical="center"/>
    </xf>
    <xf numFmtId="43" fontId="42" fillId="0" borderId="1" xfId="4" applyFont="1" applyFill="1" applyBorder="1" applyAlignment="1" applyProtection="1">
      <alignment vertical="center"/>
    </xf>
    <xf numFmtId="0" fontId="43" fillId="6" borderId="0" xfId="0" applyFont="1" applyFill="1" applyAlignment="1">
      <alignment vertical="center"/>
    </xf>
    <xf numFmtId="0" fontId="17" fillId="3" borderId="10"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31" fillId="0" borderId="0" xfId="0" applyFont="1" applyAlignment="1">
      <alignment horizontal="center" vertical="center"/>
    </xf>
    <xf numFmtId="0" fontId="31" fillId="0" borderId="0" xfId="0" applyFont="1" applyAlignment="1" applyProtection="1">
      <alignment horizontal="center" vertical="center"/>
      <protection locked="0"/>
    </xf>
    <xf numFmtId="43" fontId="31" fillId="0" borderId="0" xfId="4" applyFont="1" applyAlignment="1">
      <alignment horizontal="center" vertical="center"/>
    </xf>
    <xf numFmtId="43" fontId="44" fillId="0" borderId="0" xfId="4" applyFont="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5" fillId="7" borderId="10" xfId="0" applyFont="1" applyFill="1" applyBorder="1" applyAlignment="1">
      <alignment horizontal="left" vertical="center" wrapText="1"/>
    </xf>
    <xf numFmtId="0" fontId="5" fillId="7" borderId="10" xfId="0" applyFont="1" applyFill="1" applyBorder="1" applyAlignment="1" applyProtection="1">
      <alignment horizontal="center" vertical="center" wrapText="1"/>
      <protection locked="0"/>
    </xf>
    <xf numFmtId="0" fontId="5" fillId="7" borderId="10" xfId="0" applyFont="1" applyFill="1" applyBorder="1" applyAlignment="1">
      <alignment horizontal="center" vertical="center" wrapText="1"/>
    </xf>
    <xf numFmtId="0" fontId="0" fillId="6" borderId="0" xfId="0" applyFill="1" applyAlignment="1">
      <alignment horizontal="center" vertical="center"/>
    </xf>
    <xf numFmtId="0" fontId="45" fillId="6" borderId="0" xfId="2" applyFont="1" applyFill="1" applyAlignment="1" applyProtection="1">
      <alignment horizontal="center" vertical="center"/>
    </xf>
    <xf numFmtId="0" fontId="23" fillId="6" borderId="0" xfId="0" applyFont="1" applyFill="1" applyAlignment="1">
      <alignment horizontal="center" vertical="center"/>
    </xf>
    <xf numFmtId="0" fontId="5" fillId="0" borderId="1" xfId="0" applyFont="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31" fillId="0" borderId="0" xfId="0" applyFont="1" applyAlignment="1">
      <alignment horizontal="left" vertical="center"/>
    </xf>
    <xf numFmtId="10" fontId="20" fillId="2" borderId="1" xfId="3" applyNumberFormat="1" applyFont="1" applyFill="1" applyBorder="1" applyAlignment="1">
      <alignment horizontal="right" vertical="top" wrapText="1"/>
    </xf>
    <xf numFmtId="0" fontId="5" fillId="8" borderId="12" xfId="0" applyFont="1" applyFill="1" applyBorder="1" applyAlignment="1">
      <alignment horizontal="left" indent="1"/>
    </xf>
    <xf numFmtId="0" fontId="4" fillId="8" borderId="13" xfId="0" applyFont="1" applyFill="1" applyBorder="1"/>
    <xf numFmtId="0" fontId="3" fillId="8" borderId="13" xfId="0" applyFont="1" applyFill="1" applyBorder="1"/>
    <xf numFmtId="0" fontId="0" fillId="8" borderId="13" xfId="0" applyFill="1" applyBorder="1"/>
    <xf numFmtId="0" fontId="0" fillId="8" borderId="13" xfId="0" applyFill="1" applyBorder="1" applyAlignment="1">
      <alignment horizontal="left"/>
    </xf>
    <xf numFmtId="0" fontId="22" fillId="8" borderId="13" xfId="0" applyFont="1" applyFill="1" applyBorder="1" applyAlignment="1">
      <alignment horizontal="left" vertical="top" wrapText="1"/>
    </xf>
    <xf numFmtId="164" fontId="22" fillId="8" borderId="13" xfId="0" applyNumberFormat="1" applyFont="1" applyFill="1" applyBorder="1" applyAlignment="1">
      <alignment horizontal="right" vertical="top" wrapText="1"/>
    </xf>
    <xf numFmtId="164" fontId="22" fillId="8" borderId="14" xfId="0" applyNumberFormat="1" applyFont="1" applyFill="1" applyBorder="1" applyAlignment="1">
      <alignment horizontal="right" vertical="top" wrapText="1"/>
    </xf>
    <xf numFmtId="0" fontId="5" fillId="8" borderId="15" xfId="0" applyFont="1" applyFill="1" applyBorder="1" applyAlignment="1">
      <alignment horizontal="left" indent="1"/>
    </xf>
    <xf numFmtId="0" fontId="4" fillId="8" borderId="16" xfId="0" applyFont="1" applyFill="1" applyBorder="1"/>
    <xf numFmtId="0" fontId="3" fillId="8" borderId="16" xfId="0" applyFont="1" applyFill="1" applyBorder="1"/>
    <xf numFmtId="0" fontId="0" fillId="8" borderId="16" xfId="0" applyFill="1" applyBorder="1"/>
    <xf numFmtId="0" fontId="0" fillId="8" borderId="16" xfId="0" applyFill="1" applyBorder="1" applyAlignment="1">
      <alignment horizontal="left"/>
    </xf>
    <xf numFmtId="0" fontId="22" fillId="8" borderId="16" xfId="0" applyFont="1" applyFill="1" applyBorder="1" applyAlignment="1">
      <alignment horizontal="left" vertical="top" wrapText="1"/>
    </xf>
    <xf numFmtId="164" fontId="22" fillId="8" borderId="16" xfId="0" applyNumberFormat="1" applyFont="1" applyFill="1" applyBorder="1" applyAlignment="1">
      <alignment horizontal="right" vertical="top" wrapText="1"/>
    </xf>
    <xf numFmtId="165" fontId="22" fillId="8" borderId="16" xfId="0" applyNumberFormat="1" applyFont="1" applyFill="1" applyBorder="1" applyAlignment="1">
      <alignment horizontal="right" vertical="top" wrapText="1"/>
    </xf>
    <xf numFmtId="1" fontId="22" fillId="8" borderId="16" xfId="0" applyNumberFormat="1" applyFont="1" applyFill="1" applyBorder="1" applyAlignment="1">
      <alignment horizontal="right" vertical="top" wrapText="1"/>
    </xf>
    <xf numFmtId="164" fontId="22" fillId="8" borderId="17" xfId="0" applyNumberFormat="1" applyFont="1" applyFill="1" applyBorder="1" applyAlignment="1">
      <alignment horizontal="right" vertical="top" wrapText="1"/>
    </xf>
    <xf numFmtId="0" fontId="22" fillId="8" borderId="16" xfId="0" applyFont="1" applyFill="1" applyBorder="1" applyAlignment="1">
      <alignment horizontal="right" vertical="top" wrapText="1"/>
    </xf>
    <xf numFmtId="0" fontId="5" fillId="9" borderId="12" xfId="0" applyFont="1" applyFill="1" applyBorder="1" applyAlignment="1">
      <alignment horizontal="left" indent="1"/>
    </xf>
    <xf numFmtId="0" fontId="4" fillId="9" borderId="13" xfId="0" applyFont="1" applyFill="1" applyBorder="1"/>
    <xf numFmtId="0" fontId="3" fillId="9" borderId="13" xfId="0" applyFont="1" applyFill="1" applyBorder="1"/>
    <xf numFmtId="0" fontId="0" fillId="9" borderId="13" xfId="0" applyFill="1" applyBorder="1"/>
    <xf numFmtId="0" fontId="0" fillId="9" borderId="13" xfId="0" applyFill="1" applyBorder="1" applyAlignment="1">
      <alignment horizontal="left"/>
    </xf>
    <xf numFmtId="0" fontId="22" fillId="9" borderId="13" xfId="0" applyFont="1" applyFill="1" applyBorder="1" applyAlignment="1">
      <alignment horizontal="left" vertical="top" wrapText="1"/>
    </xf>
    <xf numFmtId="164" fontId="22" fillId="9" borderId="13" xfId="0" applyNumberFormat="1" applyFont="1" applyFill="1" applyBorder="1" applyAlignment="1">
      <alignment horizontal="right" vertical="top" wrapText="1"/>
    </xf>
    <xf numFmtId="164" fontId="22" fillId="9" borderId="14" xfId="0" applyNumberFormat="1" applyFont="1" applyFill="1" applyBorder="1" applyAlignment="1">
      <alignment horizontal="right" vertical="top" wrapText="1"/>
    </xf>
    <xf numFmtId="0" fontId="5" fillId="9" borderId="15" xfId="0" applyFont="1" applyFill="1" applyBorder="1" applyAlignment="1">
      <alignment horizontal="left" indent="1"/>
    </xf>
    <xf numFmtId="0" fontId="4" fillId="9" borderId="16" xfId="0" applyFont="1" applyFill="1" applyBorder="1"/>
    <xf numFmtId="0" fontId="3" fillId="9" borderId="16" xfId="0" applyFont="1" applyFill="1" applyBorder="1"/>
    <xf numFmtId="0" fontId="0" fillId="9" borderId="16" xfId="0" applyFill="1" applyBorder="1"/>
    <xf numFmtId="0" fontId="0" fillId="9" borderId="16" xfId="0" applyFill="1" applyBorder="1" applyAlignment="1">
      <alignment horizontal="left"/>
    </xf>
    <xf numFmtId="0" fontId="22" fillId="9" borderId="16" xfId="0" applyFont="1" applyFill="1" applyBorder="1" applyAlignment="1">
      <alignment horizontal="left" vertical="top" wrapText="1"/>
    </xf>
    <xf numFmtId="164" fontId="22" fillId="9" borderId="16" xfId="0" applyNumberFormat="1" applyFont="1" applyFill="1" applyBorder="1" applyAlignment="1">
      <alignment horizontal="right" vertical="top" wrapText="1"/>
    </xf>
    <xf numFmtId="165" fontId="22" fillId="9" borderId="16" xfId="0" applyNumberFormat="1" applyFont="1" applyFill="1" applyBorder="1" applyAlignment="1">
      <alignment horizontal="right" vertical="top" wrapText="1"/>
    </xf>
    <xf numFmtId="1" fontId="22" fillId="9" borderId="16" xfId="0" applyNumberFormat="1" applyFont="1" applyFill="1" applyBorder="1" applyAlignment="1">
      <alignment horizontal="right" vertical="top" wrapText="1"/>
    </xf>
    <xf numFmtId="164" fontId="22" fillId="9" borderId="17" xfId="0" applyNumberFormat="1" applyFont="1" applyFill="1" applyBorder="1" applyAlignment="1">
      <alignment horizontal="right" vertical="top" wrapText="1"/>
    </xf>
    <xf numFmtId="0" fontId="22" fillId="9" borderId="16" xfId="0" applyFont="1" applyFill="1" applyBorder="1" applyAlignment="1">
      <alignment horizontal="right" vertical="top" wrapText="1"/>
    </xf>
    <xf numFmtId="165" fontId="22" fillId="9" borderId="17" xfId="0" applyNumberFormat="1" applyFont="1" applyFill="1" applyBorder="1" applyAlignment="1">
      <alignment horizontal="right" vertical="top" wrapText="1"/>
    </xf>
    <xf numFmtId="165" fontId="22" fillId="9" borderId="13" xfId="0" applyNumberFormat="1" applyFont="1" applyFill="1" applyBorder="1" applyAlignment="1">
      <alignment horizontal="right" vertical="top" wrapText="1"/>
    </xf>
    <xf numFmtId="1" fontId="22" fillId="9" borderId="13" xfId="0" applyNumberFormat="1" applyFont="1" applyFill="1" applyBorder="1" applyAlignment="1">
      <alignment horizontal="right" vertical="top" wrapText="1"/>
    </xf>
    <xf numFmtId="0" fontId="22" fillId="9" borderId="13" xfId="0" applyFont="1" applyFill="1" applyBorder="1" applyAlignment="1">
      <alignment horizontal="right" vertical="top" wrapText="1"/>
    </xf>
    <xf numFmtId="165" fontId="22" fillId="9" borderId="14" xfId="0" applyNumberFormat="1" applyFont="1" applyFill="1" applyBorder="1" applyAlignment="1">
      <alignment horizontal="right" vertical="top" wrapText="1"/>
    </xf>
    <xf numFmtId="0" fontId="5" fillId="10" borderId="12" xfId="0" applyFont="1" applyFill="1" applyBorder="1" applyAlignment="1">
      <alignment horizontal="left" indent="1"/>
    </xf>
    <xf numFmtId="0" fontId="4" fillId="10" borderId="13" xfId="0" applyFont="1" applyFill="1" applyBorder="1"/>
    <xf numFmtId="0" fontId="3" fillId="10" borderId="13" xfId="0" applyFont="1" applyFill="1" applyBorder="1"/>
    <xf numFmtId="0" fontId="0" fillId="10" borderId="13" xfId="0" applyFill="1" applyBorder="1"/>
    <xf numFmtId="0" fontId="0" fillId="10" borderId="13" xfId="0" applyFill="1" applyBorder="1" applyAlignment="1">
      <alignment horizontal="left"/>
    </xf>
    <xf numFmtId="0" fontId="22" fillId="10" borderId="13" xfId="0" applyFont="1" applyFill="1" applyBorder="1" applyAlignment="1">
      <alignment horizontal="left" vertical="top" wrapText="1"/>
    </xf>
    <xf numFmtId="0" fontId="22" fillId="10" borderId="13" xfId="0" applyFont="1" applyFill="1" applyBorder="1" applyAlignment="1">
      <alignment horizontal="right" vertical="top" wrapText="1"/>
    </xf>
    <xf numFmtId="165" fontId="22" fillId="10" borderId="13" xfId="0" applyNumberFormat="1" applyFont="1" applyFill="1" applyBorder="1" applyAlignment="1">
      <alignment horizontal="right" vertical="top" wrapText="1"/>
    </xf>
    <xf numFmtId="164" fontId="22" fillId="10" borderId="13" xfId="0" applyNumberFormat="1" applyFont="1" applyFill="1" applyBorder="1" applyAlignment="1">
      <alignment horizontal="right" vertical="top" wrapText="1"/>
    </xf>
    <xf numFmtId="164" fontId="22" fillId="10" borderId="14" xfId="0" applyNumberFormat="1" applyFont="1" applyFill="1" applyBorder="1" applyAlignment="1">
      <alignment horizontal="right" vertical="top" wrapText="1"/>
    </xf>
    <xf numFmtId="0" fontId="5" fillId="10" borderId="15" xfId="0" applyFont="1" applyFill="1" applyBorder="1" applyAlignment="1">
      <alignment horizontal="left" indent="1"/>
    </xf>
    <xf numFmtId="0" fontId="4" fillId="10" borderId="16" xfId="0" applyFont="1" applyFill="1" applyBorder="1"/>
    <xf numFmtId="0" fontId="3" fillId="10" borderId="16" xfId="0" applyFont="1" applyFill="1" applyBorder="1"/>
    <xf numFmtId="0" fontId="0" fillId="10" borderId="16" xfId="0" applyFill="1" applyBorder="1"/>
    <xf numFmtId="0" fontId="0" fillId="10" borderId="16" xfId="0" applyFill="1" applyBorder="1" applyAlignment="1">
      <alignment horizontal="left"/>
    </xf>
    <xf numFmtId="0" fontId="22" fillId="10" borderId="16" xfId="0" applyFont="1" applyFill="1" applyBorder="1" applyAlignment="1">
      <alignment horizontal="left" vertical="top" wrapText="1"/>
    </xf>
    <xf numFmtId="164" fontId="22" fillId="10" borderId="16" xfId="0" applyNumberFormat="1" applyFont="1" applyFill="1" applyBorder="1" applyAlignment="1">
      <alignment horizontal="right" vertical="top" wrapText="1"/>
    </xf>
    <xf numFmtId="165" fontId="22" fillId="10" borderId="16" xfId="0" applyNumberFormat="1" applyFont="1" applyFill="1" applyBorder="1" applyAlignment="1">
      <alignment horizontal="right" vertical="top" wrapText="1"/>
    </xf>
    <xf numFmtId="1" fontId="22" fillId="10" borderId="16" xfId="0" applyNumberFormat="1" applyFont="1" applyFill="1" applyBorder="1" applyAlignment="1">
      <alignment horizontal="right" vertical="top" wrapText="1"/>
    </xf>
    <xf numFmtId="164" fontId="22" fillId="10" borderId="17" xfId="0" applyNumberFormat="1" applyFont="1" applyFill="1" applyBorder="1" applyAlignment="1">
      <alignment horizontal="right" vertical="top" wrapText="1"/>
    </xf>
    <xf numFmtId="1" fontId="22" fillId="10" borderId="13" xfId="0" applyNumberFormat="1" applyFont="1" applyFill="1" applyBorder="1" applyAlignment="1">
      <alignment horizontal="right" vertical="top" wrapText="1"/>
    </xf>
    <xf numFmtId="0" fontId="22" fillId="10" borderId="16" xfId="0" applyFont="1" applyFill="1" applyBorder="1" applyAlignment="1">
      <alignment horizontal="right" vertical="top" wrapText="1"/>
    </xf>
    <xf numFmtId="165" fontId="22" fillId="10" borderId="17" xfId="0" applyNumberFormat="1" applyFont="1" applyFill="1" applyBorder="1" applyAlignment="1">
      <alignment horizontal="right" vertical="top" wrapText="1"/>
    </xf>
    <xf numFmtId="165" fontId="22" fillId="10" borderId="14" xfId="0" applyNumberFormat="1" applyFont="1" applyFill="1" applyBorder="1" applyAlignment="1">
      <alignment horizontal="right" vertical="top" wrapText="1"/>
    </xf>
    <xf numFmtId="0" fontId="5" fillId="11" borderId="12" xfId="0" applyFont="1" applyFill="1" applyBorder="1" applyAlignment="1">
      <alignment horizontal="left" indent="1"/>
    </xf>
    <xf numFmtId="0" fontId="4" fillId="11" borderId="13" xfId="0" applyFont="1" applyFill="1" applyBorder="1"/>
    <xf numFmtId="0" fontId="3" fillId="11" borderId="13" xfId="0" applyFont="1" applyFill="1" applyBorder="1"/>
    <xf numFmtId="0" fontId="0" fillId="11" borderId="13" xfId="0" applyFill="1" applyBorder="1"/>
    <xf numFmtId="0" fontId="0" fillId="11" borderId="13" xfId="0" applyFill="1" applyBorder="1" applyAlignment="1">
      <alignment horizontal="left"/>
    </xf>
    <xf numFmtId="0" fontId="22" fillId="11" borderId="13" xfId="0" applyFont="1" applyFill="1" applyBorder="1" applyAlignment="1">
      <alignment horizontal="left" vertical="top" wrapText="1"/>
    </xf>
    <xf numFmtId="0" fontId="22" fillId="11" borderId="13" xfId="0" applyFont="1" applyFill="1" applyBorder="1" applyAlignment="1">
      <alignment horizontal="right" vertical="top" wrapText="1"/>
    </xf>
    <xf numFmtId="165" fontId="22" fillId="11" borderId="13" xfId="0" applyNumberFormat="1" applyFont="1" applyFill="1" applyBorder="1" applyAlignment="1">
      <alignment horizontal="right" vertical="top" wrapText="1"/>
    </xf>
    <xf numFmtId="164" fontId="22" fillId="11" borderId="13" xfId="0" applyNumberFormat="1" applyFont="1" applyFill="1" applyBorder="1" applyAlignment="1">
      <alignment horizontal="right" vertical="top" wrapText="1"/>
    </xf>
    <xf numFmtId="164" fontId="22" fillId="11" borderId="14" xfId="0" applyNumberFormat="1" applyFont="1" applyFill="1" applyBorder="1" applyAlignment="1">
      <alignment horizontal="right" vertical="top" wrapText="1"/>
    </xf>
    <xf numFmtId="0" fontId="5" fillId="11" borderId="15" xfId="0" applyFont="1" applyFill="1" applyBorder="1" applyAlignment="1">
      <alignment horizontal="left" indent="1"/>
    </xf>
    <xf numFmtId="0" fontId="4" fillId="11" borderId="16" xfId="0" applyFont="1" applyFill="1" applyBorder="1"/>
    <xf numFmtId="0" fontId="3" fillId="11" borderId="16" xfId="0" applyFont="1" applyFill="1" applyBorder="1"/>
    <xf numFmtId="0" fontId="0" fillId="11" borderId="16" xfId="0" applyFill="1" applyBorder="1"/>
    <xf numFmtId="0" fontId="0" fillId="11" borderId="16" xfId="0" applyFill="1" applyBorder="1" applyAlignment="1">
      <alignment horizontal="left"/>
    </xf>
    <xf numFmtId="0" fontId="22" fillId="11" borderId="16" xfId="0" applyFont="1" applyFill="1" applyBorder="1" applyAlignment="1">
      <alignment horizontal="left" vertical="top" wrapText="1"/>
    </xf>
    <xf numFmtId="0" fontId="22" fillId="11" borderId="16" xfId="0" applyFont="1" applyFill="1" applyBorder="1" applyAlignment="1">
      <alignment horizontal="right" vertical="top" wrapText="1"/>
    </xf>
    <xf numFmtId="165" fontId="22" fillId="11" borderId="16" xfId="0" applyNumberFormat="1" applyFont="1" applyFill="1" applyBorder="1" applyAlignment="1">
      <alignment horizontal="right" vertical="top" wrapText="1"/>
    </xf>
    <xf numFmtId="1" fontId="22" fillId="11" borderId="16" xfId="0" applyNumberFormat="1" applyFont="1" applyFill="1" applyBorder="1" applyAlignment="1">
      <alignment horizontal="right" vertical="top" wrapText="1"/>
    </xf>
    <xf numFmtId="164" fontId="22" fillId="11" borderId="16" xfId="0" applyNumberFormat="1" applyFont="1" applyFill="1" applyBorder="1" applyAlignment="1">
      <alignment horizontal="right" vertical="top" wrapText="1"/>
    </xf>
    <xf numFmtId="164" fontId="22" fillId="11" borderId="17" xfId="0" applyNumberFormat="1" applyFont="1" applyFill="1" applyBorder="1" applyAlignment="1">
      <alignment horizontal="right" vertical="top" wrapText="1"/>
    </xf>
    <xf numFmtId="1" fontId="22" fillId="11" borderId="13" xfId="0" applyNumberFormat="1" applyFont="1" applyFill="1" applyBorder="1" applyAlignment="1">
      <alignment horizontal="right" vertical="top" wrapText="1"/>
    </xf>
    <xf numFmtId="165" fontId="22" fillId="11" borderId="14" xfId="0" applyNumberFormat="1" applyFont="1" applyFill="1" applyBorder="1" applyAlignment="1">
      <alignment horizontal="right" vertical="top" wrapText="1"/>
    </xf>
    <xf numFmtId="0" fontId="46" fillId="11" borderId="16" xfId="0" applyFont="1" applyFill="1" applyBorder="1"/>
    <xf numFmtId="0" fontId="46" fillId="11" borderId="13" xfId="0" applyFont="1" applyFill="1" applyBorder="1"/>
    <xf numFmtId="0" fontId="5" fillId="12" borderId="12" xfId="0" applyFont="1" applyFill="1" applyBorder="1" applyAlignment="1">
      <alignment horizontal="left" indent="1"/>
    </xf>
    <xf numFmtId="0" fontId="4" fillId="12" borderId="13" xfId="0" applyFont="1" applyFill="1" applyBorder="1"/>
    <xf numFmtId="0" fontId="3" fillId="12" borderId="13" xfId="0" applyFont="1" applyFill="1" applyBorder="1"/>
    <xf numFmtId="0" fontId="0" fillId="12" borderId="13" xfId="0" applyFill="1" applyBorder="1"/>
    <xf numFmtId="0" fontId="0" fillId="12" borderId="13" xfId="0" applyFill="1" applyBorder="1" applyAlignment="1">
      <alignment horizontal="left"/>
    </xf>
    <xf numFmtId="0" fontId="22" fillId="12" borderId="13" xfId="0" applyFont="1" applyFill="1" applyBorder="1" applyAlignment="1">
      <alignment horizontal="left" vertical="top" wrapText="1"/>
    </xf>
    <xf numFmtId="0" fontId="22" fillId="12" borderId="13" xfId="0" applyFont="1" applyFill="1" applyBorder="1" applyAlignment="1">
      <alignment horizontal="right" vertical="top" wrapText="1"/>
    </xf>
    <xf numFmtId="165" fontId="22" fillId="12" borderId="13" xfId="0" applyNumberFormat="1" applyFont="1" applyFill="1" applyBorder="1" applyAlignment="1">
      <alignment horizontal="right" vertical="top" wrapText="1"/>
    </xf>
    <xf numFmtId="164" fontId="22" fillId="12" borderId="13" xfId="0" applyNumberFormat="1" applyFont="1" applyFill="1" applyBorder="1" applyAlignment="1">
      <alignment horizontal="right" vertical="top" wrapText="1"/>
    </xf>
    <xf numFmtId="164" fontId="22" fillId="12" borderId="14" xfId="0" applyNumberFormat="1" applyFont="1" applyFill="1" applyBorder="1" applyAlignment="1">
      <alignment horizontal="right" vertical="top" wrapText="1"/>
    </xf>
    <xf numFmtId="0" fontId="5" fillId="12" borderId="15" xfId="0" applyFont="1" applyFill="1" applyBorder="1" applyAlignment="1">
      <alignment horizontal="left" indent="1"/>
    </xf>
    <xf numFmtId="0" fontId="4" fillId="12" borderId="16" xfId="0" applyFont="1" applyFill="1" applyBorder="1"/>
    <xf numFmtId="0" fontId="3" fillId="12" borderId="16" xfId="0" applyFont="1" applyFill="1" applyBorder="1"/>
    <xf numFmtId="0" fontId="0" fillId="12" borderId="16" xfId="0" applyFill="1" applyBorder="1"/>
    <xf numFmtId="0" fontId="0" fillId="12" borderId="16" xfId="0" applyFill="1" applyBorder="1" applyAlignment="1">
      <alignment horizontal="left"/>
    </xf>
    <xf numFmtId="0" fontId="22" fillId="12" borderId="16" xfId="0" applyFont="1" applyFill="1" applyBorder="1" applyAlignment="1">
      <alignment horizontal="left" vertical="top" wrapText="1"/>
    </xf>
    <xf numFmtId="0" fontId="22" fillId="12" borderId="16" xfId="0" applyFont="1" applyFill="1" applyBorder="1" applyAlignment="1">
      <alignment horizontal="right" vertical="top" wrapText="1"/>
    </xf>
    <xf numFmtId="165" fontId="22" fillId="12" borderId="16" xfId="0" applyNumberFormat="1" applyFont="1" applyFill="1" applyBorder="1" applyAlignment="1">
      <alignment horizontal="right" vertical="top" wrapText="1"/>
    </xf>
    <xf numFmtId="1" fontId="22" fillId="12" borderId="16" xfId="0" applyNumberFormat="1" applyFont="1" applyFill="1" applyBorder="1" applyAlignment="1">
      <alignment horizontal="right" vertical="top" wrapText="1"/>
    </xf>
    <xf numFmtId="164" fontId="22" fillId="12" borderId="16" xfId="0" applyNumberFormat="1" applyFont="1" applyFill="1" applyBorder="1" applyAlignment="1">
      <alignment horizontal="right" vertical="top" wrapText="1"/>
    </xf>
    <xf numFmtId="164" fontId="22" fillId="12" borderId="17" xfId="0" applyNumberFormat="1" applyFont="1" applyFill="1" applyBorder="1" applyAlignment="1">
      <alignment horizontal="right" vertical="top" wrapText="1"/>
    </xf>
    <xf numFmtId="1" fontId="22" fillId="12" borderId="13" xfId="0" applyNumberFormat="1" applyFont="1" applyFill="1" applyBorder="1" applyAlignment="1">
      <alignment horizontal="right" vertical="top" wrapText="1"/>
    </xf>
    <xf numFmtId="165" fontId="22" fillId="12" borderId="17" xfId="0" applyNumberFormat="1" applyFont="1" applyFill="1" applyBorder="1" applyAlignment="1">
      <alignment horizontal="right" vertical="top" wrapText="1"/>
    </xf>
    <xf numFmtId="165" fontId="22" fillId="12" borderId="14" xfId="0" applyNumberFormat="1" applyFont="1" applyFill="1" applyBorder="1" applyAlignment="1">
      <alignment horizontal="right" vertical="top" wrapText="1"/>
    </xf>
    <xf numFmtId="0" fontId="5" fillId="12" borderId="18" xfId="0" applyFont="1" applyFill="1" applyBorder="1" applyAlignment="1">
      <alignment horizontal="left" indent="1"/>
    </xf>
    <xf numFmtId="0" fontId="4" fillId="12" borderId="19" xfId="0" applyFont="1" applyFill="1" applyBorder="1"/>
    <xf numFmtId="0" fontId="3" fillId="12" borderId="19" xfId="0" applyFont="1" applyFill="1" applyBorder="1"/>
    <xf numFmtId="0" fontId="0" fillId="12" borderId="19" xfId="0" applyFill="1" applyBorder="1"/>
    <xf numFmtId="0" fontId="0" fillId="12" borderId="19" xfId="0" applyFill="1" applyBorder="1" applyAlignment="1">
      <alignment horizontal="left"/>
    </xf>
    <xf numFmtId="0" fontId="22" fillId="12" borderId="19" xfId="0" applyFont="1" applyFill="1" applyBorder="1" applyAlignment="1">
      <alignment horizontal="left" vertical="top" wrapText="1"/>
    </xf>
    <xf numFmtId="0" fontId="22" fillId="12" borderId="19" xfId="0" applyFont="1" applyFill="1" applyBorder="1" applyAlignment="1">
      <alignment horizontal="right" vertical="top" wrapText="1"/>
    </xf>
    <xf numFmtId="165" fontId="22" fillId="12" borderId="19" xfId="0" applyNumberFormat="1" applyFont="1" applyFill="1" applyBorder="1" applyAlignment="1">
      <alignment horizontal="right" vertical="top" wrapText="1"/>
    </xf>
    <xf numFmtId="1" fontId="22" fillId="12" borderId="19" xfId="0" applyNumberFormat="1" applyFont="1" applyFill="1" applyBorder="1" applyAlignment="1">
      <alignment horizontal="right" vertical="top" wrapText="1"/>
    </xf>
    <xf numFmtId="164" fontId="22" fillId="12" borderId="20" xfId="0" applyNumberFormat="1" applyFont="1" applyFill="1" applyBorder="1" applyAlignment="1">
      <alignment horizontal="right" vertical="top" wrapText="1"/>
    </xf>
    <xf numFmtId="0" fontId="5" fillId="12" borderId="21" xfId="0" applyFont="1" applyFill="1" applyBorder="1" applyAlignment="1">
      <alignment horizontal="left" indent="1"/>
    </xf>
    <xf numFmtId="0" fontId="4" fillId="12" borderId="0" xfId="0" applyFont="1" applyFill="1"/>
    <xf numFmtId="0" fontId="3" fillId="12" borderId="0" xfId="0" applyFont="1" applyFill="1"/>
    <xf numFmtId="0" fontId="0" fillId="12" borderId="0" xfId="0" applyFill="1"/>
    <xf numFmtId="0" fontId="0" fillId="12" borderId="0" xfId="0" applyFill="1" applyAlignment="1">
      <alignment horizontal="left"/>
    </xf>
    <xf numFmtId="0" fontId="22" fillId="12" borderId="0" xfId="0" applyFont="1" applyFill="1" applyAlignment="1">
      <alignment horizontal="left" vertical="top" wrapText="1"/>
    </xf>
    <xf numFmtId="0" fontId="22" fillId="12" borderId="0" xfId="0" applyFont="1" applyFill="1" applyAlignment="1">
      <alignment horizontal="right" vertical="top" wrapText="1"/>
    </xf>
    <xf numFmtId="165" fontId="22" fillId="12" borderId="0" xfId="0" applyNumberFormat="1" applyFont="1" applyFill="1" applyAlignment="1">
      <alignment horizontal="right" vertical="top" wrapText="1"/>
    </xf>
    <xf numFmtId="1" fontId="22" fillId="12" borderId="0" xfId="0" applyNumberFormat="1" applyFont="1" applyFill="1" applyAlignment="1">
      <alignment horizontal="right" vertical="top" wrapText="1"/>
    </xf>
    <xf numFmtId="164" fontId="22" fillId="12" borderId="22" xfId="0" applyNumberFormat="1" applyFont="1" applyFill="1" applyBorder="1" applyAlignment="1">
      <alignment horizontal="right" vertical="top" wrapText="1"/>
    </xf>
    <xf numFmtId="165" fontId="22" fillId="12" borderId="22" xfId="0" applyNumberFormat="1" applyFont="1" applyFill="1" applyBorder="1" applyAlignment="1">
      <alignment horizontal="right" vertical="top" wrapText="1"/>
    </xf>
    <xf numFmtId="164" fontId="22" fillId="12" borderId="19" xfId="0" applyNumberFormat="1" applyFont="1" applyFill="1" applyBorder="1" applyAlignment="1">
      <alignment horizontal="right" vertical="top" wrapText="1"/>
    </xf>
    <xf numFmtId="164" fontId="22" fillId="12" borderId="0" xfId="0" applyNumberFormat="1" applyFont="1" applyFill="1" applyAlignment="1">
      <alignment horizontal="right" vertical="top" wrapText="1"/>
    </xf>
    <xf numFmtId="165" fontId="22" fillId="12" borderId="20" xfId="0" applyNumberFormat="1" applyFont="1" applyFill="1" applyBorder="1" applyAlignment="1">
      <alignment horizontal="right" vertical="top" wrapText="1"/>
    </xf>
    <xf numFmtId="0" fontId="46" fillId="12" borderId="13" xfId="0" applyFont="1" applyFill="1" applyBorder="1"/>
    <xf numFmtId="0" fontId="46" fillId="12" borderId="16" xfId="0" applyFont="1" applyFill="1" applyBorder="1"/>
    <xf numFmtId="0" fontId="46" fillId="12" borderId="19" xfId="0" applyFont="1" applyFill="1" applyBorder="1"/>
    <xf numFmtId="0" fontId="46" fillId="12" borderId="0" xfId="0" applyFont="1" applyFill="1"/>
    <xf numFmtId="0" fontId="5" fillId="13" borderId="12" xfId="0" applyFont="1" applyFill="1" applyBorder="1" applyAlignment="1">
      <alignment horizontal="left" indent="1"/>
    </xf>
    <xf numFmtId="0" fontId="4" fillId="13" borderId="13" xfId="0" applyFont="1" applyFill="1" applyBorder="1"/>
    <xf numFmtId="0" fontId="3" fillId="13" borderId="13" xfId="0" applyFont="1" applyFill="1" applyBorder="1"/>
    <xf numFmtId="0" fontId="0" fillId="13" borderId="13" xfId="0" applyFill="1" applyBorder="1" applyAlignment="1">
      <alignment horizontal="left"/>
    </xf>
    <xf numFmtId="0" fontId="22" fillId="13" borderId="13" xfId="0" applyFont="1" applyFill="1" applyBorder="1" applyAlignment="1">
      <alignment horizontal="left" vertical="top" wrapText="1"/>
    </xf>
    <xf numFmtId="0" fontId="22" fillId="13" borderId="13" xfId="0" applyFont="1" applyFill="1" applyBorder="1" applyAlignment="1">
      <alignment horizontal="right" vertical="top" wrapText="1"/>
    </xf>
    <xf numFmtId="165" fontId="22" fillId="13" borderId="13" xfId="0" applyNumberFormat="1" applyFont="1" applyFill="1" applyBorder="1" applyAlignment="1">
      <alignment horizontal="right" vertical="top" wrapText="1"/>
    </xf>
    <xf numFmtId="164" fontId="22" fillId="13" borderId="13" xfId="0" applyNumberFormat="1" applyFont="1" applyFill="1" applyBorder="1" applyAlignment="1">
      <alignment horizontal="right" vertical="top" wrapText="1"/>
    </xf>
    <xf numFmtId="164" fontId="22" fillId="13" borderId="14" xfId="0" applyNumberFormat="1" applyFont="1" applyFill="1" applyBorder="1" applyAlignment="1">
      <alignment horizontal="right" vertical="top" wrapText="1"/>
    </xf>
    <xf numFmtId="0" fontId="5" fillId="13" borderId="15" xfId="0" applyFont="1" applyFill="1" applyBorder="1" applyAlignment="1">
      <alignment horizontal="left" indent="1"/>
    </xf>
    <xf numFmtId="0" fontId="4" fillId="13" borderId="16" xfId="0" applyFont="1" applyFill="1" applyBorder="1"/>
    <xf numFmtId="0" fontId="3" fillId="13" borderId="16" xfId="0" applyFont="1" applyFill="1" applyBorder="1"/>
    <xf numFmtId="0" fontId="0" fillId="13" borderId="16" xfId="0" applyFill="1" applyBorder="1" applyAlignment="1">
      <alignment horizontal="left"/>
    </xf>
    <xf numFmtId="0" fontId="22" fillId="13" borderId="16" xfId="0" applyFont="1" applyFill="1" applyBorder="1" applyAlignment="1">
      <alignment horizontal="left" vertical="top" wrapText="1"/>
    </xf>
    <xf numFmtId="0" fontId="22" fillId="13" borderId="16" xfId="0" applyFont="1" applyFill="1" applyBorder="1" applyAlignment="1">
      <alignment horizontal="right" vertical="top" wrapText="1"/>
    </xf>
    <xf numFmtId="165" fontId="22" fillId="13" borderId="16" xfId="0" applyNumberFormat="1" applyFont="1" applyFill="1" applyBorder="1" applyAlignment="1">
      <alignment horizontal="right" vertical="top" wrapText="1"/>
    </xf>
    <xf numFmtId="1" fontId="22" fillId="13" borderId="16" xfId="0" applyNumberFormat="1" applyFont="1" applyFill="1" applyBorder="1" applyAlignment="1">
      <alignment horizontal="right" vertical="top" wrapText="1"/>
    </xf>
    <xf numFmtId="164" fontId="22" fillId="13" borderId="16" xfId="0" applyNumberFormat="1" applyFont="1" applyFill="1" applyBorder="1" applyAlignment="1">
      <alignment horizontal="right" vertical="top" wrapText="1"/>
    </xf>
    <xf numFmtId="164" fontId="22" fillId="13" borderId="17" xfId="0" applyNumberFormat="1" applyFont="1" applyFill="1" applyBorder="1" applyAlignment="1">
      <alignment horizontal="right" vertical="top" wrapText="1"/>
    </xf>
    <xf numFmtId="1" fontId="22" fillId="13" borderId="13" xfId="0" applyNumberFormat="1" applyFont="1" applyFill="1" applyBorder="1" applyAlignment="1">
      <alignment horizontal="right" vertical="top" wrapText="1"/>
    </xf>
    <xf numFmtId="165" fontId="22" fillId="13" borderId="17" xfId="0" applyNumberFormat="1" applyFont="1" applyFill="1" applyBorder="1" applyAlignment="1">
      <alignment horizontal="right" vertical="top" wrapText="1"/>
    </xf>
    <xf numFmtId="0" fontId="5" fillId="13" borderId="18" xfId="0" applyFont="1" applyFill="1" applyBorder="1" applyAlignment="1">
      <alignment horizontal="left" indent="1"/>
    </xf>
    <xf numFmtId="0" fontId="4" fillId="13" borderId="19" xfId="0" applyFont="1" applyFill="1" applyBorder="1"/>
    <xf numFmtId="0" fontId="3" fillId="13" borderId="19" xfId="0" applyFont="1" applyFill="1" applyBorder="1"/>
    <xf numFmtId="0" fontId="0" fillId="13" borderId="19" xfId="0" applyFill="1" applyBorder="1" applyAlignment="1">
      <alignment horizontal="left"/>
    </xf>
    <xf numFmtId="0" fontId="22" fillId="13" borderId="19" xfId="0" applyFont="1" applyFill="1" applyBorder="1" applyAlignment="1">
      <alignment horizontal="left" vertical="top" wrapText="1"/>
    </xf>
    <xf numFmtId="0" fontId="22" fillId="13" borderId="19" xfId="0" applyFont="1" applyFill="1" applyBorder="1" applyAlignment="1">
      <alignment horizontal="right" vertical="top" wrapText="1"/>
    </xf>
    <xf numFmtId="165" fontId="22" fillId="13" borderId="19" xfId="0" applyNumberFormat="1" applyFont="1" applyFill="1" applyBorder="1" applyAlignment="1">
      <alignment horizontal="right" vertical="top" wrapText="1"/>
    </xf>
    <xf numFmtId="1" fontId="22" fillId="13" borderId="19" xfId="0" applyNumberFormat="1" applyFont="1" applyFill="1" applyBorder="1" applyAlignment="1">
      <alignment horizontal="right" vertical="top" wrapText="1"/>
    </xf>
    <xf numFmtId="164" fontId="22" fillId="13" borderId="20" xfId="0" applyNumberFormat="1" applyFont="1" applyFill="1" applyBorder="1" applyAlignment="1">
      <alignment horizontal="right" vertical="top" wrapText="1"/>
    </xf>
    <xf numFmtId="0" fontId="5" fillId="13" borderId="21" xfId="0" applyFont="1" applyFill="1" applyBorder="1" applyAlignment="1">
      <alignment horizontal="left" indent="1"/>
    </xf>
    <xf numFmtId="0" fontId="4" fillId="13" borderId="0" xfId="0" applyFont="1" applyFill="1"/>
    <xf numFmtId="0" fontId="3" fillId="13" borderId="0" xfId="0" applyFont="1" applyFill="1"/>
    <xf numFmtId="0" fontId="0" fillId="13" borderId="0" xfId="0" applyFill="1" applyAlignment="1">
      <alignment horizontal="left"/>
    </xf>
    <xf numFmtId="0" fontId="22" fillId="13" borderId="0" xfId="0" applyFont="1" applyFill="1" applyAlignment="1">
      <alignment horizontal="left" vertical="top" wrapText="1"/>
    </xf>
    <xf numFmtId="165" fontId="22" fillId="13" borderId="0" xfId="0" applyNumberFormat="1" applyFont="1" applyFill="1" applyAlignment="1">
      <alignment horizontal="right" vertical="top" wrapText="1"/>
    </xf>
    <xf numFmtId="1" fontId="22" fillId="13" borderId="0" xfId="0" applyNumberFormat="1" applyFont="1" applyFill="1" applyAlignment="1">
      <alignment horizontal="right" vertical="top" wrapText="1"/>
    </xf>
    <xf numFmtId="164" fontId="22" fillId="13" borderId="22" xfId="0" applyNumberFormat="1" applyFont="1" applyFill="1" applyBorder="1" applyAlignment="1">
      <alignment horizontal="right" vertical="top" wrapText="1"/>
    </xf>
    <xf numFmtId="164" fontId="22" fillId="13" borderId="0" xfId="0" applyNumberFormat="1" applyFont="1" applyFill="1" applyAlignment="1">
      <alignment horizontal="right" vertical="top" wrapText="1"/>
    </xf>
    <xf numFmtId="0" fontId="22" fillId="13" borderId="0" xfId="0" applyFont="1" applyFill="1" applyAlignment="1">
      <alignment horizontal="right" vertical="top" wrapText="1"/>
    </xf>
    <xf numFmtId="165" fontId="22" fillId="13" borderId="20" xfId="0" applyNumberFormat="1" applyFont="1" applyFill="1" applyBorder="1" applyAlignment="1">
      <alignment horizontal="right" vertical="top" wrapText="1"/>
    </xf>
    <xf numFmtId="165" fontId="22" fillId="13" borderId="22" xfId="0" applyNumberFormat="1" applyFont="1" applyFill="1" applyBorder="1" applyAlignment="1">
      <alignment horizontal="right" vertical="top" wrapText="1"/>
    </xf>
    <xf numFmtId="164" fontId="22" fillId="13" borderId="19" xfId="0" applyNumberFormat="1" applyFont="1" applyFill="1" applyBorder="1" applyAlignment="1">
      <alignment horizontal="right" vertical="top" wrapText="1"/>
    </xf>
    <xf numFmtId="165" fontId="22" fillId="13" borderId="14" xfId="0" applyNumberFormat="1" applyFont="1" applyFill="1" applyBorder="1" applyAlignment="1">
      <alignment horizontal="right" vertical="top" wrapText="1"/>
    </xf>
    <xf numFmtId="0" fontId="47" fillId="13" borderId="13" xfId="0" applyFont="1" applyFill="1" applyBorder="1"/>
    <xf numFmtId="0" fontId="47" fillId="13" borderId="16" xfId="0" applyFont="1" applyFill="1" applyBorder="1"/>
    <xf numFmtId="0" fontId="47" fillId="13" borderId="19" xfId="0" applyFont="1" applyFill="1" applyBorder="1"/>
    <xf numFmtId="0" fontId="47" fillId="13" borderId="0" xfId="0" applyFont="1" applyFill="1"/>
    <xf numFmtId="0" fontId="22" fillId="8" borderId="13" xfId="0" applyFont="1" applyFill="1" applyBorder="1" applyAlignment="1">
      <alignment horizontal="right" vertical="top" wrapText="1"/>
    </xf>
    <xf numFmtId="165" fontId="22" fillId="8" borderId="13" xfId="0" applyNumberFormat="1" applyFont="1" applyFill="1" applyBorder="1" applyAlignment="1">
      <alignment horizontal="right" vertical="top" wrapText="1"/>
    </xf>
    <xf numFmtId="1" fontId="22" fillId="8" borderId="13" xfId="0" applyNumberFormat="1" applyFont="1" applyFill="1" applyBorder="1" applyAlignment="1">
      <alignment horizontal="right" vertical="top" wrapText="1"/>
    </xf>
    <xf numFmtId="165" fontId="22" fillId="8" borderId="14" xfId="0" applyNumberFormat="1" applyFont="1" applyFill="1" applyBorder="1" applyAlignment="1">
      <alignment horizontal="right" vertical="top" wrapText="1"/>
    </xf>
    <xf numFmtId="165" fontId="22" fillId="8" borderId="17" xfId="0" applyNumberFormat="1" applyFont="1" applyFill="1" applyBorder="1" applyAlignment="1">
      <alignment horizontal="right" vertical="top" wrapText="1"/>
    </xf>
    <xf numFmtId="4" fontId="0" fillId="0" borderId="0" xfId="0" applyNumberFormat="1"/>
    <xf numFmtId="164" fontId="21" fillId="14" borderId="1" xfId="0" applyNumberFormat="1" applyFont="1" applyFill="1" applyBorder="1" applyAlignment="1">
      <alignment horizontal="right" vertical="top" wrapText="1"/>
    </xf>
    <xf numFmtId="9" fontId="20" fillId="2" borderId="1" xfId="0" applyNumberFormat="1" applyFont="1" applyFill="1" applyBorder="1" applyAlignment="1">
      <alignment horizontal="center" vertical="top" wrapText="1"/>
    </xf>
    <xf numFmtId="9" fontId="20" fillId="2" borderId="1" xfId="3" applyFont="1" applyFill="1" applyBorder="1" applyAlignment="1">
      <alignment horizontal="center" vertical="top" wrapText="1"/>
    </xf>
    <xf numFmtId="0" fontId="12" fillId="3" borderId="9" xfId="1" applyFont="1" applyFill="1" applyBorder="1" applyAlignment="1" applyProtection="1">
      <alignment horizontal="center" vertical="center" wrapText="1"/>
      <protection locked="0"/>
    </xf>
    <xf numFmtId="0" fontId="12" fillId="3" borderId="32" xfId="1" applyFont="1" applyFill="1" applyBorder="1" applyAlignment="1" applyProtection="1">
      <alignment horizontal="center" vertical="center" wrapText="1"/>
      <protection locked="0"/>
    </xf>
    <xf numFmtId="0" fontId="12" fillId="3" borderId="33" xfId="1" applyFont="1" applyFill="1" applyBorder="1" applyAlignment="1" applyProtection="1">
      <alignment horizontal="center" vertical="center" wrapText="1"/>
      <protection locked="0"/>
    </xf>
    <xf numFmtId="0" fontId="11" fillId="0" borderId="1" xfId="1" applyFont="1" applyBorder="1" applyAlignment="1" applyProtection="1">
      <alignment horizontal="left" vertical="center" wrapText="1"/>
      <protection locked="0"/>
    </xf>
    <xf numFmtId="0" fontId="11" fillId="0" borderId="23" xfId="1" applyFont="1" applyBorder="1" applyAlignment="1" applyProtection="1">
      <alignment horizontal="left" vertical="center" wrapText="1"/>
      <protection locked="0"/>
    </xf>
    <xf numFmtId="0" fontId="11" fillId="0" borderId="34" xfId="1" applyFont="1" applyBorder="1" applyAlignment="1" applyProtection="1">
      <alignment horizontal="left" vertical="center" wrapText="1"/>
      <protection locked="0"/>
    </xf>
    <xf numFmtId="0" fontId="11" fillId="0" borderId="35" xfId="1" applyFont="1" applyBorder="1" applyAlignment="1" applyProtection="1">
      <alignment horizontal="left" vertical="center" wrapText="1"/>
      <protection locked="0"/>
    </xf>
    <xf numFmtId="0" fontId="49" fillId="6" borderId="0" xfId="0" applyFont="1" applyFill="1" applyAlignment="1" applyProtection="1">
      <alignment horizontal="left" wrapText="1"/>
      <protection locked="0"/>
    </xf>
    <xf numFmtId="0" fontId="13" fillId="0" borderId="1" xfId="1" applyFont="1" applyBorder="1" applyAlignment="1" applyProtection="1">
      <alignment vertical="center" wrapText="1"/>
      <protection locked="0"/>
    </xf>
    <xf numFmtId="0" fontId="48" fillId="0" borderId="23" xfId="0" applyFont="1" applyBorder="1" applyAlignment="1" applyProtection="1">
      <alignment vertical="center" wrapText="1"/>
      <protection locked="0"/>
    </xf>
    <xf numFmtId="2" fontId="12" fillId="3" borderId="9" xfId="1" applyNumberFormat="1" applyFont="1" applyFill="1" applyBorder="1" applyAlignment="1" applyProtection="1">
      <alignment horizontal="center" vertical="center" wrapText="1"/>
      <protection locked="0"/>
    </xf>
    <xf numFmtId="0" fontId="11" fillId="0" borderId="28" xfId="1" applyFont="1" applyBorder="1" applyAlignment="1" applyProtection="1">
      <alignment horizontal="left" vertical="center" wrapText="1"/>
      <protection locked="0"/>
    </xf>
    <xf numFmtId="0" fontId="11" fillId="0" borderId="29" xfId="1" applyFont="1" applyBorder="1" applyAlignment="1" applyProtection="1">
      <alignment horizontal="left" vertical="center" wrapText="1"/>
      <protection locked="0"/>
    </xf>
    <xf numFmtId="0" fontId="11" fillId="0" borderId="30" xfId="1" applyFont="1" applyBorder="1" applyAlignment="1" applyProtection="1">
      <alignment horizontal="left" vertical="center" wrapText="1"/>
      <protection locked="0"/>
    </xf>
    <xf numFmtId="0" fontId="11" fillId="0" borderId="31" xfId="1" applyFont="1" applyBorder="1" applyAlignment="1" applyProtection="1">
      <alignment horizontal="left" vertical="center" wrapText="1"/>
      <protection locked="0"/>
    </xf>
    <xf numFmtId="0" fontId="11" fillId="5" borderId="4" xfId="1" applyFont="1" applyFill="1" applyBorder="1" applyAlignment="1" applyProtection="1">
      <alignment horizontal="left" vertical="center" wrapText="1"/>
      <protection locked="0"/>
    </xf>
    <xf numFmtId="0" fontId="12" fillId="3" borderId="24" xfId="1"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3" fillId="0" borderId="26" xfId="1" applyFont="1" applyBorder="1" applyAlignment="1" applyProtection="1">
      <alignment horizontal="left" vertical="center" wrapText="1"/>
      <protection locked="0"/>
    </xf>
    <xf numFmtId="0" fontId="48" fillId="0" borderId="27" xfId="0" applyFont="1" applyBorder="1" applyAlignment="1" applyProtection="1">
      <alignment horizontal="left" vertical="center" wrapText="1"/>
      <protection locked="0"/>
    </xf>
    <xf numFmtId="0" fontId="50" fillId="4" borderId="0" xfId="0" applyFont="1" applyFill="1" applyAlignment="1">
      <alignment horizontal="left" vertical="center" wrapText="1"/>
    </xf>
    <xf numFmtId="0" fontId="16" fillId="3" borderId="12"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42" fillId="3" borderId="1" xfId="0" applyFont="1" applyFill="1" applyBorder="1" applyAlignment="1">
      <alignment horizontal="left" vertical="center"/>
    </xf>
    <xf numFmtId="0" fontId="42" fillId="15" borderId="0" xfId="0" applyFont="1" applyFill="1" applyAlignment="1">
      <alignment vertical="center" wrapText="1"/>
    </xf>
    <xf numFmtId="0" fontId="51" fillId="15" borderId="0" xfId="0" applyFont="1" applyFill="1" applyAlignment="1">
      <alignment vertical="center" wrapText="1"/>
    </xf>
    <xf numFmtId="0" fontId="31" fillId="0" borderId="0" xfId="0" applyFont="1" applyAlignment="1">
      <alignment vertical="top" wrapText="1"/>
    </xf>
    <xf numFmtId="0" fontId="0" fillId="16" borderId="0" xfId="0" applyFill="1" applyAlignment="1">
      <alignment horizontal="left"/>
    </xf>
    <xf numFmtId="0" fontId="22" fillId="16" borderId="1" xfId="0" applyFont="1" applyFill="1" applyBorder="1" applyAlignment="1">
      <alignment horizontal="center" vertical="center" wrapText="1"/>
    </xf>
    <xf numFmtId="0" fontId="22" fillId="16" borderId="13" xfId="0" applyFont="1" applyFill="1" applyBorder="1" applyAlignment="1">
      <alignment horizontal="left" vertical="top" wrapText="1"/>
    </xf>
    <xf numFmtId="4" fontId="20" fillId="16" borderId="1" xfId="0" applyNumberFormat="1" applyFont="1" applyFill="1" applyBorder="1" applyAlignment="1">
      <alignment horizontal="left" vertical="top" wrapText="1"/>
    </xf>
    <xf numFmtId="0" fontId="22" fillId="16" borderId="16" xfId="0" applyFont="1" applyFill="1" applyBorder="1" applyAlignment="1">
      <alignment horizontal="left" vertical="top" wrapText="1"/>
    </xf>
    <xf numFmtId="0" fontId="22" fillId="16" borderId="19" xfId="0" applyFont="1" applyFill="1" applyBorder="1" applyAlignment="1">
      <alignment horizontal="left" vertical="top" wrapText="1"/>
    </xf>
    <xf numFmtId="0" fontId="22" fillId="16" borderId="0" xfId="0" applyFont="1" applyFill="1" applyAlignment="1">
      <alignment horizontal="left" vertical="top" wrapText="1"/>
    </xf>
    <xf numFmtId="0" fontId="2" fillId="16" borderId="0" xfId="0" applyFont="1" applyFill="1" applyAlignment="1">
      <alignment horizontal="left" vertical="top"/>
    </xf>
    <xf numFmtId="0" fontId="1" fillId="16" borderId="0" xfId="0" applyFont="1" applyFill="1" applyAlignment="1">
      <alignment horizontal="left" vertical="top"/>
    </xf>
    <xf numFmtId="0" fontId="22" fillId="16" borderId="13" xfId="0" applyFont="1" applyFill="1" applyBorder="1" applyAlignment="1">
      <alignment horizontal="left" vertical="top" wrapText="1" indent="1"/>
    </xf>
    <xf numFmtId="0" fontId="22" fillId="16" borderId="13" xfId="0" applyFont="1" applyFill="1" applyBorder="1" applyAlignment="1">
      <alignment horizontal="left" vertical="top" wrapText="1" indent="2"/>
    </xf>
    <xf numFmtId="0" fontId="22" fillId="16" borderId="13" xfId="0" applyFont="1" applyFill="1" applyBorder="1" applyAlignment="1">
      <alignment horizontal="left" vertical="top" wrapText="1" indent="3"/>
    </xf>
    <xf numFmtId="0" fontId="22" fillId="16" borderId="13" xfId="0" applyFont="1" applyFill="1" applyBorder="1" applyAlignment="1">
      <alignment horizontal="left" vertical="top" wrapText="1" indent="4"/>
    </xf>
    <xf numFmtId="0" fontId="22" fillId="16" borderId="13" xfId="0" applyFont="1" applyFill="1" applyBorder="1" applyAlignment="1">
      <alignment horizontal="left" vertical="top" wrapText="1" indent="5"/>
    </xf>
    <xf numFmtId="0" fontId="20" fillId="16" borderId="1" xfId="0" applyFont="1" applyFill="1" applyBorder="1" applyAlignment="1">
      <alignment horizontal="left" vertical="top" wrapText="1"/>
    </xf>
    <xf numFmtId="0" fontId="22" fillId="16" borderId="16" xfId="0" applyFont="1" applyFill="1" applyBorder="1" applyAlignment="1">
      <alignment horizontal="left" vertical="top" wrapText="1" indent="5"/>
    </xf>
    <xf numFmtId="0" fontId="22" fillId="16" borderId="16" xfId="0" applyFont="1" applyFill="1" applyBorder="1" applyAlignment="1">
      <alignment horizontal="left" vertical="top" wrapText="1" indent="4"/>
    </xf>
    <xf numFmtId="0" fontId="22" fillId="16" borderId="16" xfId="0" applyFont="1" applyFill="1" applyBorder="1" applyAlignment="1">
      <alignment horizontal="left" vertical="top" wrapText="1" indent="3"/>
    </xf>
    <xf numFmtId="0" fontId="22" fillId="16" borderId="16" xfId="0" applyFont="1" applyFill="1" applyBorder="1" applyAlignment="1">
      <alignment horizontal="left" vertical="top" wrapText="1" indent="2"/>
    </xf>
    <xf numFmtId="0" fontId="22" fillId="16" borderId="19" xfId="0" applyFont="1" applyFill="1" applyBorder="1" applyAlignment="1">
      <alignment horizontal="left" vertical="top" wrapText="1" indent="5"/>
    </xf>
    <xf numFmtId="0" fontId="22" fillId="16" borderId="13" xfId="0" applyFont="1" applyFill="1" applyBorder="1" applyAlignment="1">
      <alignment horizontal="left" vertical="top" wrapText="1" indent="6"/>
    </xf>
    <xf numFmtId="0" fontId="22" fillId="16" borderId="16" xfId="0" applyFont="1" applyFill="1" applyBorder="1" applyAlignment="1">
      <alignment horizontal="left" vertical="top" wrapText="1" indent="6"/>
    </xf>
    <xf numFmtId="0" fontId="22" fillId="16" borderId="0" xfId="0" applyFont="1" applyFill="1" applyAlignment="1">
      <alignment horizontal="left" vertical="top" wrapText="1" indent="5"/>
    </xf>
    <xf numFmtId="0" fontId="22" fillId="16" borderId="16" xfId="0" applyFont="1" applyFill="1" applyBorder="1" applyAlignment="1">
      <alignment horizontal="left" vertical="top" wrapText="1" indent="1"/>
    </xf>
    <xf numFmtId="0" fontId="22" fillId="16" borderId="19" xfId="0" applyFont="1" applyFill="1" applyBorder="1" applyAlignment="1">
      <alignment horizontal="left" vertical="top" wrapText="1" indent="4"/>
    </xf>
    <xf numFmtId="0" fontId="22" fillId="16" borderId="0" xfId="0" applyFont="1" applyFill="1" applyAlignment="1">
      <alignment horizontal="left" vertical="top" wrapText="1" indent="4"/>
    </xf>
  </cellXfs>
  <cellStyles count="5">
    <cellStyle name="Style 1" xfId="1" xr:uid="{54A44092-EDC0-4C6C-97D9-B15C74904C5C}"/>
    <cellStyle name="Гиперссылка" xfId="2" builtinId="8"/>
    <cellStyle name="Обычный" xfId="0" builtinId="0"/>
    <cellStyle name="Процентный" xfId="3" builtinId="5"/>
    <cellStyle name="Финансовый" xfId="4" builtin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vk.com/public191471754"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youtube.com/channel/UC1h1pW0WfBA6sG1Z6HJv1lg" TargetMode="External"/><Relationship Id="rId6" Type="http://schemas.openxmlformats.org/officeDocument/2006/relationships/image" Target="../media/image3.png"/><Relationship Id="rId5" Type="http://schemas.openxmlformats.org/officeDocument/2006/relationships/hyperlink" Target="https://t.me/obo_russia" TargetMode="External"/><Relationship Id="rId4" Type="http://schemas.openxmlformats.org/officeDocument/2006/relationships/image" Target="../media/image2.png"/><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25</xdr:col>
      <xdr:colOff>123825</xdr:colOff>
      <xdr:row>17</xdr:row>
      <xdr:rowOff>0</xdr:rowOff>
    </xdr:from>
    <xdr:to>
      <xdr:col>26</xdr:col>
      <xdr:colOff>57150</xdr:colOff>
      <xdr:row>18</xdr:row>
      <xdr:rowOff>285750</xdr:rowOff>
    </xdr:to>
    <xdr:pic>
      <xdr:nvPicPr>
        <xdr:cNvPr id="1032" name="Рисунок 8">
          <a:hlinkClick xmlns:r="http://schemas.openxmlformats.org/officeDocument/2006/relationships" r:id="rId1"/>
          <a:extLst>
            <a:ext uri="{FF2B5EF4-FFF2-40B4-BE49-F238E27FC236}">
              <a16:creationId xmlns:a16="http://schemas.microsoft.com/office/drawing/2014/main" id="{CDCE4186-79A4-7414-4F19-8A5A9A9944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01950" y="517207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352425</xdr:colOff>
      <xdr:row>17</xdr:row>
      <xdr:rowOff>0</xdr:rowOff>
    </xdr:from>
    <xdr:to>
      <xdr:col>27</xdr:col>
      <xdr:colOff>342900</xdr:colOff>
      <xdr:row>19</xdr:row>
      <xdr:rowOff>19050</xdr:rowOff>
    </xdr:to>
    <xdr:pic>
      <xdr:nvPicPr>
        <xdr:cNvPr id="1033" name="Рисунок 9">
          <a:hlinkClick xmlns:r="http://schemas.openxmlformats.org/officeDocument/2006/relationships" r:id="rId3"/>
          <a:extLst>
            <a:ext uri="{FF2B5EF4-FFF2-40B4-BE49-F238E27FC236}">
              <a16:creationId xmlns:a16="http://schemas.microsoft.com/office/drawing/2014/main" id="{0DA05BCD-A944-DE61-E3C3-9AA544D28E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449675" y="51720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114300</xdr:colOff>
      <xdr:row>17</xdr:row>
      <xdr:rowOff>0</xdr:rowOff>
    </xdr:from>
    <xdr:to>
      <xdr:col>29</xdr:col>
      <xdr:colOff>85725</xdr:colOff>
      <xdr:row>19</xdr:row>
      <xdr:rowOff>47625</xdr:rowOff>
    </xdr:to>
    <xdr:pic>
      <xdr:nvPicPr>
        <xdr:cNvPr id="1034" name="Рисунок 10">
          <a:hlinkClick xmlns:r="http://schemas.openxmlformats.org/officeDocument/2006/relationships" r:id="rId5"/>
          <a:extLst>
            <a:ext uri="{FF2B5EF4-FFF2-40B4-BE49-F238E27FC236}">
              <a16:creationId xmlns:a16="http://schemas.microsoft.com/office/drawing/2014/main" id="{AAEE4062-7524-761D-6F41-193E84C8124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449800" y="5172075"/>
          <a:ext cx="5905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66675</xdr:colOff>
      <xdr:row>4</xdr:row>
      <xdr:rowOff>9525</xdr:rowOff>
    </xdr:to>
    <xdr:pic>
      <xdr:nvPicPr>
        <xdr:cNvPr id="1035" name="Рисунок 18">
          <a:extLst>
            <a:ext uri="{FF2B5EF4-FFF2-40B4-BE49-F238E27FC236}">
              <a16:creationId xmlns:a16="http://schemas.microsoft.com/office/drawing/2014/main" id="{561D203A-1ACF-24E3-B7B4-9E71C2BD39A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19240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519545</xdr:colOff>
      <xdr:row>10</xdr:row>
      <xdr:rowOff>69272</xdr:rowOff>
    </xdr:from>
    <xdr:to>
      <xdr:col>15</xdr:col>
      <xdr:colOff>502227</xdr:colOff>
      <xdr:row>14</xdr:row>
      <xdr:rowOff>48380</xdr:rowOff>
    </xdr:to>
    <xdr:sp macro="" textlink="">
      <xdr:nvSpPr>
        <xdr:cNvPr id="20" name="Облачко с текстом: прямоугольное со скругленными углами 19">
          <a:extLst>
            <a:ext uri="{FF2B5EF4-FFF2-40B4-BE49-F238E27FC236}">
              <a16:creationId xmlns:a16="http://schemas.microsoft.com/office/drawing/2014/main" id="{7F741355-260C-DF77-975B-615EABCE6BC0}"/>
            </a:ext>
          </a:extLst>
        </xdr:cNvPr>
        <xdr:cNvSpPr/>
      </xdr:nvSpPr>
      <xdr:spPr>
        <a:xfrm>
          <a:off x="6130636" y="3169227"/>
          <a:ext cx="3723409" cy="1156744"/>
        </a:xfrm>
        <a:prstGeom prst="wedgeRoundRectCallout">
          <a:avLst>
            <a:gd name="adj1" fmla="val 20408"/>
            <a:gd name="adj2" fmla="val 77017"/>
            <a:gd name="adj3" fmla="val 16667"/>
          </a:avLst>
        </a:prstGeom>
        <a:solidFill>
          <a:srgbClr val="F39B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ru-RU" sz="1400" b="1">
              <a:solidFill>
                <a:srgbClr val="282A31"/>
              </a:solidFill>
              <a:latin typeface="Arial" panose="020B0604020202020204" pitchFamily="34" charset="0"/>
              <a:cs typeface="Arial" panose="020B0604020202020204" pitchFamily="34" charset="0"/>
            </a:rPr>
            <a:t>Чтобы начать работу с прайс-листом</a:t>
          </a:r>
          <a:r>
            <a:rPr lang="ru-RU" sz="1400" b="1" baseline="0">
              <a:solidFill>
                <a:srgbClr val="282A31"/>
              </a:solidFill>
              <a:latin typeface="Arial" panose="020B0604020202020204" pitchFamily="34" charset="0"/>
              <a:cs typeface="Arial" panose="020B0604020202020204" pitchFamily="34" charset="0"/>
            </a:rPr>
            <a:t>, выберите интересующий Вас раздел</a:t>
          </a:r>
          <a:endParaRPr lang="ru-RU" sz="1400" b="1">
            <a:solidFill>
              <a:srgbClr val="282A31"/>
            </a:solidFill>
            <a:latin typeface="Arial" panose="020B0604020202020204" pitchFamily="34" charset="0"/>
            <a:cs typeface="Arial" panose="020B0604020202020204" pitchFamily="34" charset="0"/>
          </a:endParaRPr>
        </a:p>
      </xdr:txBody>
    </xdr:sp>
    <xdr:clientData/>
  </xdr:twoCellAnchor>
  <xdr:twoCellAnchor editAs="oneCell">
    <xdr:from>
      <xdr:col>13</xdr:col>
      <xdr:colOff>295275</xdr:colOff>
      <xdr:row>6</xdr:row>
      <xdr:rowOff>257175</xdr:rowOff>
    </xdr:from>
    <xdr:to>
      <xdr:col>21</xdr:col>
      <xdr:colOff>619125</xdr:colOff>
      <xdr:row>30</xdr:row>
      <xdr:rowOff>152400</xdr:rowOff>
    </xdr:to>
    <xdr:pic>
      <xdr:nvPicPr>
        <xdr:cNvPr id="1037" name="Рисунок 20">
          <a:extLst>
            <a:ext uri="{FF2B5EF4-FFF2-40B4-BE49-F238E27FC236}">
              <a16:creationId xmlns:a16="http://schemas.microsoft.com/office/drawing/2014/main" id="{4CE9930D-C7E2-13F1-2015-044A6FD4AC2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343900" y="2181225"/>
          <a:ext cx="5276850" cy="698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23</xdr:row>
      <xdr:rowOff>0</xdr:rowOff>
    </xdr:from>
    <xdr:to>
      <xdr:col>3</xdr:col>
      <xdr:colOff>438150</xdr:colOff>
      <xdr:row>25</xdr:row>
      <xdr:rowOff>28575</xdr:rowOff>
    </xdr:to>
    <xdr:pic>
      <xdr:nvPicPr>
        <xdr:cNvPr id="1038" name="Рисунок 21">
          <a:extLst>
            <a:ext uri="{FF2B5EF4-FFF2-40B4-BE49-F238E27FC236}">
              <a16:creationId xmlns:a16="http://schemas.microsoft.com/office/drawing/2014/main" id="{B285B5D1-2879-87EA-9084-B09808E763C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9125" y="694372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19050</xdr:rowOff>
    </xdr:from>
    <xdr:to>
      <xdr:col>7</xdr:col>
      <xdr:colOff>104775</xdr:colOff>
      <xdr:row>5</xdr:row>
      <xdr:rowOff>152400</xdr:rowOff>
    </xdr:to>
    <xdr:pic>
      <xdr:nvPicPr>
        <xdr:cNvPr id="2091" name="Рисунок 1">
          <a:extLst>
            <a:ext uri="{FF2B5EF4-FFF2-40B4-BE49-F238E27FC236}">
              <a16:creationId xmlns:a16="http://schemas.microsoft.com/office/drawing/2014/main" id="{57353AF2-ADC9-CEB2-3354-F3F73EAB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9050"/>
          <a:ext cx="18764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25</xdr:row>
      <xdr:rowOff>19050</xdr:rowOff>
    </xdr:from>
    <xdr:to>
      <xdr:col>10</xdr:col>
      <xdr:colOff>533400</xdr:colOff>
      <xdr:row>48</xdr:row>
      <xdr:rowOff>66675</xdr:rowOff>
    </xdr:to>
    <xdr:pic>
      <xdr:nvPicPr>
        <xdr:cNvPr id="3080" name="Рисунок 1">
          <a:extLst>
            <a:ext uri="{FF2B5EF4-FFF2-40B4-BE49-F238E27FC236}">
              <a16:creationId xmlns:a16="http://schemas.microsoft.com/office/drawing/2014/main" id="{0D705617-318A-97D4-B941-BFBB23D3F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4200525"/>
          <a:ext cx="5934075"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53340</xdr:rowOff>
    </xdr:from>
    <xdr:to>
      <xdr:col>3</xdr:col>
      <xdr:colOff>449580</xdr:colOff>
      <xdr:row>19</xdr:row>
      <xdr:rowOff>38100</xdr:rowOff>
    </xdr:to>
    <xdr:sp macro="" textlink="">
      <xdr:nvSpPr>
        <xdr:cNvPr id="3" name="Прямоугольник: скругленные углы 2">
          <a:extLst>
            <a:ext uri="{FF2B5EF4-FFF2-40B4-BE49-F238E27FC236}">
              <a16:creationId xmlns:a16="http://schemas.microsoft.com/office/drawing/2014/main" id="{B8E0CB15-0D76-5DE7-1672-2C653000D628}"/>
            </a:ext>
          </a:extLst>
        </xdr:cNvPr>
        <xdr:cNvSpPr/>
      </xdr:nvSpPr>
      <xdr:spPr>
        <a:xfrm>
          <a:off x="228600" y="3006090"/>
          <a:ext cx="1687830" cy="74676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latin typeface="Arial" panose="020B0604020202020204" pitchFamily="34" charset="0"/>
              <a:cs typeface="Arial" panose="020B0604020202020204" pitchFamily="34" charset="0"/>
            </a:rPr>
            <a:t>Скрипты для </a:t>
          </a:r>
          <a:r>
            <a:rPr lang="en-US" sz="1100">
              <a:latin typeface="Arial" panose="020B0604020202020204" pitchFamily="34" charset="0"/>
              <a:cs typeface="Arial" panose="020B0604020202020204" pitchFamily="34" charset="0"/>
            </a:rPr>
            <a:t>BIM</a:t>
          </a:r>
          <a:r>
            <a:rPr lang="ru-RU" sz="1100">
              <a:latin typeface="Arial" panose="020B0604020202020204" pitchFamily="34" charset="0"/>
              <a:cs typeface="Arial" panose="020B0604020202020204" pitchFamily="34" charset="0"/>
            </a:rPr>
            <a:t>-моделирования</a:t>
          </a:r>
        </a:p>
      </xdr:txBody>
    </xdr:sp>
    <xdr:clientData/>
  </xdr:twoCellAnchor>
  <xdr:twoCellAnchor>
    <xdr:from>
      <xdr:col>4</xdr:col>
      <xdr:colOff>160020</xdr:colOff>
      <xdr:row>9</xdr:row>
      <xdr:rowOff>106680</xdr:rowOff>
    </xdr:from>
    <xdr:to>
      <xdr:col>7</xdr:col>
      <xdr:colOff>68580</xdr:colOff>
      <xdr:row>13</xdr:row>
      <xdr:rowOff>76200</xdr:rowOff>
    </xdr:to>
    <xdr:sp macro="" textlink="">
      <xdr:nvSpPr>
        <xdr:cNvPr id="4" name="Прямоугольник: скругленные углы 3">
          <a:extLst>
            <a:ext uri="{FF2B5EF4-FFF2-40B4-BE49-F238E27FC236}">
              <a16:creationId xmlns:a16="http://schemas.microsoft.com/office/drawing/2014/main" id="{355889A3-07F7-AA1C-3139-C28F21137B5B}"/>
            </a:ext>
          </a:extLst>
        </xdr:cNvPr>
        <xdr:cNvSpPr/>
      </xdr:nvSpPr>
      <xdr:spPr>
        <a:xfrm>
          <a:off x="2217420" y="1925955"/>
          <a:ext cx="1680210" cy="721995"/>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Динамические блоки для </a:t>
          </a:r>
          <a:r>
            <a:rPr lang="en-US" sz="1100">
              <a:solidFill>
                <a:schemeClr val="bg1"/>
              </a:solidFill>
              <a:latin typeface="Arial" panose="020B0604020202020204" pitchFamily="34" charset="0"/>
              <a:cs typeface="Arial" panose="020B0604020202020204" pitchFamily="34" charset="0"/>
            </a:rPr>
            <a:t>AutoCAD</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449580</xdr:colOff>
      <xdr:row>9</xdr:row>
      <xdr:rowOff>99060</xdr:rowOff>
    </xdr:from>
    <xdr:to>
      <xdr:col>10</xdr:col>
      <xdr:colOff>342900</xdr:colOff>
      <xdr:row>13</xdr:row>
      <xdr:rowOff>83820</xdr:rowOff>
    </xdr:to>
    <xdr:sp macro="" textlink="">
      <xdr:nvSpPr>
        <xdr:cNvPr id="5" name="Прямоугольник: скругленные углы 4">
          <a:extLst>
            <a:ext uri="{FF2B5EF4-FFF2-40B4-BE49-F238E27FC236}">
              <a16:creationId xmlns:a16="http://schemas.microsoft.com/office/drawing/2014/main" id="{2B03E481-F7B8-F716-FA01-8AF7D757C6E8}"/>
            </a:ext>
          </a:extLst>
        </xdr:cNvPr>
        <xdr:cNvSpPr/>
      </xdr:nvSpPr>
      <xdr:spPr>
        <a:xfrm>
          <a:off x="4278630" y="1918335"/>
          <a:ext cx="1664970" cy="737235"/>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ru-RU" sz="1100">
              <a:solidFill>
                <a:schemeClr val="bg1"/>
              </a:solidFill>
              <a:latin typeface="Arial" panose="020B0604020202020204" pitchFamily="34" charset="0"/>
              <a:cs typeface="Arial" panose="020B0604020202020204" pitchFamily="34" charset="0"/>
            </a:rPr>
            <a:t>База</a:t>
          </a:r>
          <a:r>
            <a:rPr lang="ru-RU" sz="1100" baseline="0">
              <a:solidFill>
                <a:schemeClr val="bg1"/>
              </a:solidFill>
              <a:latin typeface="Arial" panose="020B0604020202020204" pitchFamily="34" charset="0"/>
              <a:cs typeface="Arial" panose="020B0604020202020204" pitchFamily="34" charset="0"/>
            </a:rPr>
            <a:t> данных для </a:t>
          </a:r>
        </a:p>
        <a:p>
          <a:pPr algn="ctr">
            <a:lnSpc>
              <a:spcPts val="1000"/>
            </a:lnSpc>
          </a:pPr>
          <a:r>
            <a:rPr lang="en-US" sz="1100" baseline="0">
              <a:solidFill>
                <a:schemeClr val="bg1"/>
              </a:solidFill>
              <a:latin typeface="Arial" panose="020B0604020202020204" pitchFamily="34" charset="0"/>
              <a:cs typeface="Arial" panose="020B0604020202020204" pitchFamily="34" charset="0"/>
            </a:rPr>
            <a:t>CS Model Studio </a:t>
          </a:r>
          <a:r>
            <a:rPr lang="ru-RU" sz="1100" baseline="0">
              <a:solidFill>
                <a:schemeClr val="bg1"/>
              </a:solidFill>
              <a:latin typeface="Arial" panose="020B0604020202020204" pitchFamily="34" charset="0"/>
              <a:cs typeface="Arial" panose="020B0604020202020204" pitchFamily="34" charset="0"/>
            </a:rPr>
            <a:t>Кабельное хозяйство</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182880</xdr:colOff>
      <xdr:row>15</xdr:row>
      <xdr:rowOff>38100</xdr:rowOff>
    </xdr:from>
    <xdr:to>
      <xdr:col>7</xdr:col>
      <xdr:colOff>53340</xdr:colOff>
      <xdr:row>19</xdr:row>
      <xdr:rowOff>22860</xdr:rowOff>
    </xdr:to>
    <xdr:sp macro="" textlink="">
      <xdr:nvSpPr>
        <xdr:cNvPr id="6" name="Прямоугольник: скругленные углы 5">
          <a:extLst>
            <a:ext uri="{FF2B5EF4-FFF2-40B4-BE49-F238E27FC236}">
              <a16:creationId xmlns:a16="http://schemas.microsoft.com/office/drawing/2014/main" id="{21C1701D-11E6-246C-12F7-DC28A9D21BC7}"/>
            </a:ext>
          </a:extLst>
        </xdr:cNvPr>
        <xdr:cNvSpPr/>
      </xdr:nvSpPr>
      <xdr:spPr>
        <a:xfrm>
          <a:off x="2240280" y="2990850"/>
          <a:ext cx="1642110" cy="74676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100">
              <a:solidFill>
                <a:schemeClr val="bg1"/>
              </a:solidFill>
              <a:latin typeface="Arial" panose="020B0604020202020204" pitchFamily="34" charset="0"/>
              <a:cs typeface="Arial" panose="020B0604020202020204" pitchFamily="34" charset="0"/>
            </a:rPr>
            <a:t>Калькулятор огнестойких проходок</a:t>
          </a:r>
        </a:p>
      </xdr:txBody>
    </xdr:sp>
    <xdr:clientData/>
  </xdr:twoCellAnchor>
  <xdr:twoCellAnchor>
    <xdr:from>
      <xdr:col>7</xdr:col>
      <xdr:colOff>434340</xdr:colOff>
      <xdr:row>15</xdr:row>
      <xdr:rowOff>30480</xdr:rowOff>
    </xdr:from>
    <xdr:to>
      <xdr:col>10</xdr:col>
      <xdr:colOff>320040</xdr:colOff>
      <xdr:row>19</xdr:row>
      <xdr:rowOff>15240</xdr:rowOff>
    </xdr:to>
    <xdr:sp macro="" textlink="">
      <xdr:nvSpPr>
        <xdr:cNvPr id="7" name="Прямоугольник: скругленные углы 6">
          <a:extLst>
            <a:ext uri="{FF2B5EF4-FFF2-40B4-BE49-F238E27FC236}">
              <a16:creationId xmlns:a16="http://schemas.microsoft.com/office/drawing/2014/main" id="{E4AADE17-52B6-F8B7-5AA6-B38D247F61A5}"/>
            </a:ext>
          </a:extLst>
        </xdr:cNvPr>
        <xdr:cNvSpPr/>
      </xdr:nvSpPr>
      <xdr:spPr>
        <a:xfrm>
          <a:off x="4263390" y="2983230"/>
          <a:ext cx="1657350" cy="746760"/>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ru-RU" sz="1100">
              <a:solidFill>
                <a:schemeClr val="bg1"/>
              </a:solidFill>
              <a:latin typeface="Arial" panose="020B0604020202020204" pitchFamily="34" charset="0"/>
              <a:cs typeface="Arial" panose="020B0604020202020204" pitchFamily="34" charset="0"/>
            </a:rPr>
            <a:t>Скрипт</a:t>
          </a:r>
          <a:r>
            <a:rPr lang="ru-RU" sz="1100" baseline="0">
              <a:solidFill>
                <a:schemeClr val="bg1"/>
              </a:solidFill>
              <a:latin typeface="Arial" panose="020B0604020202020204" pitchFamily="34" charset="0"/>
              <a:cs typeface="Arial" panose="020B0604020202020204" pitchFamily="34" charset="0"/>
            </a:rPr>
            <a:t> для подбора кабеленесущей системы под кабель</a:t>
          </a:r>
          <a:endParaRPr lang="ru-RU"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228600</xdr:colOff>
      <xdr:row>9</xdr:row>
      <xdr:rowOff>91440</xdr:rowOff>
    </xdr:from>
    <xdr:to>
      <xdr:col>3</xdr:col>
      <xdr:colOff>426720</xdr:colOff>
      <xdr:row>13</xdr:row>
      <xdr:rowOff>68580</xdr:rowOff>
    </xdr:to>
    <xdr:sp macro="" textlink="">
      <xdr:nvSpPr>
        <xdr:cNvPr id="8" name="Прямоугольник: скругленные углы 7">
          <a:extLst>
            <a:ext uri="{FF2B5EF4-FFF2-40B4-BE49-F238E27FC236}">
              <a16:creationId xmlns:a16="http://schemas.microsoft.com/office/drawing/2014/main" id="{A887687B-90BF-B02A-71B0-156EB1815AA8}"/>
            </a:ext>
          </a:extLst>
        </xdr:cNvPr>
        <xdr:cNvSpPr/>
      </xdr:nvSpPr>
      <xdr:spPr>
        <a:xfrm>
          <a:off x="228600" y="1910715"/>
          <a:ext cx="1664970" cy="729615"/>
        </a:xfrm>
        <a:prstGeom prst="roundRect">
          <a:avLst/>
        </a:prstGeom>
        <a:solidFill>
          <a:srgbClr val="7694A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Arial" panose="020B0604020202020204" pitchFamily="34" charset="0"/>
              <a:cs typeface="Arial" panose="020B0604020202020204" pitchFamily="34" charset="0"/>
            </a:rPr>
            <a:t>3D</a:t>
          </a:r>
          <a:r>
            <a:rPr lang="ru-RU" sz="1100">
              <a:solidFill>
                <a:schemeClr val="bg1"/>
              </a:solidFill>
              <a:latin typeface="Arial" panose="020B0604020202020204" pitchFamily="34" charset="0"/>
              <a:cs typeface="Arial" panose="020B0604020202020204" pitchFamily="34" charset="0"/>
            </a:rPr>
            <a:t>-модели</a:t>
          </a:r>
          <a:r>
            <a:rPr lang="ru-RU" sz="1100" baseline="0">
              <a:solidFill>
                <a:schemeClr val="bg1"/>
              </a:solidFill>
              <a:latin typeface="Arial" panose="020B0604020202020204" pitchFamily="34" charset="0"/>
              <a:cs typeface="Arial" panose="020B0604020202020204" pitchFamily="34" charset="0"/>
            </a:rPr>
            <a:t> продукции в формате </a:t>
          </a:r>
          <a:r>
            <a:rPr lang="en-US" sz="1100" baseline="0">
              <a:solidFill>
                <a:schemeClr val="bg1"/>
              </a:solidFill>
              <a:latin typeface="Arial" panose="020B0604020202020204" pitchFamily="34" charset="0"/>
              <a:cs typeface="Arial" panose="020B0604020202020204" pitchFamily="34" charset="0"/>
            </a:rPr>
            <a:t>STP</a:t>
          </a:r>
          <a:endParaRPr lang="ru-RU"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1885950</xdr:colOff>
      <xdr:row>4</xdr:row>
      <xdr:rowOff>104775</xdr:rowOff>
    </xdr:to>
    <xdr:pic>
      <xdr:nvPicPr>
        <xdr:cNvPr id="4098" name="Рисунок 1">
          <a:extLst>
            <a:ext uri="{FF2B5EF4-FFF2-40B4-BE49-F238E27FC236}">
              <a16:creationId xmlns:a16="http://schemas.microsoft.com/office/drawing/2014/main" id="{306E72B4-26BF-F6D6-1C59-E42A740CB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859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2082202</xdr:colOff>
      <xdr:row>13</xdr:row>
      <xdr:rowOff>210736</xdr:rowOff>
    </xdr:to>
    <xdr:pic>
      <xdr:nvPicPr>
        <xdr:cNvPr id="5" name="Рисунок 4">
          <a:extLst>
            <a:ext uri="{FF2B5EF4-FFF2-40B4-BE49-F238E27FC236}">
              <a16:creationId xmlns:a16="http://schemas.microsoft.com/office/drawing/2014/main" id="{35CB1161-7088-6F41-161F-123B5FF19152}"/>
            </a:ext>
          </a:extLst>
        </xdr:cNvPr>
        <xdr:cNvPicPr>
          <a:picLocks noChangeAspect="1"/>
        </xdr:cNvPicPr>
      </xdr:nvPicPr>
      <xdr:blipFill>
        <a:blip xmlns:r="http://schemas.openxmlformats.org/officeDocument/2006/relationships" r:embed="rId1" cstate="print"/>
        <a:stretch>
          <a:fillRect/>
        </a:stretch>
      </xdr:blipFill>
      <xdr:spPr>
        <a:xfrm>
          <a:off x="0" y="190500"/>
          <a:ext cx="2082202" cy="2986593"/>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3</xdr:col>
      <xdr:colOff>0</xdr:colOff>
      <xdr:row>1</xdr:row>
      <xdr:rowOff>0</xdr:rowOff>
    </xdr:from>
    <xdr:to>
      <xdr:col>3</xdr:col>
      <xdr:colOff>2088879</xdr:colOff>
      <xdr:row>13</xdr:row>
      <xdr:rowOff>199082</xdr:rowOff>
    </xdr:to>
    <xdr:pic>
      <xdr:nvPicPr>
        <xdr:cNvPr id="6" name="Рисунок 5">
          <a:extLst>
            <a:ext uri="{FF2B5EF4-FFF2-40B4-BE49-F238E27FC236}">
              <a16:creationId xmlns:a16="http://schemas.microsoft.com/office/drawing/2014/main" id="{861FC419-06AF-5023-2B22-E374F4E1BF76}"/>
            </a:ext>
          </a:extLst>
        </xdr:cNvPr>
        <xdr:cNvPicPr>
          <a:picLocks noChangeAspect="1"/>
        </xdr:cNvPicPr>
      </xdr:nvPicPr>
      <xdr:blipFill>
        <a:blip xmlns:r="http://schemas.openxmlformats.org/officeDocument/2006/relationships" r:embed="rId2" cstate="print"/>
        <a:stretch>
          <a:fillRect/>
        </a:stretch>
      </xdr:blipFill>
      <xdr:spPr>
        <a:xfrm>
          <a:off x="7756071" y="190500"/>
          <a:ext cx="2088879" cy="2974939"/>
        </a:xfrm>
        <a:prstGeom prst="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editAs="oneCell">
    <xdr:from>
      <xdr:col>0</xdr:col>
      <xdr:colOff>0</xdr:colOff>
      <xdr:row>21</xdr:row>
      <xdr:rowOff>0</xdr:rowOff>
    </xdr:from>
    <xdr:to>
      <xdr:col>0</xdr:col>
      <xdr:colOff>2098632</xdr:colOff>
      <xdr:row>33</xdr:row>
      <xdr:rowOff>214755</xdr:rowOff>
    </xdr:to>
    <xdr:pic>
      <xdr:nvPicPr>
        <xdr:cNvPr id="7" name="Рисунок 6">
          <a:extLst>
            <a:ext uri="{FF2B5EF4-FFF2-40B4-BE49-F238E27FC236}">
              <a16:creationId xmlns:a16="http://schemas.microsoft.com/office/drawing/2014/main" id="{E4BE7783-94C1-FE2B-8278-2944050BAF0F}"/>
            </a:ext>
          </a:extLst>
        </xdr:cNvPr>
        <xdr:cNvPicPr>
          <a:picLocks noChangeAspect="1"/>
        </xdr:cNvPicPr>
      </xdr:nvPicPr>
      <xdr:blipFill>
        <a:blip xmlns:r="http://schemas.openxmlformats.org/officeDocument/2006/relationships" r:embed="rId3" cstate="print"/>
        <a:srcRect/>
        <a:stretch>
          <a:fillRect/>
        </a:stretch>
      </xdr:blipFill>
      <xdr:spPr bwMode="auto">
        <a:xfrm>
          <a:off x="0" y="4000500"/>
          <a:ext cx="2098632" cy="2990612"/>
        </a:xfrm>
        <a:prstGeom prst="rect">
          <a:avLst/>
        </a:prstGeom>
        <a:no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sk@obo.com.ru" TargetMode="External"/><Relationship Id="rId1" Type="http://schemas.openxmlformats.org/officeDocument/2006/relationships/hyperlink" Target="https://oborussia.ru/new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borussia.ru/" TargetMode="External"/><Relationship Id="rId2" Type="http://schemas.openxmlformats.org/officeDocument/2006/relationships/hyperlink" Target="mailto:msk@obo.com.ru" TargetMode="External"/><Relationship Id="rId1" Type="http://schemas.openxmlformats.org/officeDocument/2006/relationships/hyperlink" Target="https://obopoints.ru/" TargetMode="External"/><Relationship Id="rId4" Type="http://schemas.openxmlformats.org/officeDocument/2006/relationships/hyperlink" Target="https://oborussia.ru/new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https://oborussia.ru/company/education/" TargetMode="External"/><Relationship Id="rId2" Type="http://schemas.openxmlformats.org/officeDocument/2006/relationships/hyperlink" Target="https://www.youtube.com/channel/UC1h1pW0WfBA6sG1Z6HJv1lg" TargetMode="External"/><Relationship Id="rId1" Type="http://schemas.openxmlformats.org/officeDocument/2006/relationships/hyperlink" Target="https://oborussia.ru/support/" TargetMode="External"/><Relationship Id="rId5" Type="http://schemas.openxmlformats.org/officeDocument/2006/relationships/drawing" Target="../drawings/drawing3.xml"/><Relationship Id="rId4" Type="http://schemas.openxmlformats.org/officeDocument/2006/relationships/hyperlink" Target="https://www.youtube.com/c/OBOBettermannGroup/featured"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oborussia.ru/where-to-buy/"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oborussia.ru/uploads/files/catalogs/%D0%9A%D0%B0%D1%82%D0%B0%D0%BB%D0%BE%D0%B3%20%D0%BF%D0%BE%20%D1%81%D0%B8%D1%81%D1%82%D0%B5%D0%BC%D0%B0%D0%BC%20%D0%BC%D0%BE%D0%BB%D0%BD%D0%B8%D0%B5%D0%B7%D0%B0%D1%89%D0%B8%D1%82%D1%8B%20%D0%B8%20%D0%A3%D0%97%D0%98%D0%9F.pdf" TargetMode="External"/><Relationship Id="rId2" Type="http://schemas.openxmlformats.org/officeDocument/2006/relationships/hyperlink" Target="https://oborussia.ru/uploads/files/catalogs/%D0%A1%D0%B8%D1%81%D1%82%D0%B5%D0%BC%D1%8B%20%D0%BA%D1%80%D0%B5%D0%BF%D0%BB%D0%B5%D0%BD%D0%B8%D1%8F%20%D0%B8%20%D0%BC%D0%BE%D0%BD%D1%82%D0%B0%D0%B6%D0%B0.pdf" TargetMode="External"/><Relationship Id="rId1" Type="http://schemas.openxmlformats.org/officeDocument/2006/relationships/hyperlink" Target="https://oborussia.ru/uploads/files/catalogs/%D0%9A%D0%B0%D1%82%D0%B0%D0%BB%D0%BE%D0%B3%20%D0%BF%D0%BE%20%D0%BA%D0%B0%D0%B1%D0%B5%D0%BB%D0%B5%D0%BD%D0%B5%D1%81%D1%83%D1%89%D0%B8%D0%BC%20%D1%81%D0%B8%D1%81%D1%82%D0%B5%D0%BC%D0%B0%D0%BC.pdf"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E640B-C571-487B-9C69-296E833AE825}">
  <dimension ref="A1:CC81"/>
  <sheetViews>
    <sheetView zoomScale="55" zoomScaleNormal="55" workbookViewId="0"/>
  </sheetViews>
  <sheetFormatPr defaultRowHeight="11.25" x14ac:dyDescent="0.2"/>
  <cols>
    <col min="1" max="81" width="10.83203125" customWidth="1"/>
  </cols>
  <sheetData>
    <row r="1" spans="1:81" ht="23.2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row>
    <row r="2" spans="1:81" ht="23.25" customHeigh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row>
    <row r="3" spans="1:81" ht="23.25" customHeight="1" x14ac:dyDescent="0.2">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row>
    <row r="4" spans="1:81" ht="35.25" customHeight="1" x14ac:dyDescent="0.5">
      <c r="A4" s="21"/>
      <c r="B4" s="21"/>
      <c r="C4" s="21"/>
      <c r="D4" s="21"/>
      <c r="E4" s="21"/>
      <c r="F4" s="21"/>
      <c r="G4" s="21"/>
      <c r="H4" s="23" t="s">
        <v>6619</v>
      </c>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row>
    <row r="5" spans="1:81" ht="23.25" customHeight="1" x14ac:dyDescent="0.2">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row>
    <row r="6" spans="1:81" ht="23.25" customHeight="1" x14ac:dyDescent="0.2">
      <c r="A6" s="2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row>
    <row r="7" spans="1:81" ht="23.25" customHeigh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row>
    <row r="8" spans="1:81" ht="23.25" customHeight="1" x14ac:dyDescent="0.2">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row>
    <row r="9" spans="1:81" ht="23.25" customHeight="1" x14ac:dyDescent="0.2">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row>
    <row r="10" spans="1:81" ht="23.2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row>
    <row r="11" spans="1:81" ht="23.25" customHeight="1" x14ac:dyDescent="0.3">
      <c r="A11" s="21"/>
      <c r="B11" s="24" t="s">
        <v>6618</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row>
    <row r="12" spans="1:81" ht="23.25" customHeight="1" x14ac:dyDescent="0.3">
      <c r="A12" s="21"/>
      <c r="B12" s="24" t="s">
        <v>7368</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row>
    <row r="13" spans="1:81" ht="23.25" customHeight="1" x14ac:dyDescent="0.3">
      <c r="A13" s="21"/>
      <c r="B13" s="24" t="s">
        <v>7369</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row>
    <row r="14" spans="1:81" ht="23.25" customHeight="1" x14ac:dyDescent="0.35">
      <c r="A14" s="21"/>
      <c r="B14" s="21"/>
      <c r="C14" s="21"/>
      <c r="D14" s="21"/>
      <c r="E14" s="21"/>
      <c r="F14" s="21"/>
      <c r="G14" s="21"/>
      <c r="H14" s="21"/>
      <c r="I14" s="21"/>
      <c r="J14" s="21"/>
      <c r="K14" s="21"/>
      <c r="L14" s="21"/>
      <c r="M14" s="21"/>
      <c r="N14" s="21"/>
      <c r="O14" s="21"/>
      <c r="P14" s="21"/>
      <c r="Q14" s="21"/>
      <c r="R14" s="21"/>
      <c r="S14" s="21"/>
      <c r="T14" s="21"/>
      <c r="U14" s="21"/>
      <c r="V14" s="21"/>
      <c r="W14" s="21"/>
      <c r="X14" s="21"/>
      <c r="Y14" s="26" t="s">
        <v>6620</v>
      </c>
      <c r="Z14" s="26"/>
      <c r="AA14" s="25"/>
      <c r="AB14" s="25"/>
      <c r="AC14" s="27" t="s">
        <v>6621</v>
      </c>
      <c r="AD14" s="25"/>
      <c r="AE14" s="26"/>
      <c r="AF14" s="25"/>
      <c r="AG14" s="22"/>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row>
    <row r="15" spans="1:81" ht="23.25" customHeight="1" x14ac:dyDescent="0.35">
      <c r="A15" s="21"/>
      <c r="B15" s="21"/>
      <c r="C15" s="21"/>
      <c r="D15" s="21"/>
      <c r="E15" s="21"/>
      <c r="F15" s="21"/>
      <c r="G15" s="21"/>
      <c r="H15" s="21"/>
      <c r="I15" s="21"/>
      <c r="J15" s="21"/>
      <c r="K15" s="21"/>
      <c r="L15" s="21"/>
      <c r="M15" s="21"/>
      <c r="N15" s="21"/>
      <c r="O15" s="21"/>
      <c r="P15" s="21"/>
      <c r="Q15" s="21"/>
      <c r="R15" s="21"/>
      <c r="S15" s="21"/>
      <c r="T15" s="21"/>
      <c r="U15" s="21"/>
      <c r="V15" s="21"/>
      <c r="W15" s="21"/>
      <c r="X15" s="21"/>
      <c r="Y15" s="26" t="s">
        <v>6622</v>
      </c>
      <c r="Z15" s="26"/>
      <c r="AA15" s="25"/>
      <c r="AB15" s="25"/>
      <c r="AC15" s="27" t="s">
        <v>6623</v>
      </c>
      <c r="AD15" s="25"/>
      <c r="AE15" s="26"/>
      <c r="AF15" s="25"/>
      <c r="AG15" s="22"/>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row>
    <row r="16" spans="1:81" ht="23.25" customHeight="1"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6" t="s">
        <v>6625</v>
      </c>
      <c r="Z16" s="25"/>
      <c r="AA16" s="25"/>
      <c r="AB16" s="25"/>
      <c r="AC16" s="26" t="s">
        <v>6626</v>
      </c>
      <c r="AD16" s="25"/>
      <c r="AE16" s="25"/>
      <c r="AF16" s="28"/>
      <c r="AG16" s="29"/>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row>
    <row r="17" spans="1:81" ht="23.25" customHeight="1" x14ac:dyDescent="0.35">
      <c r="A17" s="21"/>
      <c r="B17" s="31" t="s">
        <v>6624</v>
      </c>
      <c r="C17" s="30"/>
      <c r="D17" s="30"/>
      <c r="E17" s="21"/>
      <c r="F17" s="21"/>
      <c r="G17" s="21"/>
      <c r="H17" s="21"/>
      <c r="I17" s="21"/>
      <c r="J17" s="21"/>
      <c r="K17" s="21"/>
      <c r="L17" s="21"/>
      <c r="M17" s="21"/>
      <c r="N17" s="21"/>
      <c r="O17" s="21"/>
      <c r="P17" s="21"/>
      <c r="Q17" s="21"/>
      <c r="R17" s="21"/>
      <c r="S17" s="21"/>
      <c r="T17" s="21"/>
      <c r="U17" s="21"/>
      <c r="V17" s="21"/>
      <c r="W17" s="21"/>
      <c r="X17" s="21"/>
      <c r="Y17" s="32" t="s">
        <v>6628</v>
      </c>
      <c r="Z17" s="30"/>
      <c r="AA17" s="30"/>
      <c r="AB17" s="30"/>
      <c r="AC17" s="30"/>
      <c r="AD17" s="30"/>
      <c r="AE17" s="25"/>
      <c r="AF17" s="28"/>
      <c r="AG17" s="29"/>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row>
    <row r="18" spans="1:81" ht="23.25" customHeight="1" x14ac:dyDescent="0.35">
      <c r="A18" s="21"/>
      <c r="B18" s="31" t="s">
        <v>6627</v>
      </c>
      <c r="C18" s="30"/>
      <c r="D18" s="30"/>
      <c r="E18" s="21"/>
      <c r="F18" s="21"/>
      <c r="G18" s="21"/>
      <c r="H18" s="21"/>
      <c r="I18" s="21"/>
      <c r="J18" s="21"/>
      <c r="K18" s="21"/>
      <c r="L18" s="21"/>
      <c r="M18" s="21"/>
      <c r="N18" s="21"/>
      <c r="O18" s="21"/>
      <c r="P18" s="21"/>
      <c r="Q18" s="21"/>
      <c r="R18" s="21"/>
      <c r="S18" s="21"/>
      <c r="T18" s="21"/>
      <c r="U18" s="21"/>
      <c r="V18" s="21"/>
      <c r="W18" s="21"/>
      <c r="X18" s="21"/>
      <c r="Y18" s="29"/>
      <c r="Z18" s="29"/>
      <c r="AA18" s="29"/>
      <c r="AB18" s="29"/>
      <c r="AC18" s="29"/>
      <c r="AD18" s="29"/>
      <c r="AE18" s="30"/>
      <c r="AF18" s="29"/>
      <c r="AG18" s="29"/>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row>
    <row r="19" spans="1:81" ht="23.25" customHeight="1" x14ac:dyDescent="0.35">
      <c r="A19" s="21"/>
      <c r="B19" s="31" t="s">
        <v>6629</v>
      </c>
      <c r="C19" s="30"/>
      <c r="D19" s="30"/>
      <c r="E19" s="21"/>
      <c r="F19" s="21"/>
      <c r="G19" s="21"/>
      <c r="H19" s="21"/>
      <c r="I19" s="21"/>
      <c r="J19" s="21"/>
      <c r="K19" s="21"/>
      <c r="L19" s="21"/>
      <c r="M19" s="21"/>
      <c r="N19" s="21"/>
      <c r="O19" s="21"/>
      <c r="P19" s="21"/>
      <c r="Q19" s="21"/>
      <c r="R19" s="21"/>
      <c r="S19" s="21"/>
      <c r="T19" s="21"/>
      <c r="U19" s="21"/>
      <c r="V19" s="21"/>
      <c r="W19" s="21"/>
      <c r="X19" s="21"/>
      <c r="Y19" s="29"/>
      <c r="Z19" s="29"/>
      <c r="AA19" s="29"/>
      <c r="AB19" s="29"/>
      <c r="AC19" s="29"/>
      <c r="AD19" s="29"/>
      <c r="AE19" s="30"/>
      <c r="AF19" s="29"/>
      <c r="AG19" s="29"/>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row>
    <row r="20" spans="1:81" ht="23.25" customHeight="1" x14ac:dyDescent="0.35">
      <c r="A20" s="21"/>
      <c r="B20" s="31" t="s">
        <v>6630</v>
      </c>
      <c r="C20" s="30"/>
      <c r="D20" s="3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row>
    <row r="21" spans="1:81" ht="23.25" customHeight="1" x14ac:dyDescent="0.35">
      <c r="A21" s="21"/>
      <c r="B21" s="31" t="s">
        <v>6631</v>
      </c>
      <c r="C21" s="30"/>
      <c r="D21" s="30"/>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row>
    <row r="22" spans="1:81" ht="23.25" customHeight="1" x14ac:dyDescent="0.2">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row>
    <row r="23" spans="1:81" ht="23.25" customHeight="1" x14ac:dyDescent="0.2">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row>
    <row r="24" spans="1:81" ht="23.2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row>
    <row r="25" spans="1:81" ht="23.25" customHeight="1"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row>
    <row r="26" spans="1:81" ht="23.25" customHeight="1"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row>
    <row r="27" spans="1:81" ht="23.25" customHeight="1"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row>
    <row r="28" spans="1:81" ht="23.25" customHeight="1"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row>
    <row r="29" spans="1:81" ht="23.25" customHeight="1"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row>
    <row r="30" spans="1:81" ht="23.25" customHeight="1"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row>
    <row r="31" spans="1:81" ht="23.25"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row>
    <row r="32" spans="1:81" ht="23.25" customHeight="1"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row>
    <row r="33" spans="1:81" ht="23.25"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row>
    <row r="34" spans="1:81" ht="23.25" customHeight="1"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row>
    <row r="35" spans="1:81" ht="23.2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row>
    <row r="36" spans="1:81" ht="23.2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row>
    <row r="37" spans="1:81" ht="23.25"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row>
    <row r="38" spans="1:81" ht="23.2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row>
    <row r="39" spans="1:81" ht="23.25" customHeight="1"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row>
    <row r="40" spans="1:81" ht="23.25"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row>
    <row r="41" spans="1:81" ht="23.25" customHeight="1"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row>
    <row r="42" spans="1:81" ht="23.25" customHeight="1"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row>
    <row r="43" spans="1:81" ht="23.25" customHeight="1"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row>
    <row r="44" spans="1:81" ht="23.25" customHeight="1"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row>
    <row r="45" spans="1:81" ht="23.25" customHeight="1"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row>
    <row r="46" spans="1:81" ht="23.2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row>
    <row r="47" spans="1:81" ht="23.25" customHeight="1"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row>
    <row r="48" spans="1:81" ht="23.25" customHeight="1"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row>
    <row r="49" spans="1:81" ht="23.2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row>
    <row r="50" spans="1:81" ht="23.25" customHeight="1"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row>
    <row r="51" spans="1:81" ht="23.25" customHeight="1"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row>
    <row r="52" spans="1:81" ht="23.25" customHeight="1"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row>
    <row r="53" spans="1:81" ht="23.25" customHeight="1"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row>
    <row r="54" spans="1:81" ht="23.25" customHeight="1"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row>
    <row r="55" spans="1:81" ht="23.2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row>
    <row r="56" spans="1:81" ht="23.2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row>
    <row r="57" spans="1:81" ht="23.25" customHeight="1"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row>
    <row r="58" spans="1:81" ht="23.25" customHeight="1"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row>
    <row r="59" spans="1:81" ht="23.25" customHeight="1"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row>
    <row r="60" spans="1:81" ht="23.25" customHeight="1"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row>
    <row r="61" spans="1:81" ht="23.25" customHeight="1"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row>
    <row r="62" spans="1:81" ht="23.25"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row>
    <row r="63" spans="1:81" ht="23.25" customHeight="1"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row>
    <row r="64" spans="1:81" ht="23.25" customHeight="1"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row>
    <row r="65" spans="1:81" ht="23.25" customHeight="1"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row>
    <row r="66" spans="1:81" ht="23.25" customHeight="1"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row>
    <row r="67" spans="1:81" ht="23.25" customHeight="1"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row>
    <row r="68" spans="1:81" ht="23.2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row>
    <row r="69" spans="1:81" ht="23.2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row>
    <row r="70" spans="1:81" ht="23.25"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row>
    <row r="71" spans="1:81" ht="23.25" customHeight="1"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row>
    <row r="72" spans="1:81" ht="23.25" customHeight="1"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row>
    <row r="73" spans="1:81" ht="23.25" customHeight="1"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row>
    <row r="74" spans="1:81" ht="23.25" customHeight="1"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row>
    <row r="75" spans="1:81" ht="23.25" customHeight="1"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row>
    <row r="76" spans="1:81" ht="23.25" customHeight="1"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row>
    <row r="77" spans="1:81" ht="23.25" customHeight="1"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row>
    <row r="78" spans="1:81" ht="23.25" customHeight="1"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row>
    <row r="79" spans="1:81" ht="23.25" customHeight="1"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row>
    <row r="80" spans="1:81" ht="23.25" customHeight="1"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row>
    <row r="81" spans="1:81" ht="23.2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row>
  </sheetData>
  <customSheetViews>
    <customSheetView guid="{978740C5-E5F5-4666-94FA-01AC7E6F83F5}" scale="55" showPageBreaks="1">
      <selection activeCell="B20" sqref="B20"/>
      <pageMargins left="0.7" right="0.7" top="0.75" bottom="0.75" header="0.3" footer="0.3"/>
    </customSheetView>
    <customSheetView guid="{D9AA0CF9-2B5F-4A52-9774-A429CE3B317D}" scale="55" showPageBreaks="1">
      <selection activeCell="AF30" sqref="A1:AF30"/>
    </customSheetView>
  </customSheetViews>
  <hyperlinks>
    <hyperlink ref="AC15" r:id="rId1" xr:uid="{6457FDCC-B340-4398-82B8-8BE83BE5B12A}"/>
    <hyperlink ref="AC14" r:id="rId2" xr:uid="{872BD393-AE38-4F5F-B8A1-452730E6BE3C}"/>
    <hyperlink ref="B18" location="'Прайс-лист'!A1" display="Прайс-лист" xr:uid="{7F83C4C4-94B7-408A-809B-9CBD6DB9A019}"/>
    <hyperlink ref="B19" location="'Для проектирования'!A1" display="Для проектирования" xr:uid="{9A951ED4-82D5-464E-B7AC-8730F433FB61}"/>
    <hyperlink ref="B20" location="'Каталоги продукции'!A1" display="Каталоги по продукции" xr:uid="{B1AEBFA3-CB36-4BF5-8CAE-2C004DDB79B1}"/>
    <hyperlink ref="B21" location="'Калькулятор заказа'!A1" display="Калькулятор заказа" xr:uid="{14020B05-0748-474D-AAAE-F0EE75A1B3F5}"/>
    <hyperlink ref="B17" location="Инструкция!A1" display="Инструкция" xr:uid="{17A13E60-674C-4353-ABB8-60AF28024A8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9DE0-7A18-4F51-B0A2-49B4B838A604}">
  <dimension ref="B2:D26"/>
  <sheetViews>
    <sheetView showGridLines="0" zoomScale="55" zoomScaleNormal="55" workbookViewId="0"/>
  </sheetViews>
  <sheetFormatPr defaultRowHeight="11.25" x14ac:dyDescent="0.2"/>
  <cols>
    <col min="2" max="2" width="102.5" customWidth="1"/>
    <col min="3" max="3" width="58.1640625" customWidth="1"/>
    <col min="4" max="4" width="132.83203125" customWidth="1"/>
  </cols>
  <sheetData>
    <row r="2" spans="2:4" ht="21" thickBot="1" x14ac:dyDescent="0.35">
      <c r="B2" s="33"/>
      <c r="C2" s="34"/>
      <c r="D2" s="35"/>
    </row>
    <row r="3" spans="2:4" ht="23.25" x14ac:dyDescent="0.35">
      <c r="B3" s="36" t="s">
        <v>6632</v>
      </c>
      <c r="C3" s="37" t="s">
        <v>6633</v>
      </c>
      <c r="D3" s="38" t="s">
        <v>3966</v>
      </c>
    </row>
    <row r="4" spans="2:4" ht="46.5" customHeight="1" x14ac:dyDescent="0.2">
      <c r="B4" s="311" t="s">
        <v>6634</v>
      </c>
      <c r="C4" s="39" t="s">
        <v>6622</v>
      </c>
      <c r="D4" s="40" t="s">
        <v>6623</v>
      </c>
    </row>
    <row r="5" spans="2:4" ht="23.25" x14ac:dyDescent="0.2">
      <c r="B5" s="311"/>
      <c r="C5" s="39" t="s">
        <v>6635</v>
      </c>
      <c r="D5" s="40" t="s">
        <v>6636</v>
      </c>
    </row>
    <row r="6" spans="2:4" ht="23.25" x14ac:dyDescent="0.35">
      <c r="B6" s="41"/>
      <c r="C6" s="42"/>
      <c r="D6" s="40"/>
    </row>
    <row r="7" spans="2:4" ht="23.25" x14ac:dyDescent="0.35">
      <c r="B7" s="41" t="s">
        <v>6637</v>
      </c>
      <c r="C7" s="39" t="s">
        <v>6638</v>
      </c>
      <c r="D7" s="40" t="s">
        <v>6639</v>
      </c>
    </row>
    <row r="8" spans="2:4" ht="24" customHeight="1" thickBot="1" x14ac:dyDescent="0.4">
      <c r="B8" s="41"/>
      <c r="C8" s="43"/>
      <c r="D8" s="44"/>
    </row>
    <row r="9" spans="2:4" ht="81" customHeight="1" thickBot="1" x14ac:dyDescent="0.25">
      <c r="B9" s="312" t="s">
        <v>6640</v>
      </c>
      <c r="C9" s="313"/>
      <c r="D9" s="314"/>
    </row>
    <row r="10" spans="2:4" ht="80.099999999999994" customHeight="1" x14ac:dyDescent="0.2">
      <c r="B10" s="45" t="s">
        <v>6627</v>
      </c>
      <c r="C10" s="315" t="s">
        <v>6641</v>
      </c>
      <c r="D10" s="316"/>
    </row>
    <row r="11" spans="2:4" ht="35.1" customHeight="1" x14ac:dyDescent="0.2">
      <c r="B11" s="46" t="s">
        <v>3927</v>
      </c>
      <c r="C11" s="304" t="s">
        <v>6642</v>
      </c>
      <c r="D11" s="305"/>
    </row>
    <row r="12" spans="2:4" ht="35.1" customHeight="1" x14ac:dyDescent="0.2">
      <c r="B12" s="46" t="s">
        <v>3928</v>
      </c>
      <c r="C12" s="304" t="s">
        <v>6643</v>
      </c>
      <c r="D12" s="305"/>
    </row>
    <row r="13" spans="2:4" ht="35.1" customHeight="1" x14ac:dyDescent="0.2">
      <c r="B13" s="46" t="s">
        <v>6644</v>
      </c>
      <c r="C13" s="304" t="s">
        <v>6645</v>
      </c>
      <c r="D13" s="305"/>
    </row>
    <row r="14" spans="2:4" ht="35.1" customHeight="1" x14ac:dyDescent="0.2">
      <c r="B14" s="46" t="s">
        <v>6646</v>
      </c>
      <c r="C14" s="304" t="s">
        <v>6647</v>
      </c>
      <c r="D14" s="305"/>
    </row>
    <row r="15" spans="2:4" ht="80.099999999999994" customHeight="1" x14ac:dyDescent="0.2">
      <c r="B15" s="47" t="s">
        <v>6629</v>
      </c>
      <c r="C15" s="299" t="s">
        <v>6648</v>
      </c>
      <c r="D15" s="300"/>
    </row>
    <row r="16" spans="2:4" ht="80.099999999999994" customHeight="1" x14ac:dyDescent="0.2">
      <c r="B16" s="47" t="s">
        <v>6630</v>
      </c>
      <c r="C16" s="299" t="s">
        <v>6649</v>
      </c>
      <c r="D16" s="300"/>
    </row>
    <row r="17" spans="2:4" ht="54.95" customHeight="1" x14ac:dyDescent="0.2">
      <c r="B17" s="306" t="s">
        <v>6631</v>
      </c>
      <c r="C17" s="299" t="s">
        <v>6650</v>
      </c>
      <c r="D17" s="300"/>
    </row>
    <row r="18" spans="2:4" ht="54.95" customHeight="1" x14ac:dyDescent="0.2">
      <c r="B18" s="306"/>
      <c r="C18" s="299" t="s">
        <v>6651</v>
      </c>
      <c r="D18" s="300"/>
    </row>
    <row r="19" spans="2:4" ht="54.95" customHeight="1" x14ac:dyDescent="0.2">
      <c r="B19" s="306"/>
      <c r="C19" s="299" t="s">
        <v>6652</v>
      </c>
      <c r="D19" s="300"/>
    </row>
    <row r="20" spans="2:4" ht="54.95" customHeight="1" x14ac:dyDescent="0.2">
      <c r="B20" s="306"/>
      <c r="C20" s="307" t="s">
        <v>6653</v>
      </c>
      <c r="D20" s="308"/>
    </row>
    <row r="21" spans="2:4" ht="54.95" customHeight="1" x14ac:dyDescent="0.2">
      <c r="B21" s="306"/>
      <c r="C21" s="309"/>
      <c r="D21" s="310"/>
    </row>
    <row r="22" spans="2:4" ht="54.95" customHeight="1" x14ac:dyDescent="0.2">
      <c r="B22" s="296" t="s">
        <v>6654</v>
      </c>
      <c r="C22" s="299" t="s">
        <v>6655</v>
      </c>
      <c r="D22" s="300"/>
    </row>
    <row r="23" spans="2:4" ht="54.95" customHeight="1" x14ac:dyDescent="0.2">
      <c r="B23" s="296"/>
      <c r="C23" s="299" t="s">
        <v>6656</v>
      </c>
      <c r="D23" s="300"/>
    </row>
    <row r="24" spans="2:4" ht="54.95" customHeight="1" x14ac:dyDescent="0.2">
      <c r="B24" s="297"/>
      <c r="C24" s="299" t="s">
        <v>6657</v>
      </c>
      <c r="D24" s="300"/>
    </row>
    <row r="25" spans="2:4" ht="54.95" customHeight="1" thickBot="1" x14ac:dyDescent="0.25">
      <c r="B25" s="298"/>
      <c r="C25" s="301" t="s">
        <v>6658</v>
      </c>
      <c r="D25" s="302"/>
    </row>
    <row r="26" spans="2:4" ht="38.450000000000003" customHeight="1" x14ac:dyDescent="0.3">
      <c r="B26" s="35"/>
      <c r="C26" s="303" t="s">
        <v>6659</v>
      </c>
      <c r="D26" s="303"/>
    </row>
  </sheetData>
  <customSheetViews>
    <customSheetView guid="{978740C5-E5F5-4666-94FA-01AC7E6F83F5}" scale="55" showPageBreaks="1" showGridLines="0" topLeftCell="A10">
      <selection activeCell="B3" sqref="B3:D26"/>
      <pageMargins left="0.7" right="0.7" top="0.75" bottom="0.75" header="0.3" footer="0.3"/>
    </customSheetView>
    <customSheetView guid="{D9AA0CF9-2B5F-4A52-9774-A429CE3B317D}" scale="55" showPageBreaks="1" showGridLines="0"/>
  </customSheetViews>
  <mergeCells count="21">
    <mergeCell ref="C13:D13"/>
    <mergeCell ref="B4:B5"/>
    <mergeCell ref="B9:D9"/>
    <mergeCell ref="C10:D10"/>
    <mergeCell ref="C11:D11"/>
    <mergeCell ref="C12:D12"/>
    <mergeCell ref="C14:D14"/>
    <mergeCell ref="C15:D15"/>
    <mergeCell ref="C16:D16"/>
    <mergeCell ref="B17:B21"/>
    <mergeCell ref="C17:D17"/>
    <mergeCell ref="C18:D18"/>
    <mergeCell ref="C19:D19"/>
    <mergeCell ref="C20:D20"/>
    <mergeCell ref="C21:D21"/>
    <mergeCell ref="B22:B25"/>
    <mergeCell ref="C22:D22"/>
    <mergeCell ref="C23:D23"/>
    <mergeCell ref="C24:D24"/>
    <mergeCell ref="C25:D25"/>
    <mergeCell ref="C26:D26"/>
  </mergeCells>
  <hyperlinks>
    <hyperlink ref="D5" r:id="rId1" xr:uid="{5248F1E1-D811-4D08-A6CC-0A6B55B23C0B}"/>
    <hyperlink ref="D7" r:id="rId2" xr:uid="{FB2C5258-E325-4A0A-AE7F-1AB1AB307497}"/>
    <hyperlink ref="D3" r:id="rId3" xr:uid="{4AC64C94-5E81-476B-8F80-0BBE45A9091A}"/>
    <hyperlink ref="D4" r:id="rId4" xr:uid="{A85C896B-9B4D-4A70-B1C7-2A2C9E8006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8F0C9-EFA6-43EE-AE1F-2CB41E075E3C}">
  <sheetPr>
    <outlinePr summaryBelow="0" summaryRight="0"/>
    <pageSetUpPr autoPageBreaks="0"/>
  </sheetPr>
  <dimension ref="A1:AO2845"/>
  <sheetViews>
    <sheetView showGridLines="0" tabSelected="1" zoomScale="80" zoomScaleNormal="80" workbookViewId="0">
      <pane xSplit="10" ySplit="7" topLeftCell="L8" activePane="bottomRight" state="frozen"/>
      <selection pane="topRight" activeCell="K1" sqref="K1"/>
      <selection pane="bottomLeft" activeCell="A8" sqref="A8"/>
      <selection pane="bottomRight" activeCell="E26" sqref="E26"/>
    </sheetView>
  </sheetViews>
  <sheetFormatPr defaultColWidth="10.5" defaultRowHeight="11.45" customHeight="1" outlineLevelRow="7" x14ac:dyDescent="0.2"/>
  <cols>
    <col min="1" max="6" width="4.83203125" customWidth="1"/>
    <col min="7" max="7" width="4.83203125" style="1" customWidth="1"/>
    <col min="8" max="8" width="18" style="324" customWidth="1"/>
    <col min="9" max="9" width="21.33203125" style="1" bestFit="1" customWidth="1"/>
    <col min="10" max="10" width="72.1640625" style="1" customWidth="1"/>
    <col min="11" max="11" width="18.6640625" style="1" customWidth="1"/>
    <col min="12" max="12" width="25.1640625" style="1" customWidth="1"/>
    <col min="13" max="13" width="12.83203125" style="1" customWidth="1"/>
    <col min="14" max="14" width="12.83203125" style="324" customWidth="1"/>
    <col min="15" max="15" width="12.83203125" style="1" customWidth="1"/>
    <col min="16" max="18" width="15.83203125" style="1" customWidth="1"/>
    <col min="19" max="24" width="12.83203125" style="1" customWidth="1"/>
    <col min="25" max="25" width="11.33203125" style="1" bestFit="1" customWidth="1"/>
    <col min="26" max="30" width="17.5" style="1" customWidth="1"/>
    <col min="31" max="33" width="11.1640625" style="1" bestFit="1" customWidth="1"/>
    <col min="34" max="34" width="15" style="1" bestFit="1" customWidth="1"/>
    <col min="35" max="35" width="18.33203125" style="1" bestFit="1" customWidth="1"/>
    <col min="36" max="37" width="17.5" style="1" customWidth="1"/>
    <col min="38" max="38" width="21.1640625" style="1" hidden="1" customWidth="1"/>
    <col min="39" max="41" width="17.5" style="1" hidden="1" customWidth="1"/>
  </cols>
  <sheetData>
    <row r="1" spans="1:41" ht="20.100000000000001" customHeight="1" x14ac:dyDescent="0.2">
      <c r="H1" s="331"/>
    </row>
    <row r="2" spans="1:41" ht="20.100000000000001" customHeight="1" x14ac:dyDescent="0.35">
      <c r="H2" s="332"/>
      <c r="I2" s="20" t="s">
        <v>6618</v>
      </c>
    </row>
    <row r="3" spans="1:41" ht="20.100000000000001" customHeight="1" x14ac:dyDescent="0.35">
      <c r="H3" s="332"/>
      <c r="I3" s="20" t="s">
        <v>7368</v>
      </c>
    </row>
    <row r="4" spans="1:41" ht="20.100000000000001" customHeight="1" x14ac:dyDescent="0.35">
      <c r="H4" s="332"/>
      <c r="I4" s="20" t="s">
        <v>7369</v>
      </c>
    </row>
    <row r="5" spans="1:41" ht="20.100000000000001" customHeight="1" x14ac:dyDescent="0.2">
      <c r="H5" s="332"/>
    </row>
    <row r="6" spans="1:41" ht="20.100000000000001" customHeight="1" x14ac:dyDescent="0.2"/>
    <row r="7" spans="1:41" ht="66" customHeight="1" x14ac:dyDescent="0.2">
      <c r="A7" s="16"/>
      <c r="B7" s="16"/>
      <c r="C7" s="16"/>
      <c r="D7" s="16"/>
      <c r="E7" s="16"/>
      <c r="F7" s="16"/>
      <c r="G7" s="16"/>
      <c r="H7" s="325" t="s">
        <v>3927</v>
      </c>
      <c r="I7" s="17" t="s">
        <v>3928</v>
      </c>
      <c r="J7" s="17" t="s">
        <v>0</v>
      </c>
      <c r="K7" s="17" t="s">
        <v>3929</v>
      </c>
      <c r="L7" s="17" t="s">
        <v>3930</v>
      </c>
      <c r="M7" s="17" t="s">
        <v>3931</v>
      </c>
      <c r="N7" s="325" t="s">
        <v>3932</v>
      </c>
      <c r="O7" s="17" t="s">
        <v>3933</v>
      </c>
      <c r="P7" s="17" t="s">
        <v>7552</v>
      </c>
      <c r="Q7" s="17" t="s">
        <v>7553</v>
      </c>
      <c r="R7" s="17" t="s">
        <v>7554</v>
      </c>
      <c r="S7" s="17" t="s">
        <v>7555</v>
      </c>
      <c r="T7" s="17" t="s">
        <v>7556</v>
      </c>
      <c r="U7" s="17" t="s">
        <v>7557</v>
      </c>
      <c r="V7" s="17" t="s">
        <v>7558</v>
      </c>
      <c r="W7" s="17" t="s">
        <v>7559</v>
      </c>
      <c r="X7" s="17" t="s">
        <v>7560</v>
      </c>
      <c r="Y7" s="17" t="s">
        <v>3934</v>
      </c>
      <c r="Z7" s="17" t="s">
        <v>3935</v>
      </c>
      <c r="AA7" s="17" t="s">
        <v>3936</v>
      </c>
      <c r="AB7" s="17" t="s">
        <v>3937</v>
      </c>
      <c r="AC7" s="17" t="s">
        <v>3938</v>
      </c>
      <c r="AD7" s="17" t="s">
        <v>3939</v>
      </c>
      <c r="AE7" s="17" t="s">
        <v>3940</v>
      </c>
      <c r="AF7" s="17" t="s">
        <v>3941</v>
      </c>
      <c r="AG7" s="17" t="s">
        <v>3942</v>
      </c>
      <c r="AH7" s="17" t="s">
        <v>3943</v>
      </c>
      <c r="AI7" s="17" t="s">
        <v>3944</v>
      </c>
      <c r="AJ7" s="17" t="s">
        <v>3945</v>
      </c>
      <c r="AK7" s="17" t="s">
        <v>6617</v>
      </c>
      <c r="AL7" s="17"/>
      <c r="AM7" s="17"/>
      <c r="AN7" s="17"/>
      <c r="AO7" s="17"/>
    </row>
    <row r="8" spans="1:41" ht="15.95" customHeight="1" x14ac:dyDescent="0.25">
      <c r="A8" s="95" t="s">
        <v>3812</v>
      </c>
      <c r="B8" s="96"/>
      <c r="C8" s="97"/>
      <c r="D8" s="97"/>
      <c r="E8" s="97"/>
      <c r="F8" s="98"/>
      <c r="G8" s="99"/>
      <c r="H8" s="326"/>
      <c r="I8" s="100"/>
      <c r="J8" s="100"/>
      <c r="K8" s="100"/>
      <c r="L8" s="100"/>
      <c r="M8" s="100"/>
      <c r="N8" s="326"/>
      <c r="O8" s="100"/>
      <c r="P8" s="100"/>
      <c r="Q8" s="100"/>
      <c r="R8" s="100"/>
      <c r="S8" s="100"/>
      <c r="T8" s="100"/>
      <c r="U8" s="100"/>
      <c r="V8" s="100"/>
      <c r="W8" s="100"/>
      <c r="X8" s="100"/>
      <c r="Y8" s="100"/>
      <c r="Z8" s="101"/>
      <c r="AA8" s="101"/>
      <c r="AB8" s="101"/>
      <c r="AC8" s="101"/>
      <c r="AD8" s="101"/>
      <c r="AE8" s="101"/>
      <c r="AF8" s="101"/>
      <c r="AG8" s="101"/>
      <c r="AH8" s="101"/>
      <c r="AI8" s="101"/>
      <c r="AJ8" s="101"/>
      <c r="AK8" s="101"/>
      <c r="AL8" s="101"/>
      <c r="AM8" s="101"/>
      <c r="AN8" s="101"/>
      <c r="AO8" s="102"/>
    </row>
    <row r="9" spans="1:41" ht="15.95" customHeight="1" outlineLevel="1" x14ac:dyDescent="0.25">
      <c r="A9" s="114"/>
      <c r="B9" s="115" t="s">
        <v>3817</v>
      </c>
      <c r="C9" s="116"/>
      <c r="D9" s="116"/>
      <c r="E9" s="116"/>
      <c r="F9" s="117"/>
      <c r="G9" s="118"/>
      <c r="H9" s="333"/>
      <c r="I9" s="119"/>
      <c r="J9" s="119"/>
      <c r="K9" s="119"/>
      <c r="L9" s="119"/>
      <c r="M9" s="119"/>
      <c r="N9" s="326"/>
      <c r="O9" s="119"/>
      <c r="P9" s="119"/>
      <c r="Q9" s="119"/>
      <c r="R9" s="119"/>
      <c r="S9" s="119"/>
      <c r="T9" s="119"/>
      <c r="U9" s="119"/>
      <c r="V9" s="119"/>
      <c r="W9" s="119"/>
      <c r="X9" s="119"/>
      <c r="Y9" s="119"/>
      <c r="Z9" s="120"/>
      <c r="AA9" s="120"/>
      <c r="AB9" s="120"/>
      <c r="AC9" s="120"/>
      <c r="AD9" s="120"/>
      <c r="AE9" s="120"/>
      <c r="AF9" s="120"/>
      <c r="AG9" s="120"/>
      <c r="AH9" s="120"/>
      <c r="AI9" s="120"/>
      <c r="AJ9" s="120"/>
      <c r="AK9" s="120"/>
      <c r="AL9" s="120"/>
      <c r="AM9" s="120"/>
      <c r="AN9" s="120"/>
      <c r="AO9" s="121"/>
    </row>
    <row r="10" spans="1:41" ht="15.95" customHeight="1" outlineLevel="2" x14ac:dyDescent="0.25">
      <c r="A10" s="138"/>
      <c r="B10" s="139"/>
      <c r="C10" s="140" t="s">
        <v>3841</v>
      </c>
      <c r="D10" s="140"/>
      <c r="E10" s="140"/>
      <c r="F10" s="141"/>
      <c r="G10" s="142"/>
      <c r="H10" s="334"/>
      <c r="I10" s="143"/>
      <c r="J10" s="143"/>
      <c r="K10" s="143"/>
      <c r="L10" s="143"/>
      <c r="M10" s="143"/>
      <c r="N10" s="326"/>
      <c r="O10" s="143"/>
      <c r="P10" s="143"/>
      <c r="Q10" s="143"/>
      <c r="R10" s="143"/>
      <c r="S10" s="143"/>
      <c r="T10" s="143"/>
      <c r="U10" s="143"/>
      <c r="V10" s="143"/>
      <c r="W10" s="143"/>
      <c r="X10" s="143"/>
      <c r="Y10" s="143"/>
      <c r="Z10" s="144"/>
      <c r="AA10" s="144"/>
      <c r="AB10" s="144"/>
      <c r="AC10" s="144"/>
      <c r="AD10" s="144"/>
      <c r="AE10" s="144"/>
      <c r="AF10" s="145"/>
      <c r="AG10" s="146"/>
      <c r="AH10" s="146"/>
      <c r="AI10" s="146"/>
      <c r="AJ10" s="146"/>
      <c r="AK10" s="146"/>
      <c r="AL10" s="146"/>
      <c r="AM10" s="146"/>
      <c r="AN10" s="146"/>
      <c r="AO10" s="147"/>
    </row>
    <row r="11" spans="1:41" ht="15.95" customHeight="1" outlineLevel="3" x14ac:dyDescent="0.25">
      <c r="A11" s="162"/>
      <c r="B11" s="163"/>
      <c r="C11" s="164"/>
      <c r="D11" s="186" t="s">
        <v>3884</v>
      </c>
      <c r="E11" s="164"/>
      <c r="F11" s="165"/>
      <c r="G11" s="166"/>
      <c r="H11" s="335"/>
      <c r="I11" s="167"/>
      <c r="J11" s="167"/>
      <c r="K11" s="167"/>
      <c r="L11" s="167"/>
      <c r="M11" s="167"/>
      <c r="N11" s="326"/>
      <c r="O11" s="167"/>
      <c r="P11" s="167"/>
      <c r="Q11" s="167"/>
      <c r="R11" s="167"/>
      <c r="S11" s="167"/>
      <c r="T11" s="167"/>
      <c r="U11" s="167"/>
      <c r="V11" s="167"/>
      <c r="W11" s="167"/>
      <c r="X11" s="167"/>
      <c r="Y11" s="167"/>
      <c r="Z11" s="168"/>
      <c r="AA11" s="168"/>
      <c r="AB11" s="168"/>
      <c r="AC11" s="168"/>
      <c r="AD11" s="168"/>
      <c r="AE11" s="168"/>
      <c r="AF11" s="168"/>
      <c r="AG11" s="168"/>
      <c r="AH11" s="169"/>
      <c r="AI11" s="170"/>
      <c r="AJ11" s="169"/>
      <c r="AK11" s="170"/>
      <c r="AL11" s="170"/>
      <c r="AM11" s="170"/>
      <c r="AN11" s="169"/>
      <c r="AO11" s="171"/>
    </row>
    <row r="12" spans="1:41" ht="15.95" customHeight="1" outlineLevel="4" x14ac:dyDescent="0.25">
      <c r="A12" s="187"/>
      <c r="B12" s="188"/>
      <c r="C12" s="189"/>
      <c r="D12" s="189"/>
      <c r="E12" s="235" t="s">
        <v>3890</v>
      </c>
      <c r="F12" s="190"/>
      <c r="G12" s="191"/>
      <c r="H12" s="336"/>
      <c r="I12" s="192"/>
      <c r="J12" s="192"/>
      <c r="K12" s="192"/>
      <c r="L12" s="192"/>
      <c r="M12" s="192"/>
      <c r="N12" s="326"/>
      <c r="O12" s="192"/>
      <c r="P12" s="192"/>
      <c r="Q12" s="192"/>
      <c r="R12" s="192"/>
      <c r="S12" s="192"/>
      <c r="T12" s="192"/>
      <c r="U12" s="192"/>
      <c r="V12" s="192"/>
      <c r="W12" s="192"/>
      <c r="X12" s="192"/>
      <c r="Y12" s="192"/>
      <c r="Z12" s="193"/>
      <c r="AA12" s="193"/>
      <c r="AB12" s="193"/>
      <c r="AC12" s="193"/>
      <c r="AD12" s="193"/>
      <c r="AE12" s="193"/>
      <c r="AF12" s="193"/>
      <c r="AG12" s="193"/>
      <c r="AH12" s="194"/>
      <c r="AI12" s="195"/>
      <c r="AJ12" s="194"/>
      <c r="AK12" s="195"/>
      <c r="AL12" s="195"/>
      <c r="AM12" s="195"/>
      <c r="AN12" s="194"/>
      <c r="AO12" s="196"/>
    </row>
    <row r="13" spans="1:41" ht="15.95" customHeight="1" outlineLevel="5" x14ac:dyDescent="0.25">
      <c r="A13" s="239"/>
      <c r="B13" s="240"/>
      <c r="C13" s="241"/>
      <c r="D13" s="241"/>
      <c r="E13" s="241"/>
      <c r="F13" s="283" t="s">
        <v>3922</v>
      </c>
      <c r="G13" s="242"/>
      <c r="H13" s="337"/>
      <c r="I13" s="243"/>
      <c r="J13" s="243"/>
      <c r="K13" s="243"/>
      <c r="L13" s="243"/>
      <c r="M13" s="243"/>
      <c r="N13" s="326"/>
      <c r="O13" s="243"/>
      <c r="P13" s="243"/>
      <c r="Q13" s="243"/>
      <c r="R13" s="243"/>
      <c r="S13" s="243"/>
      <c r="T13" s="243"/>
      <c r="U13" s="243"/>
      <c r="V13" s="243"/>
      <c r="W13" s="243"/>
      <c r="X13" s="243"/>
      <c r="Y13" s="243"/>
      <c r="Z13" s="244"/>
      <c r="AA13" s="244"/>
      <c r="AB13" s="244"/>
      <c r="AC13" s="244"/>
      <c r="AD13" s="244"/>
      <c r="AE13" s="244"/>
      <c r="AF13" s="244"/>
      <c r="AG13" s="244"/>
      <c r="AH13" s="244"/>
      <c r="AI13" s="244"/>
      <c r="AJ13" s="244"/>
      <c r="AK13" s="245"/>
      <c r="AL13" s="246"/>
      <c r="AM13" s="246"/>
      <c r="AN13" s="245"/>
      <c r="AO13" s="247"/>
    </row>
    <row r="14" spans="1:41" ht="14.1" customHeight="1" outlineLevel="6" x14ac:dyDescent="0.25">
      <c r="A14" s="2"/>
      <c r="B14" s="3"/>
      <c r="C14" s="4"/>
      <c r="D14" s="4"/>
      <c r="E14" s="4"/>
      <c r="F14" s="5"/>
      <c r="G14" s="6"/>
      <c r="H14" s="338">
        <v>6835778</v>
      </c>
      <c r="I14" s="7" t="s">
        <v>5706</v>
      </c>
      <c r="J14" s="7" t="s">
        <v>1</v>
      </c>
      <c r="K14" s="7"/>
      <c r="L14" s="7"/>
      <c r="M14" s="18">
        <v>1038</v>
      </c>
      <c r="N14" s="327">
        <v>1266.3599999999999</v>
      </c>
      <c r="O14" s="7" t="s">
        <v>3948</v>
      </c>
      <c r="P14" s="294">
        <v>0.35</v>
      </c>
      <c r="Q14" s="18">
        <f>M14*(1-P14)</f>
        <v>674.7</v>
      </c>
      <c r="R14" s="18">
        <f>Q14*1.22</f>
        <v>823.13400000000001</v>
      </c>
      <c r="S14" s="294">
        <v>0.25</v>
      </c>
      <c r="T14" s="18">
        <f>M14*(1-S14)</f>
        <v>778.5</v>
      </c>
      <c r="U14" s="18">
        <f>T14*1.22</f>
        <v>949.77</v>
      </c>
      <c r="V14" s="294">
        <v>0.53</v>
      </c>
      <c r="W14" s="18">
        <f>M14*(1-V14)</f>
        <v>487.85999999999996</v>
      </c>
      <c r="X14" s="18">
        <f>W14*1.22</f>
        <v>595.18919999999991</v>
      </c>
      <c r="Y14" s="7" t="s">
        <v>2</v>
      </c>
      <c r="Z14" s="13">
        <v>3</v>
      </c>
      <c r="AA14" s="13">
        <v>3</v>
      </c>
      <c r="AB14" s="13">
        <v>180</v>
      </c>
      <c r="AC14" s="9" t="s">
        <v>6616</v>
      </c>
      <c r="AD14" s="8">
        <v>1.903</v>
      </c>
      <c r="AE14" s="13"/>
      <c r="AF14" s="13"/>
      <c r="AG14" s="13"/>
      <c r="AH14" s="8"/>
      <c r="AI14" s="13">
        <v>2200000345363</v>
      </c>
      <c r="AJ14" s="9" t="s">
        <v>4012</v>
      </c>
      <c r="AK14" s="94"/>
      <c r="AL14" s="10"/>
      <c r="AM14" s="10"/>
      <c r="AN14" s="9"/>
      <c r="AO14" s="11"/>
    </row>
    <row r="15" spans="1:41" ht="14.1" customHeight="1" outlineLevel="6" x14ac:dyDescent="0.25">
      <c r="A15" s="2"/>
      <c r="B15" s="3"/>
      <c r="C15" s="4"/>
      <c r="D15" s="4"/>
      <c r="E15" s="4"/>
      <c r="F15" s="5"/>
      <c r="G15" s="6"/>
      <c r="H15" s="338">
        <v>6835779</v>
      </c>
      <c r="I15" s="7" t="s">
        <v>5707</v>
      </c>
      <c r="J15" s="7" t="s">
        <v>3</v>
      </c>
      <c r="K15" s="7"/>
      <c r="L15" s="7"/>
      <c r="M15" s="18">
        <v>1362</v>
      </c>
      <c r="N15" s="327">
        <v>1661.6399999999999</v>
      </c>
      <c r="O15" s="19" t="s">
        <v>3948</v>
      </c>
      <c r="P15" s="295">
        <v>0.35</v>
      </c>
      <c r="Q15" s="18">
        <v>885.30000000000007</v>
      </c>
      <c r="R15" s="18">
        <v>1080.066</v>
      </c>
      <c r="S15" s="295">
        <v>0.25</v>
      </c>
      <c r="T15" s="18">
        <v>1021.5</v>
      </c>
      <c r="U15" s="18">
        <v>1246.23</v>
      </c>
      <c r="V15" s="295">
        <v>0.53</v>
      </c>
      <c r="W15" s="18">
        <v>640.14</v>
      </c>
      <c r="X15" s="18">
        <v>780.97079999999994</v>
      </c>
      <c r="Y15" s="7" t="s">
        <v>2</v>
      </c>
      <c r="Z15" s="13">
        <v>3</v>
      </c>
      <c r="AA15" s="13">
        <v>3</v>
      </c>
      <c r="AB15" s="13">
        <v>108</v>
      </c>
      <c r="AC15" s="9" t="s">
        <v>6616</v>
      </c>
      <c r="AD15" s="8">
        <v>2.1800000000000002</v>
      </c>
      <c r="AE15" s="13"/>
      <c r="AF15" s="13"/>
      <c r="AG15" s="13"/>
      <c r="AH15" s="8"/>
      <c r="AI15" s="13">
        <v>2200000345394</v>
      </c>
      <c r="AJ15" s="9" t="s">
        <v>4013</v>
      </c>
      <c r="AK15" s="94"/>
      <c r="AL15" s="9"/>
      <c r="AM15" s="9"/>
      <c r="AN15" s="9"/>
      <c r="AO15" s="12"/>
    </row>
    <row r="16" spans="1:41" ht="14.1" customHeight="1" outlineLevel="6" x14ac:dyDescent="0.25">
      <c r="A16" s="2"/>
      <c r="B16" s="3"/>
      <c r="C16" s="4"/>
      <c r="D16" s="4"/>
      <c r="E16" s="4"/>
      <c r="F16" s="5"/>
      <c r="G16" s="6"/>
      <c r="H16" s="338">
        <v>6835780</v>
      </c>
      <c r="I16" s="7" t="s">
        <v>5708</v>
      </c>
      <c r="J16" s="7" t="s">
        <v>4</v>
      </c>
      <c r="K16" s="7"/>
      <c r="L16" s="7"/>
      <c r="M16" s="18">
        <v>1557</v>
      </c>
      <c r="N16" s="327">
        <v>1899.54</v>
      </c>
      <c r="O16" s="19" t="s">
        <v>3948</v>
      </c>
      <c r="P16" s="295">
        <v>0.35</v>
      </c>
      <c r="Q16" s="18">
        <v>1012.0500000000001</v>
      </c>
      <c r="R16" s="18">
        <v>1234.701</v>
      </c>
      <c r="S16" s="295">
        <v>0.25</v>
      </c>
      <c r="T16" s="18">
        <v>1167.75</v>
      </c>
      <c r="U16" s="18">
        <v>1424.655</v>
      </c>
      <c r="V16" s="295">
        <v>0.53</v>
      </c>
      <c r="W16" s="18">
        <v>731.79</v>
      </c>
      <c r="X16" s="18">
        <v>892.78379999999993</v>
      </c>
      <c r="Y16" s="7" t="s">
        <v>2</v>
      </c>
      <c r="Z16" s="13">
        <v>3</v>
      </c>
      <c r="AA16" s="13">
        <v>3</v>
      </c>
      <c r="AB16" s="13">
        <v>108</v>
      </c>
      <c r="AC16" s="9" t="s">
        <v>6616</v>
      </c>
      <c r="AD16" s="8">
        <v>2.4529999999999998</v>
      </c>
      <c r="AE16" s="13"/>
      <c r="AF16" s="13"/>
      <c r="AG16" s="13"/>
      <c r="AH16" s="8"/>
      <c r="AI16" s="13">
        <v>2200000345424</v>
      </c>
      <c r="AJ16" s="9" t="s">
        <v>4014</v>
      </c>
      <c r="AK16" s="94"/>
      <c r="AL16" s="10"/>
      <c r="AM16" s="8"/>
      <c r="AN16" s="8"/>
      <c r="AO16" s="11"/>
    </row>
    <row r="17" spans="1:41" ht="14.1" customHeight="1" outlineLevel="6" x14ac:dyDescent="0.25">
      <c r="A17" s="2"/>
      <c r="B17" s="3"/>
      <c r="C17" s="4"/>
      <c r="D17" s="4"/>
      <c r="E17" s="4"/>
      <c r="F17" s="5"/>
      <c r="G17" s="6"/>
      <c r="H17" s="338">
        <v>6835781</v>
      </c>
      <c r="I17" s="7" t="s">
        <v>5709</v>
      </c>
      <c r="J17" s="7" t="s">
        <v>5</v>
      </c>
      <c r="K17" s="7"/>
      <c r="L17" s="7"/>
      <c r="M17" s="18">
        <v>2312</v>
      </c>
      <c r="N17" s="327">
        <v>2820.64</v>
      </c>
      <c r="O17" s="19" t="s">
        <v>3948</v>
      </c>
      <c r="P17" s="295">
        <v>0.35</v>
      </c>
      <c r="Q17" s="18">
        <v>1502.8</v>
      </c>
      <c r="R17" s="18">
        <v>1833.4159999999999</v>
      </c>
      <c r="S17" s="295">
        <v>0.25</v>
      </c>
      <c r="T17" s="18">
        <v>1734</v>
      </c>
      <c r="U17" s="18">
        <v>2115.48</v>
      </c>
      <c r="V17" s="295">
        <v>0.53</v>
      </c>
      <c r="W17" s="18">
        <v>1086.6399999999999</v>
      </c>
      <c r="X17" s="18">
        <v>1325.7007999999998</v>
      </c>
      <c r="Y17" s="7" t="s">
        <v>2</v>
      </c>
      <c r="Z17" s="13">
        <v>3</v>
      </c>
      <c r="AA17" s="13">
        <v>3</v>
      </c>
      <c r="AB17" s="13">
        <v>72</v>
      </c>
      <c r="AC17" s="9" t="s">
        <v>6616</v>
      </c>
      <c r="AD17" s="8">
        <v>3.0070000000000001</v>
      </c>
      <c r="AE17" s="13"/>
      <c r="AF17" s="13"/>
      <c r="AG17" s="13"/>
      <c r="AH17" s="8"/>
      <c r="AI17" s="13">
        <v>2200000345455</v>
      </c>
      <c r="AJ17" s="9" t="s">
        <v>4015</v>
      </c>
      <c r="AK17" s="94"/>
      <c r="AL17" s="8"/>
      <c r="AM17" s="8"/>
      <c r="AN17" s="9"/>
      <c r="AO17" s="11"/>
    </row>
    <row r="18" spans="1:41" ht="14.1" customHeight="1" outlineLevel="6" x14ac:dyDescent="0.25">
      <c r="A18" s="2"/>
      <c r="B18" s="3"/>
      <c r="C18" s="4"/>
      <c r="D18" s="4"/>
      <c r="E18" s="4"/>
      <c r="F18" s="5"/>
      <c r="G18" s="6"/>
      <c r="H18" s="338">
        <v>6835782</v>
      </c>
      <c r="I18" s="7" t="s">
        <v>5710</v>
      </c>
      <c r="J18" s="7" t="s">
        <v>6</v>
      </c>
      <c r="K18" s="7"/>
      <c r="L18" s="7"/>
      <c r="M18" s="18">
        <v>3324</v>
      </c>
      <c r="N18" s="327">
        <v>4055.2799999999997</v>
      </c>
      <c r="O18" s="19" t="s">
        <v>3948</v>
      </c>
      <c r="P18" s="295">
        <v>0.35</v>
      </c>
      <c r="Q18" s="18">
        <v>2160.6</v>
      </c>
      <c r="R18" s="18">
        <v>2635.9319999999998</v>
      </c>
      <c r="S18" s="295">
        <v>0.25</v>
      </c>
      <c r="T18" s="18">
        <v>2493</v>
      </c>
      <c r="U18" s="18">
        <v>3041.46</v>
      </c>
      <c r="V18" s="295">
        <v>0.53</v>
      </c>
      <c r="W18" s="18">
        <v>1562.28</v>
      </c>
      <c r="X18" s="18">
        <v>1905.9815999999998</v>
      </c>
      <c r="Y18" s="7" t="s">
        <v>2</v>
      </c>
      <c r="Z18" s="13">
        <v>3</v>
      </c>
      <c r="AA18" s="13">
        <v>3</v>
      </c>
      <c r="AB18" s="13">
        <v>42</v>
      </c>
      <c r="AC18" s="9" t="s">
        <v>6616</v>
      </c>
      <c r="AD18" s="8">
        <v>4.5629999999999997</v>
      </c>
      <c r="AE18" s="13"/>
      <c r="AF18" s="13"/>
      <c r="AG18" s="13"/>
      <c r="AH18" s="8"/>
      <c r="AI18" s="13">
        <v>2200000345486</v>
      </c>
      <c r="AJ18" s="9" t="s">
        <v>4016</v>
      </c>
      <c r="AK18" s="94"/>
      <c r="AL18" s="8"/>
      <c r="AM18" s="8"/>
      <c r="AN18" s="9"/>
      <c r="AO18" s="12"/>
    </row>
    <row r="19" spans="1:41" ht="14.1" customHeight="1" outlineLevel="6" x14ac:dyDescent="0.25">
      <c r="A19" s="2"/>
      <c r="B19" s="3"/>
      <c r="C19" s="4"/>
      <c r="D19" s="4"/>
      <c r="E19" s="4"/>
      <c r="F19" s="5"/>
      <c r="G19" s="6"/>
      <c r="H19" s="338">
        <v>6835784</v>
      </c>
      <c r="I19" s="7" t="s">
        <v>5711</v>
      </c>
      <c r="J19" s="7" t="s">
        <v>7</v>
      </c>
      <c r="K19" s="7"/>
      <c r="L19" s="7"/>
      <c r="M19" s="18">
        <v>3838</v>
      </c>
      <c r="N19" s="327">
        <v>4682.3599999999997</v>
      </c>
      <c r="O19" s="19" t="s">
        <v>3948</v>
      </c>
      <c r="P19" s="295">
        <v>0.35</v>
      </c>
      <c r="Q19" s="18">
        <v>2494.7000000000003</v>
      </c>
      <c r="R19" s="18">
        <v>3043.5340000000001</v>
      </c>
      <c r="S19" s="295">
        <v>0.25</v>
      </c>
      <c r="T19" s="18">
        <v>2878.5</v>
      </c>
      <c r="U19" s="18">
        <v>3511.77</v>
      </c>
      <c r="V19" s="295">
        <v>0.53</v>
      </c>
      <c r="W19" s="18">
        <v>1803.86</v>
      </c>
      <c r="X19" s="18">
        <v>2200.7091999999998</v>
      </c>
      <c r="Y19" s="7" t="s">
        <v>2</v>
      </c>
      <c r="Z19" s="13">
        <v>3</v>
      </c>
      <c r="AA19" s="13">
        <v>3</v>
      </c>
      <c r="AB19" s="13">
        <v>36</v>
      </c>
      <c r="AC19" s="9" t="s">
        <v>3971</v>
      </c>
      <c r="AD19" s="8">
        <v>5.9930000000000003</v>
      </c>
      <c r="AE19" s="13"/>
      <c r="AF19" s="13"/>
      <c r="AG19" s="13"/>
      <c r="AH19" s="8"/>
      <c r="AI19" s="13">
        <v>2200000345547</v>
      </c>
      <c r="AJ19" s="9" t="s">
        <v>4017</v>
      </c>
      <c r="AK19" s="94"/>
      <c r="AL19" s="8"/>
      <c r="AM19" s="9"/>
      <c r="AN19" s="9"/>
      <c r="AO19" s="12"/>
    </row>
    <row r="20" spans="1:41" ht="15.95" customHeight="1" outlineLevel="5" x14ac:dyDescent="0.25">
      <c r="A20" s="248"/>
      <c r="B20" s="249"/>
      <c r="C20" s="250"/>
      <c r="D20" s="250"/>
      <c r="E20" s="250"/>
      <c r="F20" s="284" t="s">
        <v>3923</v>
      </c>
      <c r="G20" s="251"/>
      <c r="H20" s="339"/>
      <c r="I20" s="252"/>
      <c r="J20" s="252"/>
      <c r="K20" s="252"/>
      <c r="L20" s="252"/>
      <c r="M20" s="252"/>
      <c r="N20" s="328"/>
      <c r="O20" s="252"/>
      <c r="P20" s="252"/>
      <c r="Q20" s="252"/>
      <c r="R20" s="252"/>
      <c r="S20" s="252"/>
      <c r="T20" s="252"/>
      <c r="U20" s="252"/>
      <c r="V20" s="252"/>
      <c r="W20" s="252"/>
      <c r="X20" s="252"/>
      <c r="Y20" s="252"/>
      <c r="Z20" s="253"/>
      <c r="AA20" s="253"/>
      <c r="AB20" s="253"/>
      <c r="AC20" s="253"/>
      <c r="AD20" s="254"/>
      <c r="AE20" s="255"/>
      <c r="AF20" s="255"/>
      <c r="AG20" s="255"/>
      <c r="AH20" s="254"/>
      <c r="AI20" s="256"/>
      <c r="AJ20" s="254"/>
      <c r="AK20" s="256"/>
      <c r="AL20" s="256"/>
      <c r="AM20" s="254"/>
      <c r="AN20" s="254"/>
      <c r="AO20" s="257"/>
    </row>
    <row r="21" spans="1:41" ht="14.1" customHeight="1" outlineLevel="6" x14ac:dyDescent="0.25">
      <c r="A21" s="2"/>
      <c r="B21" s="3"/>
      <c r="C21" s="4"/>
      <c r="D21" s="4"/>
      <c r="E21" s="4"/>
      <c r="F21" s="5"/>
      <c r="G21" s="6"/>
      <c r="H21" s="338">
        <v>6836904</v>
      </c>
      <c r="I21" s="7" t="s">
        <v>3978</v>
      </c>
      <c r="J21" s="7" t="s">
        <v>8</v>
      </c>
      <c r="K21" s="7"/>
      <c r="L21" s="7"/>
      <c r="M21" s="18">
        <v>796</v>
      </c>
      <c r="N21" s="327">
        <v>971.12</v>
      </c>
      <c r="O21" s="19" t="s">
        <v>3948</v>
      </c>
      <c r="P21" s="295">
        <v>0.35</v>
      </c>
      <c r="Q21" s="18">
        <v>517.4</v>
      </c>
      <c r="R21" s="18">
        <v>631.22799999999995</v>
      </c>
      <c r="S21" s="295">
        <v>0.25</v>
      </c>
      <c r="T21" s="18">
        <v>597</v>
      </c>
      <c r="U21" s="18">
        <v>728.34</v>
      </c>
      <c r="V21" s="295">
        <v>0.53</v>
      </c>
      <c r="W21" s="18">
        <v>374.12</v>
      </c>
      <c r="X21" s="18">
        <v>456.4264</v>
      </c>
      <c r="Y21" s="7" t="s">
        <v>2</v>
      </c>
      <c r="Z21" s="13">
        <v>3</v>
      </c>
      <c r="AA21" s="13">
        <v>3</v>
      </c>
      <c r="AB21" s="13"/>
      <c r="AC21" s="9" t="s">
        <v>6616</v>
      </c>
      <c r="AD21" s="8"/>
      <c r="AE21" s="13"/>
      <c r="AF21" s="13"/>
      <c r="AG21" s="13"/>
      <c r="AH21" s="8"/>
      <c r="AI21" s="13"/>
      <c r="AJ21" s="9" t="s">
        <v>4018</v>
      </c>
      <c r="AK21" s="94"/>
      <c r="AL21" s="9"/>
      <c r="AM21" s="8"/>
      <c r="AN21" s="9"/>
      <c r="AO21" s="12"/>
    </row>
    <row r="22" spans="1:41" ht="14.1" customHeight="1" outlineLevel="6" x14ac:dyDescent="0.25">
      <c r="A22" s="2"/>
      <c r="B22" s="3"/>
      <c r="C22" s="4"/>
      <c r="D22" s="4"/>
      <c r="E22" s="4"/>
      <c r="F22" s="5"/>
      <c r="G22" s="6"/>
      <c r="H22" s="338">
        <v>6048940</v>
      </c>
      <c r="I22" s="7" t="s">
        <v>9</v>
      </c>
      <c r="J22" s="7" t="s">
        <v>10</v>
      </c>
      <c r="K22" s="7" t="s">
        <v>3976</v>
      </c>
      <c r="L22" s="7" t="s">
        <v>3977</v>
      </c>
      <c r="M22" s="18">
        <v>794</v>
      </c>
      <c r="N22" s="327">
        <v>968.68</v>
      </c>
      <c r="O22" s="19" t="s">
        <v>3948</v>
      </c>
      <c r="P22" s="295">
        <v>0.35</v>
      </c>
      <c r="Q22" s="18">
        <v>516.1</v>
      </c>
      <c r="R22" s="18">
        <v>629.64200000000005</v>
      </c>
      <c r="S22" s="295">
        <v>0.25</v>
      </c>
      <c r="T22" s="18">
        <v>595.5</v>
      </c>
      <c r="U22" s="18">
        <v>726.51</v>
      </c>
      <c r="V22" s="295">
        <v>0.53</v>
      </c>
      <c r="W22" s="18">
        <v>373.18</v>
      </c>
      <c r="X22" s="18">
        <v>455.27960000000002</v>
      </c>
      <c r="Y22" s="7" t="s">
        <v>2</v>
      </c>
      <c r="Z22" s="13">
        <v>3</v>
      </c>
      <c r="AA22" s="13">
        <v>3</v>
      </c>
      <c r="AB22" s="13">
        <v>360</v>
      </c>
      <c r="AC22" s="9" t="s">
        <v>6616</v>
      </c>
      <c r="AD22" s="8">
        <v>1.381</v>
      </c>
      <c r="AE22" s="13">
        <v>3000</v>
      </c>
      <c r="AF22" s="13">
        <v>100</v>
      </c>
      <c r="AG22" s="13">
        <v>60</v>
      </c>
      <c r="AH22" s="8">
        <v>18</v>
      </c>
      <c r="AI22" s="13">
        <v>4012196564361</v>
      </c>
      <c r="AJ22" s="8" t="s">
        <v>4019</v>
      </c>
      <c r="AK22" s="94"/>
      <c r="AL22" s="10"/>
      <c r="AM22" s="10"/>
      <c r="AN22" s="8"/>
      <c r="AO22" s="11"/>
    </row>
    <row r="23" spans="1:41" ht="14.1" customHeight="1" outlineLevel="6" x14ac:dyDescent="0.25">
      <c r="A23" s="2"/>
      <c r="B23" s="3"/>
      <c r="C23" s="4"/>
      <c r="D23" s="4"/>
      <c r="E23" s="4"/>
      <c r="F23" s="5"/>
      <c r="G23" s="6"/>
      <c r="H23" s="338">
        <v>6048942</v>
      </c>
      <c r="I23" s="7" t="s">
        <v>11</v>
      </c>
      <c r="J23" s="7" t="s">
        <v>12</v>
      </c>
      <c r="K23" s="7" t="s">
        <v>5786</v>
      </c>
      <c r="L23" s="7" t="s">
        <v>3977</v>
      </c>
      <c r="M23" s="18">
        <v>933</v>
      </c>
      <c r="N23" s="327">
        <v>1138.26</v>
      </c>
      <c r="O23" s="19" t="s">
        <v>3948</v>
      </c>
      <c r="P23" s="295">
        <v>0.35</v>
      </c>
      <c r="Q23" s="18">
        <v>606.45000000000005</v>
      </c>
      <c r="R23" s="18">
        <v>739.86900000000003</v>
      </c>
      <c r="S23" s="295">
        <v>0.25</v>
      </c>
      <c r="T23" s="18">
        <v>699.75</v>
      </c>
      <c r="U23" s="18">
        <v>853.69499999999994</v>
      </c>
      <c r="V23" s="295">
        <v>0.53</v>
      </c>
      <c r="W23" s="18">
        <v>438.51</v>
      </c>
      <c r="X23" s="18">
        <v>534.98219999999992</v>
      </c>
      <c r="Y23" s="7" t="s">
        <v>2</v>
      </c>
      <c r="Z23" s="13">
        <v>3</v>
      </c>
      <c r="AA23" s="13">
        <v>3</v>
      </c>
      <c r="AB23" s="13">
        <v>180</v>
      </c>
      <c r="AC23" s="9" t="s">
        <v>6616</v>
      </c>
      <c r="AD23" s="8">
        <v>1.62</v>
      </c>
      <c r="AE23" s="13">
        <v>3000</v>
      </c>
      <c r="AF23" s="13">
        <v>150</v>
      </c>
      <c r="AG23" s="13">
        <v>60</v>
      </c>
      <c r="AH23" s="8">
        <v>27</v>
      </c>
      <c r="AI23" s="13">
        <v>4012196652082</v>
      </c>
      <c r="AJ23" s="9" t="s">
        <v>4020</v>
      </c>
      <c r="AK23" s="94"/>
      <c r="AL23" s="8"/>
      <c r="AM23" s="9"/>
      <c r="AN23" s="9"/>
      <c r="AO23" s="11"/>
    </row>
    <row r="24" spans="1:41" ht="14.1" customHeight="1" outlineLevel="6" x14ac:dyDescent="0.25">
      <c r="A24" s="2"/>
      <c r="B24" s="3"/>
      <c r="C24" s="4"/>
      <c r="D24" s="4"/>
      <c r="E24" s="4"/>
      <c r="F24" s="5"/>
      <c r="G24" s="6"/>
      <c r="H24" s="338">
        <v>6048944</v>
      </c>
      <c r="I24" s="7" t="s">
        <v>13</v>
      </c>
      <c r="J24" s="7" t="s">
        <v>14</v>
      </c>
      <c r="K24" s="7" t="s">
        <v>3976</v>
      </c>
      <c r="L24" s="7" t="s">
        <v>3977</v>
      </c>
      <c r="M24" s="18">
        <v>1108</v>
      </c>
      <c r="N24" s="327">
        <v>1351.76</v>
      </c>
      <c r="O24" s="19" t="s">
        <v>3948</v>
      </c>
      <c r="P24" s="295">
        <v>0.35</v>
      </c>
      <c r="Q24" s="18">
        <v>720.2</v>
      </c>
      <c r="R24" s="18">
        <v>878.64400000000001</v>
      </c>
      <c r="S24" s="295">
        <v>0.25</v>
      </c>
      <c r="T24" s="18">
        <v>831</v>
      </c>
      <c r="U24" s="18">
        <v>1013.8199999999999</v>
      </c>
      <c r="V24" s="295">
        <v>0.53</v>
      </c>
      <c r="W24" s="18">
        <v>520.76</v>
      </c>
      <c r="X24" s="18">
        <v>635.32719999999995</v>
      </c>
      <c r="Y24" s="7" t="s">
        <v>2</v>
      </c>
      <c r="Z24" s="13">
        <v>3</v>
      </c>
      <c r="AA24" s="13">
        <v>3</v>
      </c>
      <c r="AB24" s="13">
        <v>180</v>
      </c>
      <c r="AC24" s="9" t="s">
        <v>6616</v>
      </c>
      <c r="AD24" s="8">
        <v>1.946</v>
      </c>
      <c r="AE24" s="13">
        <v>3000</v>
      </c>
      <c r="AF24" s="13">
        <v>200</v>
      </c>
      <c r="AG24" s="13">
        <v>60</v>
      </c>
      <c r="AH24" s="8">
        <v>36</v>
      </c>
      <c r="AI24" s="13">
        <v>4012196564392</v>
      </c>
      <c r="AJ24" s="8" t="s">
        <v>4021</v>
      </c>
      <c r="AK24" s="94"/>
      <c r="AL24" s="10"/>
      <c r="AM24" s="8"/>
      <c r="AN24" s="8"/>
      <c r="AO24" s="11"/>
    </row>
    <row r="25" spans="1:41" ht="14.1" customHeight="1" outlineLevel="6" x14ac:dyDescent="0.25">
      <c r="A25" s="2"/>
      <c r="B25" s="3"/>
      <c r="C25" s="4"/>
      <c r="D25" s="4"/>
      <c r="E25" s="4"/>
      <c r="F25" s="5"/>
      <c r="G25" s="6"/>
      <c r="H25" s="338">
        <v>6048948</v>
      </c>
      <c r="I25" s="7" t="s">
        <v>15</v>
      </c>
      <c r="J25" s="7" t="s">
        <v>16</v>
      </c>
      <c r="K25" s="7" t="s">
        <v>3976</v>
      </c>
      <c r="L25" s="7" t="s">
        <v>3977</v>
      </c>
      <c r="M25" s="18">
        <v>1420</v>
      </c>
      <c r="N25" s="327">
        <v>1732.3999999999999</v>
      </c>
      <c r="O25" s="19" t="s">
        <v>3948</v>
      </c>
      <c r="P25" s="295">
        <v>0.35</v>
      </c>
      <c r="Q25" s="18">
        <v>923</v>
      </c>
      <c r="R25" s="18">
        <v>1126.06</v>
      </c>
      <c r="S25" s="295">
        <v>0.25</v>
      </c>
      <c r="T25" s="18">
        <v>1065</v>
      </c>
      <c r="U25" s="18">
        <v>1299.3</v>
      </c>
      <c r="V25" s="295">
        <v>0.53</v>
      </c>
      <c r="W25" s="18">
        <v>667.4</v>
      </c>
      <c r="X25" s="18">
        <v>814.22799999999995</v>
      </c>
      <c r="Y25" s="7" t="s">
        <v>2</v>
      </c>
      <c r="Z25" s="13">
        <v>3</v>
      </c>
      <c r="AA25" s="13">
        <v>3</v>
      </c>
      <c r="AB25" s="13">
        <v>120</v>
      </c>
      <c r="AC25" s="9" t="s">
        <v>6616</v>
      </c>
      <c r="AD25" s="8">
        <v>2.5110000000000001</v>
      </c>
      <c r="AE25" s="13">
        <v>3000</v>
      </c>
      <c r="AF25" s="13">
        <v>300</v>
      </c>
      <c r="AG25" s="13">
        <v>60</v>
      </c>
      <c r="AH25" s="8">
        <v>54</v>
      </c>
      <c r="AI25" s="13">
        <v>4012196564408</v>
      </c>
      <c r="AJ25" s="8" t="s">
        <v>4022</v>
      </c>
      <c r="AK25" s="94"/>
      <c r="AL25" s="8"/>
      <c r="AM25" s="8"/>
      <c r="AN25" s="8"/>
      <c r="AO25" s="11"/>
    </row>
    <row r="26" spans="1:41" ht="14.1" customHeight="1" outlineLevel="6" x14ac:dyDescent="0.25">
      <c r="A26" s="2"/>
      <c r="B26" s="3"/>
      <c r="C26" s="4"/>
      <c r="D26" s="4"/>
      <c r="E26" s="4"/>
      <c r="F26" s="5"/>
      <c r="G26" s="6"/>
      <c r="H26" s="338">
        <v>6048950</v>
      </c>
      <c r="I26" s="7" t="s">
        <v>17</v>
      </c>
      <c r="J26" s="7" t="s">
        <v>18</v>
      </c>
      <c r="K26" s="7" t="s">
        <v>3976</v>
      </c>
      <c r="L26" s="7" t="s">
        <v>3977</v>
      </c>
      <c r="M26" s="18">
        <v>2140</v>
      </c>
      <c r="N26" s="327">
        <v>2610.7999999999997</v>
      </c>
      <c r="O26" s="19" t="s">
        <v>3948</v>
      </c>
      <c r="P26" s="295">
        <v>0.35</v>
      </c>
      <c r="Q26" s="18">
        <v>1391</v>
      </c>
      <c r="R26" s="18">
        <v>1697.02</v>
      </c>
      <c r="S26" s="295">
        <v>0.25</v>
      </c>
      <c r="T26" s="18">
        <v>1605</v>
      </c>
      <c r="U26" s="18">
        <v>1958.1</v>
      </c>
      <c r="V26" s="295">
        <v>0.53</v>
      </c>
      <c r="W26" s="18">
        <v>1005.8</v>
      </c>
      <c r="X26" s="18">
        <v>1227.076</v>
      </c>
      <c r="Y26" s="7" t="s">
        <v>2</v>
      </c>
      <c r="Z26" s="13">
        <v>3</v>
      </c>
      <c r="AA26" s="13">
        <v>3</v>
      </c>
      <c r="AB26" s="13">
        <v>84</v>
      </c>
      <c r="AC26" s="9" t="s">
        <v>6616</v>
      </c>
      <c r="AD26" s="8">
        <v>3.85</v>
      </c>
      <c r="AE26" s="13">
        <v>3000</v>
      </c>
      <c r="AF26" s="13">
        <v>400</v>
      </c>
      <c r="AG26" s="13">
        <v>60</v>
      </c>
      <c r="AH26" s="8">
        <v>72</v>
      </c>
      <c r="AI26" s="13">
        <v>4012196643400</v>
      </c>
      <c r="AJ26" s="8" t="s">
        <v>4023</v>
      </c>
      <c r="AK26" s="94"/>
      <c r="AL26" s="8"/>
      <c r="AM26" s="9"/>
      <c r="AN26" s="9"/>
      <c r="AO26" s="11"/>
    </row>
    <row r="27" spans="1:41" ht="14.1" customHeight="1" outlineLevel="6" x14ac:dyDescent="0.25">
      <c r="A27" s="2"/>
      <c r="B27" s="3"/>
      <c r="C27" s="4"/>
      <c r="D27" s="4"/>
      <c r="E27" s="4"/>
      <c r="F27" s="5"/>
      <c r="G27" s="6"/>
      <c r="H27" s="338">
        <v>6048954</v>
      </c>
      <c r="I27" s="7" t="s">
        <v>19</v>
      </c>
      <c r="J27" s="7" t="s">
        <v>20</v>
      </c>
      <c r="K27" s="7" t="s">
        <v>3976</v>
      </c>
      <c r="L27" s="7" t="s">
        <v>3977</v>
      </c>
      <c r="M27" s="18">
        <v>2523</v>
      </c>
      <c r="N27" s="327">
        <v>3078.06</v>
      </c>
      <c r="O27" s="19" t="s">
        <v>3948</v>
      </c>
      <c r="P27" s="295">
        <v>0.35</v>
      </c>
      <c r="Q27" s="18">
        <v>1639.95</v>
      </c>
      <c r="R27" s="18">
        <v>2000.739</v>
      </c>
      <c r="S27" s="295">
        <v>0.25</v>
      </c>
      <c r="T27" s="18">
        <v>1892.25</v>
      </c>
      <c r="U27" s="18">
        <v>2308.5450000000001</v>
      </c>
      <c r="V27" s="295">
        <v>0.53</v>
      </c>
      <c r="W27" s="18">
        <v>1185.81</v>
      </c>
      <c r="X27" s="18">
        <v>1446.6881999999998</v>
      </c>
      <c r="Y27" s="7" t="s">
        <v>2</v>
      </c>
      <c r="Z27" s="13">
        <v>3</v>
      </c>
      <c r="AA27" s="13">
        <v>3</v>
      </c>
      <c r="AB27" s="13">
        <v>72</v>
      </c>
      <c r="AC27" s="9" t="s">
        <v>3971</v>
      </c>
      <c r="AD27" s="8">
        <v>4.5570000000000004</v>
      </c>
      <c r="AE27" s="13">
        <v>3000</v>
      </c>
      <c r="AF27" s="13">
        <v>500</v>
      </c>
      <c r="AG27" s="13">
        <v>60</v>
      </c>
      <c r="AH27" s="8">
        <v>90</v>
      </c>
      <c r="AI27" s="13">
        <v>4012196643417</v>
      </c>
      <c r="AJ27" s="9" t="s">
        <v>4024</v>
      </c>
      <c r="AK27" s="94"/>
      <c r="AL27" s="9"/>
      <c r="AM27" s="9"/>
      <c r="AN27" s="9"/>
      <c r="AO27" s="11"/>
    </row>
    <row r="28" spans="1:41" ht="14.1" customHeight="1" outlineLevel="6" x14ac:dyDescent="0.25">
      <c r="A28" s="2"/>
      <c r="B28" s="3"/>
      <c r="C28" s="4"/>
      <c r="D28" s="4"/>
      <c r="E28" s="4"/>
      <c r="F28" s="5"/>
      <c r="G28" s="6"/>
      <c r="H28" s="338">
        <v>6048956</v>
      </c>
      <c r="I28" s="7" t="s">
        <v>21</v>
      </c>
      <c r="J28" s="7" t="s">
        <v>22</v>
      </c>
      <c r="K28" s="7" t="s">
        <v>3976</v>
      </c>
      <c r="L28" s="7" t="s">
        <v>3977</v>
      </c>
      <c r="M28" s="18">
        <v>3161</v>
      </c>
      <c r="N28" s="327">
        <v>3856.42</v>
      </c>
      <c r="O28" s="19" t="s">
        <v>3948</v>
      </c>
      <c r="P28" s="295">
        <v>0.35</v>
      </c>
      <c r="Q28" s="18">
        <v>2054.65</v>
      </c>
      <c r="R28" s="18">
        <v>2506.6730000000002</v>
      </c>
      <c r="S28" s="295">
        <v>0.25</v>
      </c>
      <c r="T28" s="18">
        <v>2370.75</v>
      </c>
      <c r="U28" s="18">
        <v>2892.3150000000001</v>
      </c>
      <c r="V28" s="295">
        <v>0.53</v>
      </c>
      <c r="W28" s="18">
        <v>1485.6699999999998</v>
      </c>
      <c r="X28" s="18">
        <v>1812.5173999999997</v>
      </c>
      <c r="Y28" s="7" t="s">
        <v>2</v>
      </c>
      <c r="Z28" s="13">
        <v>3</v>
      </c>
      <c r="AA28" s="13">
        <v>3</v>
      </c>
      <c r="AB28" s="13">
        <v>66</v>
      </c>
      <c r="AC28" s="9" t="s">
        <v>3971</v>
      </c>
      <c r="AD28" s="8">
        <v>5.26</v>
      </c>
      <c r="AE28" s="13">
        <v>3000</v>
      </c>
      <c r="AF28" s="13">
        <v>600</v>
      </c>
      <c r="AG28" s="13">
        <v>60</v>
      </c>
      <c r="AH28" s="8">
        <v>108</v>
      </c>
      <c r="AI28" s="13">
        <v>4012196643424</v>
      </c>
      <c r="AJ28" s="9" t="s">
        <v>4025</v>
      </c>
      <c r="AK28" s="94"/>
      <c r="AL28" s="8"/>
      <c r="AM28" s="9"/>
      <c r="AN28" s="9"/>
      <c r="AO28" s="12"/>
    </row>
    <row r="29" spans="1:41" ht="15.95" customHeight="1" outlineLevel="5" x14ac:dyDescent="0.25">
      <c r="A29" s="248"/>
      <c r="B29" s="249"/>
      <c r="C29" s="250"/>
      <c r="D29" s="250"/>
      <c r="E29" s="250"/>
      <c r="F29" s="284" t="s">
        <v>3925</v>
      </c>
      <c r="G29" s="251"/>
      <c r="H29" s="339"/>
      <c r="I29" s="252"/>
      <c r="J29" s="252"/>
      <c r="K29" s="252"/>
      <c r="L29" s="252"/>
      <c r="M29" s="252"/>
      <c r="N29" s="328"/>
      <c r="O29" s="252"/>
      <c r="P29" s="252"/>
      <c r="Q29" s="252"/>
      <c r="R29" s="252"/>
      <c r="S29" s="252"/>
      <c r="T29" s="252"/>
      <c r="U29" s="252"/>
      <c r="V29" s="252"/>
      <c r="W29" s="252"/>
      <c r="X29" s="252"/>
      <c r="Y29" s="252"/>
      <c r="Z29" s="253"/>
      <c r="AA29" s="253"/>
      <c r="AB29" s="253"/>
      <c r="AC29" s="253"/>
      <c r="AD29" s="254"/>
      <c r="AE29" s="255"/>
      <c r="AF29" s="255"/>
      <c r="AG29" s="255"/>
      <c r="AH29" s="253"/>
      <c r="AI29" s="253"/>
      <c r="AJ29" s="253"/>
      <c r="AK29" s="254"/>
      <c r="AL29" s="254"/>
      <c r="AM29" s="254"/>
      <c r="AN29" s="253"/>
      <c r="AO29" s="257"/>
    </row>
    <row r="30" spans="1:41" ht="14.1" customHeight="1" outlineLevel="6" x14ac:dyDescent="0.25">
      <c r="A30" s="2"/>
      <c r="B30" s="3"/>
      <c r="C30" s="4"/>
      <c r="D30" s="4"/>
      <c r="E30" s="4"/>
      <c r="F30" s="5"/>
      <c r="G30" s="6"/>
      <c r="H30" s="338">
        <v>6835771</v>
      </c>
      <c r="I30" s="7" t="s">
        <v>5712</v>
      </c>
      <c r="J30" s="7" t="s">
        <v>23</v>
      </c>
      <c r="K30" s="7"/>
      <c r="L30" s="7"/>
      <c r="M30" s="18">
        <v>944</v>
      </c>
      <c r="N30" s="327">
        <v>1151.68</v>
      </c>
      <c r="O30" s="19" t="s">
        <v>3948</v>
      </c>
      <c r="P30" s="295">
        <v>0.35</v>
      </c>
      <c r="Q30" s="18">
        <v>613.6</v>
      </c>
      <c r="R30" s="18">
        <v>748.59199999999998</v>
      </c>
      <c r="S30" s="295">
        <v>0.25</v>
      </c>
      <c r="T30" s="18">
        <v>708</v>
      </c>
      <c r="U30" s="18">
        <v>863.76</v>
      </c>
      <c r="V30" s="295">
        <v>0.53</v>
      </c>
      <c r="W30" s="18">
        <v>443.67999999999995</v>
      </c>
      <c r="X30" s="18">
        <v>541.28959999999995</v>
      </c>
      <c r="Y30" s="7" t="s">
        <v>2</v>
      </c>
      <c r="Z30" s="13">
        <v>3</v>
      </c>
      <c r="AA30" s="13">
        <v>3</v>
      </c>
      <c r="AB30" s="13">
        <v>252</v>
      </c>
      <c r="AC30" s="9" t="s">
        <v>6616</v>
      </c>
      <c r="AD30" s="8">
        <v>1.63</v>
      </c>
      <c r="AE30" s="13"/>
      <c r="AF30" s="13"/>
      <c r="AG30" s="13"/>
      <c r="AH30" s="8"/>
      <c r="AI30" s="13">
        <v>2200000345080</v>
      </c>
      <c r="AJ30" s="9" t="s">
        <v>4026</v>
      </c>
      <c r="AK30" s="94"/>
      <c r="AL30" s="8"/>
      <c r="AM30" s="9"/>
      <c r="AN30" s="9"/>
      <c r="AO30" s="12"/>
    </row>
    <row r="31" spans="1:41" ht="14.1" customHeight="1" outlineLevel="6" x14ac:dyDescent="0.25">
      <c r="A31" s="2"/>
      <c r="B31" s="3"/>
      <c r="C31" s="4"/>
      <c r="D31" s="4"/>
      <c r="E31" s="4"/>
      <c r="F31" s="5"/>
      <c r="G31" s="6"/>
      <c r="H31" s="338">
        <v>6835772</v>
      </c>
      <c r="I31" s="7" t="s">
        <v>5713</v>
      </c>
      <c r="J31" s="7" t="s">
        <v>24</v>
      </c>
      <c r="K31" s="7"/>
      <c r="L31" s="7"/>
      <c r="M31" s="18">
        <v>1192</v>
      </c>
      <c r="N31" s="327">
        <v>1454.24</v>
      </c>
      <c r="O31" s="19" t="s">
        <v>3948</v>
      </c>
      <c r="P31" s="295">
        <v>0.35</v>
      </c>
      <c r="Q31" s="18">
        <v>774.80000000000007</v>
      </c>
      <c r="R31" s="18">
        <v>945.25600000000009</v>
      </c>
      <c r="S31" s="295">
        <v>0.25</v>
      </c>
      <c r="T31" s="18">
        <v>894</v>
      </c>
      <c r="U31" s="18">
        <v>1090.68</v>
      </c>
      <c r="V31" s="295">
        <v>0.53</v>
      </c>
      <c r="W31" s="18">
        <v>560.24</v>
      </c>
      <c r="X31" s="18">
        <v>683.49279999999999</v>
      </c>
      <c r="Y31" s="7" t="s">
        <v>2</v>
      </c>
      <c r="Z31" s="13">
        <v>3</v>
      </c>
      <c r="AA31" s="13">
        <v>3</v>
      </c>
      <c r="AB31" s="13">
        <v>132</v>
      </c>
      <c r="AC31" s="9" t="s">
        <v>6616</v>
      </c>
      <c r="AD31" s="8">
        <v>1.907</v>
      </c>
      <c r="AE31" s="13"/>
      <c r="AF31" s="13"/>
      <c r="AG31" s="13"/>
      <c r="AH31" s="8"/>
      <c r="AI31" s="13">
        <v>2200000345127</v>
      </c>
      <c r="AJ31" s="9" t="s">
        <v>4027</v>
      </c>
      <c r="AK31" s="94"/>
      <c r="AL31" s="9"/>
      <c r="AM31" s="8"/>
      <c r="AN31" s="9"/>
      <c r="AO31" s="12"/>
    </row>
    <row r="32" spans="1:41" ht="14.1" customHeight="1" outlineLevel="6" x14ac:dyDescent="0.25">
      <c r="A32" s="2"/>
      <c r="B32" s="3"/>
      <c r="C32" s="4"/>
      <c r="D32" s="4"/>
      <c r="E32" s="4"/>
      <c r="F32" s="5"/>
      <c r="G32" s="6"/>
      <c r="H32" s="338">
        <v>6835773</v>
      </c>
      <c r="I32" s="7" t="s">
        <v>5714</v>
      </c>
      <c r="J32" s="7" t="s">
        <v>25</v>
      </c>
      <c r="K32" s="7"/>
      <c r="L32" s="7"/>
      <c r="M32" s="18">
        <v>1282</v>
      </c>
      <c r="N32" s="327">
        <v>1564.04</v>
      </c>
      <c r="O32" s="19" t="s">
        <v>3948</v>
      </c>
      <c r="P32" s="295">
        <v>0.35</v>
      </c>
      <c r="Q32" s="18">
        <v>833.30000000000007</v>
      </c>
      <c r="R32" s="18">
        <v>1016.6260000000001</v>
      </c>
      <c r="S32" s="295">
        <v>0.25</v>
      </c>
      <c r="T32" s="18">
        <v>961.5</v>
      </c>
      <c r="U32" s="18">
        <v>1173.03</v>
      </c>
      <c r="V32" s="295">
        <v>0.53</v>
      </c>
      <c r="W32" s="18">
        <v>602.54</v>
      </c>
      <c r="X32" s="18">
        <v>735.09879999999998</v>
      </c>
      <c r="Y32" s="7" t="s">
        <v>2</v>
      </c>
      <c r="Z32" s="13">
        <v>3</v>
      </c>
      <c r="AA32" s="13">
        <v>3</v>
      </c>
      <c r="AB32" s="13">
        <v>132</v>
      </c>
      <c r="AC32" s="9" t="s">
        <v>6616</v>
      </c>
      <c r="AD32" s="8">
        <v>2.1800000000000002</v>
      </c>
      <c r="AE32" s="13"/>
      <c r="AF32" s="13"/>
      <c r="AG32" s="13"/>
      <c r="AH32" s="8"/>
      <c r="AI32" s="13">
        <v>2200000345158</v>
      </c>
      <c r="AJ32" s="9" t="s">
        <v>4028</v>
      </c>
      <c r="AK32" s="94"/>
      <c r="AL32" s="8"/>
      <c r="AM32" s="9"/>
      <c r="AN32" s="9"/>
      <c r="AO32" s="12"/>
    </row>
    <row r="33" spans="1:41" ht="14.1" customHeight="1" outlineLevel="6" x14ac:dyDescent="0.25">
      <c r="A33" s="2"/>
      <c r="B33" s="3"/>
      <c r="C33" s="4"/>
      <c r="D33" s="4"/>
      <c r="E33" s="4"/>
      <c r="F33" s="5"/>
      <c r="G33" s="6"/>
      <c r="H33" s="338">
        <v>6835774</v>
      </c>
      <c r="I33" s="7" t="s">
        <v>5715</v>
      </c>
      <c r="J33" s="7" t="s">
        <v>26</v>
      </c>
      <c r="K33" s="7"/>
      <c r="L33" s="7"/>
      <c r="M33" s="18">
        <v>1558</v>
      </c>
      <c r="N33" s="327">
        <v>1900.76</v>
      </c>
      <c r="O33" s="19" t="s">
        <v>3948</v>
      </c>
      <c r="P33" s="295">
        <v>0.35</v>
      </c>
      <c r="Q33" s="18">
        <v>1012.7</v>
      </c>
      <c r="R33" s="18">
        <v>1235.4940000000001</v>
      </c>
      <c r="S33" s="295">
        <v>0.25</v>
      </c>
      <c r="T33" s="18">
        <v>1168.5</v>
      </c>
      <c r="U33" s="18">
        <v>1425.57</v>
      </c>
      <c r="V33" s="295">
        <v>0.53</v>
      </c>
      <c r="W33" s="18">
        <v>732.26</v>
      </c>
      <c r="X33" s="18">
        <v>893.35719999999992</v>
      </c>
      <c r="Y33" s="7" t="s">
        <v>2</v>
      </c>
      <c r="Z33" s="13">
        <v>3</v>
      </c>
      <c r="AA33" s="13">
        <v>3</v>
      </c>
      <c r="AB33" s="13">
        <v>90</v>
      </c>
      <c r="AC33" s="9" t="s">
        <v>6616</v>
      </c>
      <c r="AD33" s="8">
        <v>2.7330000000000001</v>
      </c>
      <c r="AE33" s="13"/>
      <c r="AF33" s="13"/>
      <c r="AG33" s="13"/>
      <c r="AH33" s="8"/>
      <c r="AI33" s="13">
        <v>2200000345189</v>
      </c>
      <c r="AJ33" s="9" t="s">
        <v>4029</v>
      </c>
      <c r="AK33" s="94"/>
      <c r="AL33" s="9"/>
      <c r="AM33" s="9"/>
      <c r="AN33" s="9"/>
      <c r="AO33" s="11"/>
    </row>
    <row r="34" spans="1:41" ht="14.1" customHeight="1" outlineLevel="6" x14ac:dyDescent="0.25">
      <c r="A34" s="2"/>
      <c r="B34" s="3"/>
      <c r="C34" s="4"/>
      <c r="D34" s="4"/>
      <c r="E34" s="4"/>
      <c r="F34" s="5"/>
      <c r="G34" s="6"/>
      <c r="H34" s="338">
        <v>6835775</v>
      </c>
      <c r="I34" s="7" t="s">
        <v>5716</v>
      </c>
      <c r="J34" s="7" t="s">
        <v>27</v>
      </c>
      <c r="K34" s="7"/>
      <c r="L34" s="7"/>
      <c r="M34" s="18">
        <v>2435</v>
      </c>
      <c r="N34" s="327">
        <v>2970.7</v>
      </c>
      <c r="O34" s="19" t="s">
        <v>3948</v>
      </c>
      <c r="P34" s="295">
        <v>0.35</v>
      </c>
      <c r="Q34" s="18">
        <v>1582.75</v>
      </c>
      <c r="R34" s="18">
        <v>1930.9549999999999</v>
      </c>
      <c r="S34" s="295">
        <v>0.25</v>
      </c>
      <c r="T34" s="18">
        <v>1826.25</v>
      </c>
      <c r="U34" s="18">
        <v>2228.0250000000001</v>
      </c>
      <c r="V34" s="295">
        <v>0.53</v>
      </c>
      <c r="W34" s="18">
        <v>1144.45</v>
      </c>
      <c r="X34" s="18">
        <v>1396.229</v>
      </c>
      <c r="Y34" s="7" t="s">
        <v>2</v>
      </c>
      <c r="Z34" s="13">
        <v>3</v>
      </c>
      <c r="AA34" s="13">
        <v>3</v>
      </c>
      <c r="AB34" s="13">
        <v>54</v>
      </c>
      <c r="AC34" s="9" t="s">
        <v>6616</v>
      </c>
      <c r="AD34" s="8">
        <v>4.2130000000000001</v>
      </c>
      <c r="AE34" s="13"/>
      <c r="AF34" s="13"/>
      <c r="AG34" s="13"/>
      <c r="AH34" s="8"/>
      <c r="AI34" s="13">
        <v>2200000345219</v>
      </c>
      <c r="AJ34" s="9" t="s">
        <v>4030</v>
      </c>
      <c r="AK34" s="94"/>
      <c r="AL34" s="9"/>
      <c r="AM34" s="9"/>
      <c r="AN34" s="9"/>
      <c r="AO34" s="12"/>
    </row>
    <row r="35" spans="1:41" ht="14.1" customHeight="1" outlineLevel="6" x14ac:dyDescent="0.25">
      <c r="A35" s="2"/>
      <c r="B35" s="3"/>
      <c r="C35" s="4"/>
      <c r="D35" s="4"/>
      <c r="E35" s="4"/>
      <c r="F35" s="5"/>
      <c r="G35" s="6"/>
      <c r="H35" s="338">
        <v>6835776</v>
      </c>
      <c r="I35" s="7" t="s">
        <v>5717</v>
      </c>
      <c r="J35" s="7" t="s">
        <v>28</v>
      </c>
      <c r="K35" s="7"/>
      <c r="L35" s="7"/>
      <c r="M35" s="18">
        <v>3197</v>
      </c>
      <c r="N35" s="327">
        <v>3900.3399999999997</v>
      </c>
      <c r="O35" s="19" t="s">
        <v>3948</v>
      </c>
      <c r="P35" s="295">
        <v>0.35</v>
      </c>
      <c r="Q35" s="18">
        <v>2078.0500000000002</v>
      </c>
      <c r="R35" s="18">
        <v>2535.221</v>
      </c>
      <c r="S35" s="295">
        <v>0.25</v>
      </c>
      <c r="T35" s="18">
        <v>2397.75</v>
      </c>
      <c r="U35" s="18">
        <v>2925.2550000000001</v>
      </c>
      <c r="V35" s="295">
        <v>0.53</v>
      </c>
      <c r="W35" s="18">
        <v>1502.59</v>
      </c>
      <c r="X35" s="18">
        <v>1833.1597999999999</v>
      </c>
      <c r="Y35" s="7" t="s">
        <v>2</v>
      </c>
      <c r="Z35" s="13">
        <v>3</v>
      </c>
      <c r="AA35" s="13">
        <v>3</v>
      </c>
      <c r="AB35" s="13">
        <v>48</v>
      </c>
      <c r="AC35" s="9" t="s">
        <v>3971</v>
      </c>
      <c r="AD35" s="8">
        <v>4.92</v>
      </c>
      <c r="AE35" s="13"/>
      <c r="AF35" s="13"/>
      <c r="AG35" s="13"/>
      <c r="AH35" s="8"/>
      <c r="AI35" s="13">
        <v>2200000345240</v>
      </c>
      <c r="AJ35" s="9" t="s">
        <v>4031</v>
      </c>
      <c r="AK35" s="94"/>
      <c r="AL35" s="9"/>
      <c r="AM35" s="9"/>
      <c r="AN35" s="9"/>
      <c r="AO35" s="11"/>
    </row>
    <row r="36" spans="1:41" ht="14.1" customHeight="1" outlineLevel="6" x14ac:dyDescent="0.25">
      <c r="A36" s="2"/>
      <c r="B36" s="3"/>
      <c r="C36" s="4"/>
      <c r="D36" s="4"/>
      <c r="E36" s="4"/>
      <c r="F36" s="5"/>
      <c r="G36" s="6"/>
      <c r="H36" s="338">
        <v>6835777</v>
      </c>
      <c r="I36" s="7" t="s">
        <v>5718</v>
      </c>
      <c r="J36" s="7" t="s">
        <v>29</v>
      </c>
      <c r="K36" s="7"/>
      <c r="L36" s="7"/>
      <c r="M36" s="18">
        <v>3756</v>
      </c>
      <c r="N36" s="327">
        <v>4582.32</v>
      </c>
      <c r="O36" s="19" t="s">
        <v>3948</v>
      </c>
      <c r="P36" s="295">
        <v>0.35</v>
      </c>
      <c r="Q36" s="18">
        <v>2441.4</v>
      </c>
      <c r="R36" s="18">
        <v>2978.5080000000003</v>
      </c>
      <c r="S36" s="295">
        <v>0.25</v>
      </c>
      <c r="T36" s="18">
        <v>2817</v>
      </c>
      <c r="U36" s="18">
        <v>3436.74</v>
      </c>
      <c r="V36" s="295">
        <v>0.53</v>
      </c>
      <c r="W36" s="18">
        <v>1765.32</v>
      </c>
      <c r="X36" s="18">
        <v>2153.6904</v>
      </c>
      <c r="Y36" s="7" t="s">
        <v>2</v>
      </c>
      <c r="Z36" s="13">
        <v>3</v>
      </c>
      <c r="AA36" s="13">
        <v>3</v>
      </c>
      <c r="AB36" s="13">
        <v>42</v>
      </c>
      <c r="AC36" s="9" t="s">
        <v>3971</v>
      </c>
      <c r="AD36" s="8">
        <v>5.63</v>
      </c>
      <c r="AE36" s="13"/>
      <c r="AF36" s="13"/>
      <c r="AG36" s="13"/>
      <c r="AH36" s="8"/>
      <c r="AI36" s="13">
        <v>2200000345271</v>
      </c>
      <c r="AJ36" s="9" t="s">
        <v>4032</v>
      </c>
      <c r="AK36" s="94"/>
      <c r="AL36" s="9"/>
      <c r="AM36" s="9"/>
      <c r="AN36" s="9"/>
      <c r="AO36" s="12"/>
    </row>
    <row r="37" spans="1:41" ht="15.95" customHeight="1" outlineLevel="4" x14ac:dyDescent="0.25">
      <c r="A37" s="197"/>
      <c r="B37" s="198"/>
      <c r="C37" s="199"/>
      <c r="D37" s="199"/>
      <c r="E37" s="236" t="s">
        <v>3891</v>
      </c>
      <c r="F37" s="200"/>
      <c r="G37" s="201"/>
      <c r="H37" s="340"/>
      <c r="I37" s="202"/>
      <c r="J37" s="202"/>
      <c r="K37" s="202"/>
      <c r="L37" s="202"/>
      <c r="M37" s="202"/>
      <c r="N37" s="328"/>
      <c r="O37" s="202"/>
      <c r="P37" s="202"/>
      <c r="Q37" s="202"/>
      <c r="R37" s="202"/>
      <c r="S37" s="202"/>
      <c r="T37" s="202"/>
      <c r="U37" s="202"/>
      <c r="V37" s="202"/>
      <c r="W37" s="202"/>
      <c r="X37" s="202"/>
      <c r="Y37" s="202"/>
      <c r="Z37" s="203"/>
      <c r="AA37" s="203"/>
      <c r="AB37" s="203"/>
      <c r="AC37" s="203"/>
      <c r="AD37" s="204"/>
      <c r="AE37" s="205"/>
      <c r="AF37" s="205"/>
      <c r="AG37" s="205"/>
      <c r="AH37" s="203"/>
      <c r="AI37" s="203"/>
      <c r="AJ37" s="203"/>
      <c r="AK37" s="206"/>
      <c r="AL37" s="204"/>
      <c r="AM37" s="204"/>
      <c r="AN37" s="204"/>
      <c r="AO37" s="207"/>
    </row>
    <row r="38" spans="1:41" ht="15.95" customHeight="1" outlineLevel="5" x14ac:dyDescent="0.25">
      <c r="A38" s="239"/>
      <c r="B38" s="240"/>
      <c r="C38" s="241"/>
      <c r="D38" s="241"/>
      <c r="E38" s="241"/>
      <c r="F38" s="283" t="s">
        <v>3922</v>
      </c>
      <c r="G38" s="242"/>
      <c r="H38" s="337"/>
      <c r="I38" s="243"/>
      <c r="J38" s="243"/>
      <c r="K38" s="243"/>
      <c r="L38" s="243"/>
      <c r="M38" s="243"/>
      <c r="N38" s="326"/>
      <c r="O38" s="243"/>
      <c r="P38" s="243"/>
      <c r="Q38" s="243"/>
      <c r="R38" s="243"/>
      <c r="S38" s="243"/>
      <c r="T38" s="243"/>
      <c r="U38" s="243"/>
      <c r="V38" s="243"/>
      <c r="W38" s="243"/>
      <c r="X38" s="243"/>
      <c r="Y38" s="243"/>
      <c r="Z38" s="244"/>
      <c r="AA38" s="244"/>
      <c r="AB38" s="244"/>
      <c r="AC38" s="244"/>
      <c r="AD38" s="245"/>
      <c r="AE38" s="258"/>
      <c r="AF38" s="258"/>
      <c r="AG38" s="258"/>
      <c r="AH38" s="244"/>
      <c r="AI38" s="244"/>
      <c r="AJ38" s="244"/>
      <c r="AK38" s="246"/>
      <c r="AL38" s="244"/>
      <c r="AM38" s="245"/>
      <c r="AN38" s="245"/>
      <c r="AO38" s="247"/>
    </row>
    <row r="39" spans="1:41" ht="14.1" customHeight="1" outlineLevel="6" x14ac:dyDescent="0.25">
      <c r="A39" s="2"/>
      <c r="B39" s="3"/>
      <c r="C39" s="4"/>
      <c r="D39" s="4"/>
      <c r="E39" s="4"/>
      <c r="F39" s="5"/>
      <c r="G39" s="6"/>
      <c r="H39" s="338">
        <v>6837611</v>
      </c>
      <c r="I39" s="7" t="s">
        <v>5719</v>
      </c>
      <c r="J39" s="7" t="s">
        <v>30</v>
      </c>
      <c r="K39" s="7"/>
      <c r="L39" s="7"/>
      <c r="M39" s="18">
        <v>3095</v>
      </c>
      <c r="N39" s="327">
        <v>3775.9</v>
      </c>
      <c r="O39" s="19" t="s">
        <v>3948</v>
      </c>
      <c r="P39" s="295">
        <v>0.35</v>
      </c>
      <c r="Q39" s="18">
        <v>2011.75</v>
      </c>
      <c r="R39" s="18">
        <v>2454.335</v>
      </c>
      <c r="S39" s="295">
        <v>0.25</v>
      </c>
      <c r="T39" s="18">
        <v>2321.25</v>
      </c>
      <c r="U39" s="18">
        <v>2831.9249999999997</v>
      </c>
      <c r="V39" s="295">
        <v>0.53</v>
      </c>
      <c r="W39" s="18">
        <v>1454.6499999999999</v>
      </c>
      <c r="X39" s="18">
        <v>1774.6729999999998</v>
      </c>
      <c r="Y39" s="7" t="s">
        <v>2</v>
      </c>
      <c r="Z39" s="13">
        <v>3</v>
      </c>
      <c r="AA39" s="13">
        <v>3</v>
      </c>
      <c r="AB39" s="13">
        <v>180</v>
      </c>
      <c r="AC39" s="9" t="s">
        <v>6616</v>
      </c>
      <c r="AD39" s="8">
        <v>2.077</v>
      </c>
      <c r="AE39" s="13">
        <v>3000</v>
      </c>
      <c r="AF39" s="13">
        <v>100</v>
      </c>
      <c r="AG39" s="13">
        <v>110</v>
      </c>
      <c r="AH39" s="8">
        <v>33</v>
      </c>
      <c r="AI39" s="13">
        <v>4650394359459</v>
      </c>
      <c r="AJ39" s="9" t="s">
        <v>4033</v>
      </c>
      <c r="AK39" s="94"/>
      <c r="AL39" s="9"/>
      <c r="AM39" s="8"/>
      <c r="AN39" s="8"/>
      <c r="AO39" s="11"/>
    </row>
    <row r="40" spans="1:41" ht="14.1" customHeight="1" outlineLevel="6" x14ac:dyDescent="0.25">
      <c r="A40" s="2"/>
      <c r="B40" s="3"/>
      <c r="C40" s="4"/>
      <c r="D40" s="4"/>
      <c r="E40" s="4"/>
      <c r="F40" s="5"/>
      <c r="G40" s="6"/>
      <c r="H40" s="338">
        <v>6837613</v>
      </c>
      <c r="I40" s="7" t="s">
        <v>5720</v>
      </c>
      <c r="J40" s="7" t="s">
        <v>31</v>
      </c>
      <c r="K40" s="7"/>
      <c r="L40" s="7"/>
      <c r="M40" s="18">
        <v>3939</v>
      </c>
      <c r="N40" s="327">
        <v>4805.58</v>
      </c>
      <c r="O40" s="19" t="s">
        <v>3948</v>
      </c>
      <c r="P40" s="295">
        <v>0.35</v>
      </c>
      <c r="Q40" s="18">
        <v>2560.35</v>
      </c>
      <c r="R40" s="18">
        <v>3123.627</v>
      </c>
      <c r="S40" s="295">
        <v>0.25</v>
      </c>
      <c r="T40" s="18">
        <v>2954.25</v>
      </c>
      <c r="U40" s="18">
        <v>3604.1849999999999</v>
      </c>
      <c r="V40" s="295">
        <v>0.53</v>
      </c>
      <c r="W40" s="18">
        <v>1851.33</v>
      </c>
      <c r="X40" s="18">
        <v>2258.6225999999997</v>
      </c>
      <c r="Y40" s="7" t="s">
        <v>2</v>
      </c>
      <c r="Z40" s="13">
        <v>3</v>
      </c>
      <c r="AA40" s="13">
        <v>3</v>
      </c>
      <c r="AB40" s="13">
        <v>108</v>
      </c>
      <c r="AC40" s="9" t="s">
        <v>6616</v>
      </c>
      <c r="AD40" s="8">
        <v>2.677</v>
      </c>
      <c r="AE40" s="13">
        <v>3000</v>
      </c>
      <c r="AF40" s="13">
        <v>200</v>
      </c>
      <c r="AG40" s="13">
        <v>110</v>
      </c>
      <c r="AH40" s="8">
        <v>66</v>
      </c>
      <c r="AI40" s="13">
        <v>4650394359312</v>
      </c>
      <c r="AJ40" s="9" t="s">
        <v>4034</v>
      </c>
      <c r="AK40" s="94"/>
      <c r="AL40" s="9"/>
      <c r="AM40" s="9"/>
      <c r="AN40" s="9"/>
      <c r="AO40" s="12"/>
    </row>
    <row r="41" spans="1:41" ht="14.1" customHeight="1" outlineLevel="6" x14ac:dyDescent="0.25">
      <c r="A41" s="2"/>
      <c r="B41" s="3"/>
      <c r="C41" s="4"/>
      <c r="D41" s="4"/>
      <c r="E41" s="4"/>
      <c r="F41" s="5"/>
      <c r="G41" s="6"/>
      <c r="H41" s="338">
        <v>6837615</v>
      </c>
      <c r="I41" s="7" t="s">
        <v>5721</v>
      </c>
      <c r="J41" s="7" t="s">
        <v>32</v>
      </c>
      <c r="K41" s="7"/>
      <c r="L41" s="7"/>
      <c r="M41" s="18">
        <v>6624</v>
      </c>
      <c r="N41" s="327">
        <v>8081.28</v>
      </c>
      <c r="O41" s="19" t="s">
        <v>3948</v>
      </c>
      <c r="P41" s="295">
        <v>0.35</v>
      </c>
      <c r="Q41" s="18">
        <v>4305.6000000000004</v>
      </c>
      <c r="R41" s="18">
        <v>5252.8320000000003</v>
      </c>
      <c r="S41" s="295">
        <v>0.25</v>
      </c>
      <c r="T41" s="18">
        <v>4968</v>
      </c>
      <c r="U41" s="18">
        <v>6060.96</v>
      </c>
      <c r="V41" s="295">
        <v>0.53</v>
      </c>
      <c r="W41" s="18">
        <v>3113.2799999999997</v>
      </c>
      <c r="X41" s="18">
        <v>3798.2015999999994</v>
      </c>
      <c r="Y41" s="7" t="s">
        <v>2</v>
      </c>
      <c r="Z41" s="13">
        <v>3</v>
      </c>
      <c r="AA41" s="13">
        <v>3</v>
      </c>
      <c r="AB41" s="13">
        <v>42</v>
      </c>
      <c r="AC41" s="9" t="s">
        <v>6616</v>
      </c>
      <c r="AD41" s="8">
        <v>4.5629999999999997</v>
      </c>
      <c r="AE41" s="13">
        <v>3000</v>
      </c>
      <c r="AF41" s="13">
        <v>400</v>
      </c>
      <c r="AG41" s="13">
        <v>110</v>
      </c>
      <c r="AH41" s="8">
        <v>132</v>
      </c>
      <c r="AI41" s="13">
        <v>4650394359411</v>
      </c>
      <c r="AJ41" s="9" t="s">
        <v>4035</v>
      </c>
      <c r="AK41" s="94"/>
      <c r="AL41" s="9"/>
      <c r="AM41" s="8"/>
      <c r="AN41" s="8"/>
      <c r="AO41" s="11"/>
    </row>
    <row r="42" spans="1:41" ht="15.95" customHeight="1" outlineLevel="5" x14ac:dyDescent="0.25">
      <c r="A42" s="248"/>
      <c r="B42" s="249"/>
      <c r="C42" s="250"/>
      <c r="D42" s="250"/>
      <c r="E42" s="250"/>
      <c r="F42" s="284" t="s">
        <v>3923</v>
      </c>
      <c r="G42" s="251"/>
      <c r="H42" s="339"/>
      <c r="I42" s="252"/>
      <c r="J42" s="252"/>
      <c r="K42" s="252"/>
      <c r="L42" s="252"/>
      <c r="M42" s="252"/>
      <c r="N42" s="328"/>
      <c r="O42" s="252"/>
      <c r="P42" s="252"/>
      <c r="Q42" s="252"/>
      <c r="R42" s="252"/>
      <c r="S42" s="252"/>
      <c r="T42" s="252"/>
      <c r="U42" s="252"/>
      <c r="V42" s="252"/>
      <c r="W42" s="252"/>
      <c r="X42" s="252"/>
      <c r="Y42" s="252"/>
      <c r="Z42" s="253"/>
      <c r="AA42" s="253"/>
      <c r="AB42" s="253"/>
      <c r="AC42" s="253"/>
      <c r="AD42" s="254"/>
      <c r="AE42" s="255"/>
      <c r="AF42" s="255"/>
      <c r="AG42" s="255"/>
      <c r="AH42" s="253"/>
      <c r="AI42" s="253"/>
      <c r="AJ42" s="253"/>
      <c r="AK42" s="256"/>
      <c r="AL42" s="254"/>
      <c r="AM42" s="254"/>
      <c r="AN42" s="254"/>
      <c r="AO42" s="257"/>
    </row>
    <row r="43" spans="1:41" ht="14.1" customHeight="1" outlineLevel="6" x14ac:dyDescent="0.25">
      <c r="A43" s="2"/>
      <c r="B43" s="3"/>
      <c r="C43" s="4"/>
      <c r="D43" s="4"/>
      <c r="E43" s="4"/>
      <c r="F43" s="5"/>
      <c r="G43" s="6"/>
      <c r="H43" s="338">
        <v>6838049</v>
      </c>
      <c r="I43" s="7" t="s">
        <v>5722</v>
      </c>
      <c r="J43" s="7" t="s">
        <v>33</v>
      </c>
      <c r="K43" s="7"/>
      <c r="L43" s="7"/>
      <c r="M43" s="18">
        <v>1403</v>
      </c>
      <c r="N43" s="327">
        <v>1711.6599999999999</v>
      </c>
      <c r="O43" s="19" t="s">
        <v>3948</v>
      </c>
      <c r="P43" s="295">
        <v>0.35</v>
      </c>
      <c r="Q43" s="18">
        <v>911.95</v>
      </c>
      <c r="R43" s="18">
        <v>1112.579</v>
      </c>
      <c r="S43" s="295">
        <v>0.25</v>
      </c>
      <c r="T43" s="18">
        <v>1052.25</v>
      </c>
      <c r="U43" s="18">
        <v>1283.7449999999999</v>
      </c>
      <c r="V43" s="295">
        <v>0.53</v>
      </c>
      <c r="W43" s="18">
        <v>659.41</v>
      </c>
      <c r="X43" s="18">
        <v>804.48019999999997</v>
      </c>
      <c r="Y43" s="7" t="s">
        <v>2</v>
      </c>
      <c r="Z43" s="13">
        <v>3</v>
      </c>
      <c r="AA43" s="13">
        <v>3</v>
      </c>
      <c r="AB43" s="13">
        <v>600</v>
      </c>
      <c r="AC43" s="9" t="s">
        <v>6616</v>
      </c>
      <c r="AD43" s="8">
        <v>1.21</v>
      </c>
      <c r="AE43" s="13">
        <v>3000</v>
      </c>
      <c r="AF43" s="13">
        <v>50</v>
      </c>
      <c r="AG43" s="13">
        <v>60</v>
      </c>
      <c r="AH43" s="8">
        <v>9</v>
      </c>
      <c r="AI43" s="13">
        <v>4650394359657</v>
      </c>
      <c r="AJ43" s="9" t="s">
        <v>4036</v>
      </c>
      <c r="AK43" s="94"/>
      <c r="AL43" s="8"/>
      <c r="AM43" s="8"/>
      <c r="AN43" s="9"/>
      <c r="AO43" s="11"/>
    </row>
    <row r="44" spans="1:41" ht="14.1" customHeight="1" outlineLevel="6" x14ac:dyDescent="0.25">
      <c r="A44" s="2"/>
      <c r="B44" s="3"/>
      <c r="C44" s="4"/>
      <c r="D44" s="4"/>
      <c r="E44" s="4"/>
      <c r="F44" s="5"/>
      <c r="G44" s="6"/>
      <c r="H44" s="338">
        <v>6837430</v>
      </c>
      <c r="I44" s="7" t="s">
        <v>5723</v>
      </c>
      <c r="J44" s="7" t="s">
        <v>34</v>
      </c>
      <c r="K44" s="7"/>
      <c r="L44" s="7"/>
      <c r="M44" s="18">
        <v>1757</v>
      </c>
      <c r="N44" s="327">
        <v>2143.54</v>
      </c>
      <c r="O44" s="19" t="s">
        <v>3948</v>
      </c>
      <c r="P44" s="295">
        <v>0.35</v>
      </c>
      <c r="Q44" s="18">
        <v>1142.05</v>
      </c>
      <c r="R44" s="18">
        <v>1393.3009999999999</v>
      </c>
      <c r="S44" s="295">
        <v>0.25</v>
      </c>
      <c r="T44" s="18">
        <v>1317.75</v>
      </c>
      <c r="U44" s="18">
        <v>1607.655</v>
      </c>
      <c r="V44" s="295">
        <v>0.53</v>
      </c>
      <c r="W44" s="18">
        <v>825.79</v>
      </c>
      <c r="X44" s="18">
        <v>1007.4637999999999</v>
      </c>
      <c r="Y44" s="7" t="s">
        <v>2</v>
      </c>
      <c r="Z44" s="13">
        <v>3</v>
      </c>
      <c r="AA44" s="13">
        <v>3</v>
      </c>
      <c r="AB44" s="13">
        <v>360</v>
      </c>
      <c r="AC44" s="9" t="s">
        <v>3971</v>
      </c>
      <c r="AD44" s="8">
        <v>1.4670000000000001</v>
      </c>
      <c r="AE44" s="13">
        <v>3000</v>
      </c>
      <c r="AF44" s="13">
        <v>100</v>
      </c>
      <c r="AG44" s="13">
        <v>60</v>
      </c>
      <c r="AH44" s="8"/>
      <c r="AI44" s="13">
        <v>4650394358926</v>
      </c>
      <c r="AJ44" s="9" t="s">
        <v>4037</v>
      </c>
      <c r="AK44" s="94"/>
      <c r="AL44" s="8"/>
      <c r="AM44" s="8"/>
      <c r="AN44" s="8"/>
      <c r="AO44" s="12"/>
    </row>
    <row r="45" spans="1:41" ht="14.1" customHeight="1" outlineLevel="6" x14ac:dyDescent="0.25">
      <c r="A45" s="2"/>
      <c r="B45" s="3"/>
      <c r="C45" s="4"/>
      <c r="D45" s="4"/>
      <c r="E45" s="4"/>
      <c r="F45" s="5"/>
      <c r="G45" s="6"/>
      <c r="H45" s="338">
        <v>6837432</v>
      </c>
      <c r="I45" s="7" t="s">
        <v>5724</v>
      </c>
      <c r="J45" s="7" t="s">
        <v>35</v>
      </c>
      <c r="K45" s="7"/>
      <c r="L45" s="7"/>
      <c r="M45" s="18">
        <v>2503</v>
      </c>
      <c r="N45" s="327">
        <v>3053.66</v>
      </c>
      <c r="O45" s="19" t="s">
        <v>3948</v>
      </c>
      <c r="P45" s="295">
        <v>0.35</v>
      </c>
      <c r="Q45" s="18">
        <v>1626.95</v>
      </c>
      <c r="R45" s="18">
        <v>1984.8789999999999</v>
      </c>
      <c r="S45" s="295">
        <v>0.25</v>
      </c>
      <c r="T45" s="18">
        <v>1877.25</v>
      </c>
      <c r="U45" s="18">
        <v>2290.2449999999999</v>
      </c>
      <c r="V45" s="295">
        <v>0.53</v>
      </c>
      <c r="W45" s="18">
        <v>1176.4099999999999</v>
      </c>
      <c r="X45" s="18">
        <v>1435.2201999999997</v>
      </c>
      <c r="Y45" s="7" t="s">
        <v>2</v>
      </c>
      <c r="Z45" s="13">
        <v>3</v>
      </c>
      <c r="AA45" s="13">
        <v>3</v>
      </c>
      <c r="AB45" s="13"/>
      <c r="AC45" s="9" t="s">
        <v>6616</v>
      </c>
      <c r="AD45" s="8">
        <v>2.0720000000000001</v>
      </c>
      <c r="AE45" s="13">
        <v>3000</v>
      </c>
      <c r="AF45" s="13">
        <v>200</v>
      </c>
      <c r="AG45" s="13">
        <v>60</v>
      </c>
      <c r="AH45" s="8">
        <v>36</v>
      </c>
      <c r="AI45" s="13">
        <v>4650394358667</v>
      </c>
      <c r="AJ45" s="9" t="s">
        <v>4038</v>
      </c>
      <c r="AK45" s="94"/>
      <c r="AL45" s="9"/>
      <c r="AM45" s="8"/>
      <c r="AN45" s="9"/>
      <c r="AO45" s="12"/>
    </row>
    <row r="46" spans="1:41" ht="15.95" customHeight="1" outlineLevel="5" x14ac:dyDescent="0.25">
      <c r="A46" s="248"/>
      <c r="B46" s="249"/>
      <c r="C46" s="250"/>
      <c r="D46" s="250"/>
      <c r="E46" s="250"/>
      <c r="F46" s="284" t="s">
        <v>3925</v>
      </c>
      <c r="G46" s="251"/>
      <c r="H46" s="339"/>
      <c r="I46" s="252"/>
      <c r="J46" s="252"/>
      <c r="K46" s="252"/>
      <c r="L46" s="252"/>
      <c r="M46" s="252"/>
      <c r="N46" s="328"/>
      <c r="O46" s="252"/>
      <c r="P46" s="252"/>
      <c r="Q46" s="252"/>
      <c r="R46" s="252"/>
      <c r="S46" s="252"/>
      <c r="T46" s="252"/>
      <c r="U46" s="252"/>
      <c r="V46" s="252"/>
      <c r="W46" s="252"/>
      <c r="X46" s="252"/>
      <c r="Y46" s="252"/>
      <c r="Z46" s="253"/>
      <c r="AA46" s="253"/>
      <c r="AB46" s="253"/>
      <c r="AC46" s="253"/>
      <c r="AD46" s="254"/>
      <c r="AE46" s="255"/>
      <c r="AF46" s="255"/>
      <c r="AG46" s="255"/>
      <c r="AH46" s="253"/>
      <c r="AI46" s="253"/>
      <c r="AJ46" s="253"/>
      <c r="AK46" s="256"/>
      <c r="AL46" s="254"/>
      <c r="AM46" s="254"/>
      <c r="AN46" s="253"/>
      <c r="AO46" s="257"/>
    </row>
    <row r="47" spans="1:41" ht="14.1" customHeight="1" outlineLevel="6" x14ac:dyDescent="0.25">
      <c r="A47" s="2"/>
      <c r="B47" s="3"/>
      <c r="C47" s="4"/>
      <c r="D47" s="4"/>
      <c r="E47" s="4"/>
      <c r="F47" s="5"/>
      <c r="G47" s="6"/>
      <c r="H47" s="338">
        <v>6837597</v>
      </c>
      <c r="I47" s="7" t="s">
        <v>5725</v>
      </c>
      <c r="J47" s="7" t="s">
        <v>36</v>
      </c>
      <c r="K47" s="7"/>
      <c r="L47" s="7"/>
      <c r="M47" s="18">
        <v>2243</v>
      </c>
      <c r="N47" s="327">
        <v>2736.46</v>
      </c>
      <c r="O47" s="19" t="s">
        <v>3948</v>
      </c>
      <c r="P47" s="295">
        <v>0.35</v>
      </c>
      <c r="Q47" s="18">
        <v>1457.95</v>
      </c>
      <c r="R47" s="18">
        <v>1778.6990000000001</v>
      </c>
      <c r="S47" s="295">
        <v>0.25</v>
      </c>
      <c r="T47" s="18">
        <v>1682.25</v>
      </c>
      <c r="U47" s="18">
        <v>2052.3449999999998</v>
      </c>
      <c r="V47" s="295">
        <v>0.53</v>
      </c>
      <c r="W47" s="18">
        <v>1054.21</v>
      </c>
      <c r="X47" s="18">
        <v>1286.1361999999999</v>
      </c>
      <c r="Y47" s="7" t="s">
        <v>2</v>
      </c>
      <c r="Z47" s="13">
        <v>3</v>
      </c>
      <c r="AA47" s="13">
        <v>3</v>
      </c>
      <c r="AB47" s="13">
        <v>252</v>
      </c>
      <c r="AC47" s="9" t="s">
        <v>6616</v>
      </c>
      <c r="AD47" s="8">
        <v>1.7769999999999999</v>
      </c>
      <c r="AE47" s="13">
        <v>3000</v>
      </c>
      <c r="AF47" s="13">
        <v>100</v>
      </c>
      <c r="AG47" s="13">
        <v>85</v>
      </c>
      <c r="AH47" s="8">
        <v>25.5</v>
      </c>
      <c r="AI47" s="13">
        <v>4650394359145</v>
      </c>
      <c r="AJ47" s="9" t="s">
        <v>4039</v>
      </c>
      <c r="AK47" s="94"/>
      <c r="AL47" s="9"/>
      <c r="AM47" s="9"/>
      <c r="AN47" s="9"/>
      <c r="AO47" s="12"/>
    </row>
    <row r="48" spans="1:41" ht="14.1" customHeight="1" outlineLevel="6" x14ac:dyDescent="0.25">
      <c r="A48" s="2"/>
      <c r="B48" s="3"/>
      <c r="C48" s="4"/>
      <c r="D48" s="4"/>
      <c r="E48" s="4"/>
      <c r="F48" s="5"/>
      <c r="G48" s="6"/>
      <c r="H48" s="338">
        <v>6837598</v>
      </c>
      <c r="I48" s="7" t="s">
        <v>5726</v>
      </c>
      <c r="J48" s="7" t="s">
        <v>37</v>
      </c>
      <c r="K48" s="7"/>
      <c r="L48" s="7"/>
      <c r="M48" s="18">
        <v>2700</v>
      </c>
      <c r="N48" s="327">
        <v>3294</v>
      </c>
      <c r="O48" s="19" t="s">
        <v>3948</v>
      </c>
      <c r="P48" s="295">
        <v>0.35</v>
      </c>
      <c r="Q48" s="18">
        <v>1755</v>
      </c>
      <c r="R48" s="18">
        <v>2141.1</v>
      </c>
      <c r="S48" s="295">
        <v>0.25</v>
      </c>
      <c r="T48" s="18">
        <v>2025</v>
      </c>
      <c r="U48" s="18">
        <v>2470.5</v>
      </c>
      <c r="V48" s="295">
        <v>0.53</v>
      </c>
      <c r="W48" s="18">
        <v>1269</v>
      </c>
      <c r="X48" s="18">
        <v>1548.18</v>
      </c>
      <c r="Y48" s="7" t="s">
        <v>2</v>
      </c>
      <c r="Z48" s="13">
        <v>3</v>
      </c>
      <c r="AA48" s="13">
        <v>3</v>
      </c>
      <c r="AB48" s="13">
        <v>168</v>
      </c>
      <c r="AC48" s="9" t="s">
        <v>6616</v>
      </c>
      <c r="AD48" s="8">
        <v>2.077</v>
      </c>
      <c r="AE48" s="13">
        <v>3000</v>
      </c>
      <c r="AF48" s="13">
        <v>150</v>
      </c>
      <c r="AG48" s="13">
        <v>85</v>
      </c>
      <c r="AH48" s="8">
        <v>38.25</v>
      </c>
      <c r="AI48" s="13">
        <v>4650394359299</v>
      </c>
      <c r="AJ48" s="9" t="s">
        <v>4040</v>
      </c>
      <c r="AK48" s="94"/>
      <c r="AL48" s="8"/>
      <c r="AM48" s="9"/>
      <c r="AN48" s="9"/>
      <c r="AO48" s="12"/>
    </row>
    <row r="49" spans="1:41" ht="14.1" customHeight="1" outlineLevel="6" x14ac:dyDescent="0.25">
      <c r="A49" s="2"/>
      <c r="B49" s="3"/>
      <c r="C49" s="4"/>
      <c r="D49" s="4"/>
      <c r="E49" s="4"/>
      <c r="F49" s="5"/>
      <c r="G49" s="6"/>
      <c r="H49" s="338">
        <v>6837599</v>
      </c>
      <c r="I49" s="7" t="s">
        <v>5727</v>
      </c>
      <c r="J49" s="7" t="s">
        <v>38</v>
      </c>
      <c r="K49" s="7"/>
      <c r="L49" s="7"/>
      <c r="M49" s="18">
        <v>3047</v>
      </c>
      <c r="N49" s="327">
        <v>3717.34</v>
      </c>
      <c r="O49" s="19" t="s">
        <v>3948</v>
      </c>
      <c r="P49" s="295">
        <v>0.35</v>
      </c>
      <c r="Q49" s="18">
        <v>1980.55</v>
      </c>
      <c r="R49" s="18">
        <v>2416.2709999999997</v>
      </c>
      <c r="S49" s="295">
        <v>0.25</v>
      </c>
      <c r="T49" s="18">
        <v>2285.25</v>
      </c>
      <c r="U49" s="18">
        <v>2788.0050000000001</v>
      </c>
      <c r="V49" s="295">
        <v>0.53</v>
      </c>
      <c r="W49" s="18">
        <v>1432.09</v>
      </c>
      <c r="X49" s="18">
        <v>1747.1497999999999</v>
      </c>
      <c r="Y49" s="7" t="s">
        <v>2</v>
      </c>
      <c r="Z49" s="13">
        <v>3</v>
      </c>
      <c r="AA49" s="13">
        <v>3</v>
      </c>
      <c r="AB49" s="13"/>
      <c r="AC49" s="9" t="s">
        <v>6616</v>
      </c>
      <c r="AD49" s="8"/>
      <c r="AE49" s="13">
        <v>3000</v>
      </c>
      <c r="AF49" s="13">
        <v>200</v>
      </c>
      <c r="AG49" s="13">
        <v>85</v>
      </c>
      <c r="AH49" s="8">
        <v>51</v>
      </c>
      <c r="AI49" s="13">
        <v>4650394359480</v>
      </c>
      <c r="AJ49" s="9" t="s">
        <v>4041</v>
      </c>
      <c r="AK49" s="94"/>
      <c r="AL49" s="9"/>
      <c r="AM49" s="8"/>
      <c r="AN49" s="9"/>
      <c r="AO49" s="11"/>
    </row>
    <row r="50" spans="1:41" ht="15.95" customHeight="1" outlineLevel="3" x14ac:dyDescent="0.25">
      <c r="A50" s="172"/>
      <c r="B50" s="173"/>
      <c r="C50" s="174"/>
      <c r="D50" s="185" t="s">
        <v>3885</v>
      </c>
      <c r="E50" s="174"/>
      <c r="F50" s="175"/>
      <c r="G50" s="176"/>
      <c r="H50" s="341"/>
      <c r="I50" s="177"/>
      <c r="J50" s="177"/>
      <c r="K50" s="177"/>
      <c r="L50" s="177"/>
      <c r="M50" s="177"/>
      <c r="N50" s="328"/>
      <c r="O50" s="177"/>
      <c r="P50" s="177"/>
      <c r="Q50" s="177"/>
      <c r="R50" s="177"/>
      <c r="S50" s="177"/>
      <c r="T50" s="177"/>
      <c r="U50" s="177"/>
      <c r="V50" s="177"/>
      <c r="W50" s="177"/>
      <c r="X50" s="177"/>
      <c r="Y50" s="177"/>
      <c r="Z50" s="178"/>
      <c r="AA50" s="178"/>
      <c r="AB50" s="178"/>
      <c r="AC50" s="178"/>
      <c r="AD50" s="179"/>
      <c r="AE50" s="180"/>
      <c r="AF50" s="180"/>
      <c r="AG50" s="180"/>
      <c r="AH50" s="181"/>
      <c r="AI50" s="181"/>
      <c r="AJ50" s="181"/>
      <c r="AK50" s="181"/>
      <c r="AL50" s="181"/>
      <c r="AM50" s="181"/>
      <c r="AN50" s="181"/>
      <c r="AO50" s="182"/>
    </row>
    <row r="51" spans="1:41" ht="15.95" customHeight="1" outlineLevel="4" x14ac:dyDescent="0.25">
      <c r="A51" s="187"/>
      <c r="B51" s="188"/>
      <c r="C51" s="189"/>
      <c r="D51" s="189"/>
      <c r="E51" s="235" t="s">
        <v>3890</v>
      </c>
      <c r="F51" s="190"/>
      <c r="G51" s="191"/>
      <c r="H51" s="336"/>
      <c r="I51" s="192"/>
      <c r="J51" s="192"/>
      <c r="K51" s="192"/>
      <c r="L51" s="192"/>
      <c r="M51" s="192"/>
      <c r="N51" s="326"/>
      <c r="O51" s="192"/>
      <c r="P51" s="192"/>
      <c r="Q51" s="192"/>
      <c r="R51" s="192"/>
      <c r="S51" s="192"/>
      <c r="T51" s="192"/>
      <c r="U51" s="192"/>
      <c r="V51" s="192"/>
      <c r="W51" s="192"/>
      <c r="X51" s="192"/>
      <c r="Y51" s="192"/>
      <c r="Z51" s="193"/>
      <c r="AA51" s="193"/>
      <c r="AB51" s="193"/>
      <c r="AC51" s="193"/>
      <c r="AD51" s="194"/>
      <c r="AE51" s="208"/>
      <c r="AF51" s="208"/>
      <c r="AG51" s="208"/>
      <c r="AH51" s="195"/>
      <c r="AI51" s="195"/>
      <c r="AJ51" s="195"/>
      <c r="AK51" s="195"/>
      <c r="AL51" s="195"/>
      <c r="AM51" s="195"/>
      <c r="AN51" s="195"/>
      <c r="AO51" s="196"/>
    </row>
    <row r="52" spans="1:41" ht="15.95" customHeight="1" outlineLevel="5" x14ac:dyDescent="0.25">
      <c r="A52" s="239"/>
      <c r="B52" s="240"/>
      <c r="C52" s="241"/>
      <c r="D52" s="241"/>
      <c r="E52" s="241"/>
      <c r="F52" s="283" t="s">
        <v>3922</v>
      </c>
      <c r="G52" s="242"/>
      <c r="H52" s="337"/>
      <c r="I52" s="243"/>
      <c r="J52" s="243"/>
      <c r="K52" s="243"/>
      <c r="L52" s="243"/>
      <c r="M52" s="243"/>
      <c r="N52" s="326"/>
      <c r="O52" s="243"/>
      <c r="P52" s="243"/>
      <c r="Q52" s="243"/>
      <c r="R52" s="243"/>
      <c r="S52" s="243"/>
      <c r="T52" s="243"/>
      <c r="U52" s="243"/>
      <c r="V52" s="243"/>
      <c r="W52" s="243"/>
      <c r="X52" s="243"/>
      <c r="Y52" s="243"/>
      <c r="Z52" s="244"/>
      <c r="AA52" s="244"/>
      <c r="AB52" s="244"/>
      <c r="AC52" s="244"/>
      <c r="AD52" s="245"/>
      <c r="AE52" s="258"/>
      <c r="AF52" s="258"/>
      <c r="AG52" s="258"/>
      <c r="AH52" s="244"/>
      <c r="AI52" s="244"/>
      <c r="AJ52" s="244"/>
      <c r="AK52" s="246"/>
      <c r="AL52" s="246"/>
      <c r="AM52" s="246"/>
      <c r="AN52" s="246"/>
      <c r="AO52" s="247"/>
    </row>
    <row r="53" spans="1:41" ht="14.1" customHeight="1" outlineLevel="6" x14ac:dyDescent="0.25">
      <c r="A53" s="2"/>
      <c r="B53" s="3"/>
      <c r="C53" s="4"/>
      <c r="D53" s="4"/>
      <c r="E53" s="4"/>
      <c r="F53" s="5"/>
      <c r="G53" s="6"/>
      <c r="H53" s="338">
        <v>6835705</v>
      </c>
      <c r="I53" s="7" t="s">
        <v>5728</v>
      </c>
      <c r="J53" s="7" t="s">
        <v>39</v>
      </c>
      <c r="K53" s="7"/>
      <c r="L53" s="7"/>
      <c r="M53" s="18">
        <v>758</v>
      </c>
      <c r="N53" s="327">
        <v>924.76</v>
      </c>
      <c r="O53" s="19" t="s">
        <v>3948</v>
      </c>
      <c r="P53" s="295">
        <v>0.35</v>
      </c>
      <c r="Q53" s="18">
        <v>492.7</v>
      </c>
      <c r="R53" s="18">
        <v>601.09399999999994</v>
      </c>
      <c r="S53" s="295">
        <v>0.25</v>
      </c>
      <c r="T53" s="18">
        <v>568.5</v>
      </c>
      <c r="U53" s="18">
        <v>693.56999999999994</v>
      </c>
      <c r="V53" s="295">
        <v>0.53</v>
      </c>
      <c r="W53" s="18">
        <v>356.26</v>
      </c>
      <c r="X53" s="18">
        <v>434.63720000000001</v>
      </c>
      <c r="Y53" s="7" t="s">
        <v>2</v>
      </c>
      <c r="Z53" s="13">
        <v>3</v>
      </c>
      <c r="AA53" s="13">
        <v>3</v>
      </c>
      <c r="AB53" s="13">
        <v>180</v>
      </c>
      <c r="AC53" s="9" t="s">
        <v>6616</v>
      </c>
      <c r="AD53" s="8">
        <v>1.7629999999999999</v>
      </c>
      <c r="AE53" s="13"/>
      <c r="AF53" s="13"/>
      <c r="AG53" s="13"/>
      <c r="AH53" s="8"/>
      <c r="AI53" s="13">
        <v>2200000264459</v>
      </c>
      <c r="AJ53" s="9" t="s">
        <v>4042</v>
      </c>
      <c r="AK53" s="94"/>
      <c r="AL53" s="10"/>
      <c r="AM53" s="10"/>
      <c r="AN53" s="8"/>
      <c r="AO53" s="11"/>
    </row>
    <row r="54" spans="1:41" ht="14.1" customHeight="1" outlineLevel="6" x14ac:dyDescent="0.25">
      <c r="A54" s="2"/>
      <c r="B54" s="3"/>
      <c r="C54" s="4"/>
      <c r="D54" s="4"/>
      <c r="E54" s="4"/>
      <c r="F54" s="5"/>
      <c r="G54" s="6"/>
      <c r="H54" s="338">
        <v>6835706</v>
      </c>
      <c r="I54" s="7" t="s">
        <v>5729</v>
      </c>
      <c r="J54" s="7" t="s">
        <v>40</v>
      </c>
      <c r="K54" s="7"/>
      <c r="L54" s="7"/>
      <c r="M54" s="18">
        <v>1398</v>
      </c>
      <c r="N54" s="327">
        <v>1705.56</v>
      </c>
      <c r="O54" s="19" t="s">
        <v>3948</v>
      </c>
      <c r="P54" s="295">
        <v>0.35</v>
      </c>
      <c r="Q54" s="18">
        <v>908.7</v>
      </c>
      <c r="R54" s="18">
        <v>1108.614</v>
      </c>
      <c r="S54" s="295">
        <v>0.25</v>
      </c>
      <c r="T54" s="18">
        <v>1048.5</v>
      </c>
      <c r="U54" s="18">
        <v>1279.17</v>
      </c>
      <c r="V54" s="295">
        <v>0.53</v>
      </c>
      <c r="W54" s="18">
        <v>657.06</v>
      </c>
      <c r="X54" s="18">
        <v>801.61319999999989</v>
      </c>
      <c r="Y54" s="7" t="s">
        <v>2</v>
      </c>
      <c r="Z54" s="13">
        <v>3</v>
      </c>
      <c r="AA54" s="13">
        <v>3</v>
      </c>
      <c r="AB54" s="13">
        <v>108</v>
      </c>
      <c r="AC54" s="9" t="s">
        <v>6616</v>
      </c>
      <c r="AD54" s="8">
        <v>2.0139999999999998</v>
      </c>
      <c r="AE54" s="13"/>
      <c r="AF54" s="13"/>
      <c r="AG54" s="13"/>
      <c r="AH54" s="8"/>
      <c r="AI54" s="13">
        <v>2200000264480</v>
      </c>
      <c r="AJ54" s="9" t="s">
        <v>4043</v>
      </c>
      <c r="AK54" s="94"/>
      <c r="AL54" s="8"/>
      <c r="AM54" s="9"/>
      <c r="AN54" s="9"/>
      <c r="AO54" s="12"/>
    </row>
    <row r="55" spans="1:41" ht="14.1" customHeight="1" outlineLevel="6" x14ac:dyDescent="0.25">
      <c r="A55" s="2"/>
      <c r="B55" s="3"/>
      <c r="C55" s="4"/>
      <c r="D55" s="4"/>
      <c r="E55" s="4"/>
      <c r="F55" s="5"/>
      <c r="G55" s="6"/>
      <c r="H55" s="338">
        <v>6835707</v>
      </c>
      <c r="I55" s="7" t="s">
        <v>5730</v>
      </c>
      <c r="J55" s="7" t="s">
        <v>41</v>
      </c>
      <c r="K55" s="7"/>
      <c r="L55" s="7"/>
      <c r="M55" s="18">
        <v>1553</v>
      </c>
      <c r="N55" s="327">
        <v>1894.6599999999999</v>
      </c>
      <c r="O55" s="19" t="s">
        <v>3948</v>
      </c>
      <c r="P55" s="295">
        <v>0.35</v>
      </c>
      <c r="Q55" s="18">
        <v>1009.45</v>
      </c>
      <c r="R55" s="18">
        <v>1231.529</v>
      </c>
      <c r="S55" s="295">
        <v>0.25</v>
      </c>
      <c r="T55" s="18">
        <v>1164.75</v>
      </c>
      <c r="U55" s="18">
        <v>1420.9949999999999</v>
      </c>
      <c r="V55" s="295">
        <v>0.53</v>
      </c>
      <c r="W55" s="18">
        <v>729.91</v>
      </c>
      <c r="X55" s="18">
        <v>890.49019999999996</v>
      </c>
      <c r="Y55" s="7" t="s">
        <v>2</v>
      </c>
      <c r="Z55" s="13">
        <v>3</v>
      </c>
      <c r="AA55" s="13">
        <v>3</v>
      </c>
      <c r="AB55" s="13">
        <v>108</v>
      </c>
      <c r="AC55" s="9" t="s">
        <v>6616</v>
      </c>
      <c r="AD55" s="8">
        <v>2.266</v>
      </c>
      <c r="AE55" s="13"/>
      <c r="AF55" s="13"/>
      <c r="AG55" s="13"/>
      <c r="AH55" s="8"/>
      <c r="AI55" s="13">
        <v>2200000264527</v>
      </c>
      <c r="AJ55" s="9" t="s">
        <v>4044</v>
      </c>
      <c r="AK55" s="94"/>
      <c r="AL55" s="10"/>
      <c r="AM55" s="8"/>
      <c r="AN55" s="8"/>
      <c r="AO55" s="11"/>
    </row>
    <row r="56" spans="1:41" ht="14.1" customHeight="1" outlineLevel="6" x14ac:dyDescent="0.25">
      <c r="A56" s="2"/>
      <c r="B56" s="3"/>
      <c r="C56" s="4"/>
      <c r="D56" s="4"/>
      <c r="E56" s="4"/>
      <c r="F56" s="5"/>
      <c r="G56" s="6"/>
      <c r="H56" s="338">
        <v>6835708</v>
      </c>
      <c r="I56" s="7" t="s">
        <v>5731</v>
      </c>
      <c r="J56" s="7" t="s">
        <v>42</v>
      </c>
      <c r="K56" s="7"/>
      <c r="L56" s="7"/>
      <c r="M56" s="18">
        <v>2444</v>
      </c>
      <c r="N56" s="327">
        <v>2981.68</v>
      </c>
      <c r="O56" s="19" t="s">
        <v>3948</v>
      </c>
      <c r="P56" s="295">
        <v>0.35</v>
      </c>
      <c r="Q56" s="18">
        <v>1588.6000000000001</v>
      </c>
      <c r="R56" s="18">
        <v>1938.0920000000001</v>
      </c>
      <c r="S56" s="295">
        <v>0.25</v>
      </c>
      <c r="T56" s="18">
        <v>1833</v>
      </c>
      <c r="U56" s="18">
        <v>2236.2599999999998</v>
      </c>
      <c r="V56" s="295">
        <v>0.53</v>
      </c>
      <c r="W56" s="18">
        <v>1148.6799999999998</v>
      </c>
      <c r="X56" s="18">
        <v>1401.3895999999997</v>
      </c>
      <c r="Y56" s="7" t="s">
        <v>2</v>
      </c>
      <c r="Z56" s="13">
        <v>3</v>
      </c>
      <c r="AA56" s="13">
        <v>3</v>
      </c>
      <c r="AB56" s="13">
        <v>72</v>
      </c>
      <c r="AC56" s="9" t="s">
        <v>6616</v>
      </c>
      <c r="AD56" s="8">
        <v>2.7829999999999999</v>
      </c>
      <c r="AE56" s="13"/>
      <c r="AF56" s="13"/>
      <c r="AG56" s="13"/>
      <c r="AH56" s="8"/>
      <c r="AI56" s="13">
        <v>2200000264558</v>
      </c>
      <c r="AJ56" s="9" t="s">
        <v>4045</v>
      </c>
      <c r="AK56" s="94"/>
      <c r="AL56" s="8"/>
      <c r="AM56" s="8"/>
      <c r="AN56" s="8"/>
      <c r="AO56" s="11"/>
    </row>
    <row r="57" spans="1:41" ht="14.1" customHeight="1" outlineLevel="6" x14ac:dyDescent="0.25">
      <c r="A57" s="2"/>
      <c r="B57" s="3"/>
      <c r="C57" s="4"/>
      <c r="D57" s="4"/>
      <c r="E57" s="4"/>
      <c r="F57" s="5"/>
      <c r="G57" s="6"/>
      <c r="H57" s="338">
        <v>6835710</v>
      </c>
      <c r="I57" s="7" t="s">
        <v>5732</v>
      </c>
      <c r="J57" s="7" t="s">
        <v>43</v>
      </c>
      <c r="K57" s="7"/>
      <c r="L57" s="7"/>
      <c r="M57" s="18">
        <v>3324</v>
      </c>
      <c r="N57" s="327">
        <v>4055.2799999999997</v>
      </c>
      <c r="O57" s="19" t="s">
        <v>3948</v>
      </c>
      <c r="P57" s="295">
        <v>0.35</v>
      </c>
      <c r="Q57" s="18">
        <v>2160.6</v>
      </c>
      <c r="R57" s="18">
        <v>2635.9319999999998</v>
      </c>
      <c r="S57" s="295">
        <v>0.25</v>
      </c>
      <c r="T57" s="18">
        <v>2493</v>
      </c>
      <c r="U57" s="18">
        <v>3041.46</v>
      </c>
      <c r="V57" s="295">
        <v>0.53</v>
      </c>
      <c r="W57" s="18">
        <v>1562.28</v>
      </c>
      <c r="X57" s="18">
        <v>1905.9815999999998</v>
      </c>
      <c r="Y57" s="7" t="s">
        <v>2</v>
      </c>
      <c r="Z57" s="13">
        <v>3</v>
      </c>
      <c r="AA57" s="13">
        <v>3</v>
      </c>
      <c r="AB57" s="13">
        <v>42</v>
      </c>
      <c r="AC57" s="9" t="s">
        <v>6616</v>
      </c>
      <c r="AD57" s="8">
        <v>3.96</v>
      </c>
      <c r="AE57" s="13"/>
      <c r="AF57" s="13"/>
      <c r="AG57" s="13"/>
      <c r="AH57" s="8"/>
      <c r="AI57" s="13">
        <v>2200000264657</v>
      </c>
      <c r="AJ57" s="9" t="s">
        <v>4046</v>
      </c>
      <c r="AK57" s="94"/>
      <c r="AL57" s="8"/>
      <c r="AM57" s="8"/>
      <c r="AN57" s="9"/>
      <c r="AO57" s="11"/>
    </row>
    <row r="58" spans="1:41" ht="14.1" customHeight="1" outlineLevel="6" x14ac:dyDescent="0.25">
      <c r="A58" s="2"/>
      <c r="B58" s="3"/>
      <c r="C58" s="4"/>
      <c r="D58" s="4"/>
      <c r="E58" s="4"/>
      <c r="F58" s="5"/>
      <c r="G58" s="6"/>
      <c r="H58" s="338">
        <v>6835712</v>
      </c>
      <c r="I58" s="7" t="s">
        <v>5733</v>
      </c>
      <c r="J58" s="7" t="s">
        <v>44</v>
      </c>
      <c r="K58" s="7"/>
      <c r="L58" s="7"/>
      <c r="M58" s="18">
        <v>3451</v>
      </c>
      <c r="N58" s="327">
        <v>4210.22</v>
      </c>
      <c r="O58" s="19" t="s">
        <v>3948</v>
      </c>
      <c r="P58" s="295">
        <v>0.35</v>
      </c>
      <c r="Q58" s="18">
        <v>2243.15</v>
      </c>
      <c r="R58" s="18">
        <v>2736.643</v>
      </c>
      <c r="S58" s="295">
        <v>0.25</v>
      </c>
      <c r="T58" s="18">
        <v>2588.25</v>
      </c>
      <c r="U58" s="18">
        <v>3157.665</v>
      </c>
      <c r="V58" s="295">
        <v>0.53</v>
      </c>
      <c r="W58" s="18">
        <v>1621.9699999999998</v>
      </c>
      <c r="X58" s="18">
        <v>1978.8033999999998</v>
      </c>
      <c r="Y58" s="7" t="s">
        <v>2</v>
      </c>
      <c r="Z58" s="13">
        <v>3</v>
      </c>
      <c r="AA58" s="13">
        <v>3</v>
      </c>
      <c r="AB58" s="13">
        <v>36</v>
      </c>
      <c r="AC58" s="9" t="s">
        <v>3971</v>
      </c>
      <c r="AD58" s="8">
        <v>4.5739999999999998</v>
      </c>
      <c r="AE58" s="13"/>
      <c r="AF58" s="13"/>
      <c r="AG58" s="13"/>
      <c r="AH58" s="8"/>
      <c r="AI58" s="13">
        <v>2200000264725</v>
      </c>
      <c r="AJ58" s="9" t="s">
        <v>4047</v>
      </c>
      <c r="AK58" s="94"/>
      <c r="AL58" s="8"/>
      <c r="AM58" s="8"/>
      <c r="AN58" s="9"/>
      <c r="AO58" s="11"/>
    </row>
    <row r="59" spans="1:41" ht="14.1" customHeight="1" outlineLevel="6" x14ac:dyDescent="0.25">
      <c r="A59" s="2"/>
      <c r="B59" s="3"/>
      <c r="C59" s="4"/>
      <c r="D59" s="4"/>
      <c r="E59" s="4"/>
      <c r="F59" s="5"/>
      <c r="G59" s="6"/>
      <c r="H59" s="338">
        <v>6835714</v>
      </c>
      <c r="I59" s="7" t="s">
        <v>5734</v>
      </c>
      <c r="J59" s="7" t="s">
        <v>45</v>
      </c>
      <c r="K59" s="7"/>
      <c r="L59" s="7"/>
      <c r="M59" s="18">
        <v>3838</v>
      </c>
      <c r="N59" s="327">
        <v>4682.3599999999997</v>
      </c>
      <c r="O59" s="19" t="s">
        <v>3948</v>
      </c>
      <c r="P59" s="295">
        <v>0.35</v>
      </c>
      <c r="Q59" s="18">
        <v>2494.7000000000003</v>
      </c>
      <c r="R59" s="18">
        <v>3043.5340000000001</v>
      </c>
      <c r="S59" s="295">
        <v>0.25</v>
      </c>
      <c r="T59" s="18">
        <v>2878.5</v>
      </c>
      <c r="U59" s="18">
        <v>3511.77</v>
      </c>
      <c r="V59" s="295">
        <v>0.53</v>
      </c>
      <c r="W59" s="18">
        <v>1803.86</v>
      </c>
      <c r="X59" s="18">
        <v>2200.7091999999998</v>
      </c>
      <c r="Y59" s="7" t="s">
        <v>2</v>
      </c>
      <c r="Z59" s="13">
        <v>3</v>
      </c>
      <c r="AA59" s="13">
        <v>3</v>
      </c>
      <c r="AB59" s="13">
        <v>36</v>
      </c>
      <c r="AC59" s="9" t="s">
        <v>3971</v>
      </c>
      <c r="AD59" s="8">
        <v>5.1340000000000003</v>
      </c>
      <c r="AE59" s="13"/>
      <c r="AF59" s="13"/>
      <c r="AG59" s="13"/>
      <c r="AH59" s="8"/>
      <c r="AI59" s="13">
        <v>2200000264787</v>
      </c>
      <c r="AJ59" s="9" t="s">
        <v>4048</v>
      </c>
      <c r="AK59" s="94"/>
      <c r="AL59" s="8"/>
      <c r="AM59" s="9"/>
      <c r="AN59" s="9"/>
      <c r="AO59" s="12"/>
    </row>
    <row r="60" spans="1:41" ht="15.95" customHeight="1" outlineLevel="5" x14ac:dyDescent="0.25">
      <c r="A60" s="248"/>
      <c r="B60" s="249"/>
      <c r="C60" s="250"/>
      <c r="D60" s="250"/>
      <c r="E60" s="250"/>
      <c r="F60" s="284" t="s">
        <v>3923</v>
      </c>
      <c r="G60" s="251"/>
      <c r="H60" s="339"/>
      <c r="I60" s="252"/>
      <c r="J60" s="252"/>
      <c r="K60" s="252"/>
      <c r="L60" s="252"/>
      <c r="M60" s="252"/>
      <c r="N60" s="328"/>
      <c r="O60" s="252"/>
      <c r="P60" s="252"/>
      <c r="Q60" s="252"/>
      <c r="R60" s="252"/>
      <c r="S60" s="252"/>
      <c r="T60" s="252"/>
      <c r="U60" s="252"/>
      <c r="V60" s="252"/>
      <c r="W60" s="252"/>
      <c r="X60" s="252"/>
      <c r="Y60" s="252"/>
      <c r="Z60" s="253"/>
      <c r="AA60" s="253"/>
      <c r="AB60" s="253"/>
      <c r="AC60" s="253"/>
      <c r="AD60" s="254"/>
      <c r="AE60" s="255"/>
      <c r="AF60" s="255"/>
      <c r="AG60" s="255"/>
      <c r="AH60" s="256"/>
      <c r="AI60" s="256"/>
      <c r="AJ60" s="256"/>
      <c r="AK60" s="256"/>
      <c r="AL60" s="256"/>
      <c r="AM60" s="256"/>
      <c r="AN60" s="256"/>
      <c r="AO60" s="257"/>
    </row>
    <row r="61" spans="1:41" ht="14.1" customHeight="1" outlineLevel="6" x14ac:dyDescent="0.25">
      <c r="A61" s="2"/>
      <c r="B61" s="3"/>
      <c r="C61" s="4"/>
      <c r="D61" s="4"/>
      <c r="E61" s="4"/>
      <c r="F61" s="5"/>
      <c r="G61" s="6"/>
      <c r="H61" s="338">
        <v>6048910</v>
      </c>
      <c r="I61" s="7" t="s">
        <v>46</v>
      </c>
      <c r="J61" s="7" t="s">
        <v>47</v>
      </c>
      <c r="K61" s="7" t="s">
        <v>3976</v>
      </c>
      <c r="L61" s="7" t="s">
        <v>5787</v>
      </c>
      <c r="M61" s="18">
        <v>561</v>
      </c>
      <c r="N61" s="327">
        <v>684.42</v>
      </c>
      <c r="O61" s="19" t="s">
        <v>3948</v>
      </c>
      <c r="P61" s="295">
        <v>0.35</v>
      </c>
      <c r="Q61" s="18">
        <v>364.65000000000003</v>
      </c>
      <c r="R61" s="18">
        <v>444.87300000000005</v>
      </c>
      <c r="S61" s="295">
        <v>0.25</v>
      </c>
      <c r="T61" s="18">
        <v>420.75</v>
      </c>
      <c r="U61" s="18">
        <v>513.31499999999994</v>
      </c>
      <c r="V61" s="295">
        <v>0.53</v>
      </c>
      <c r="W61" s="18">
        <v>263.66999999999996</v>
      </c>
      <c r="X61" s="18">
        <v>321.67739999999992</v>
      </c>
      <c r="Y61" s="7" t="s">
        <v>2</v>
      </c>
      <c r="Z61" s="13">
        <v>3</v>
      </c>
      <c r="AA61" s="13">
        <v>3</v>
      </c>
      <c r="AB61" s="13">
        <v>360</v>
      </c>
      <c r="AC61" s="9" t="s">
        <v>6616</v>
      </c>
      <c r="AD61" s="8">
        <v>1.296</v>
      </c>
      <c r="AE61" s="13">
        <v>3000</v>
      </c>
      <c r="AF61" s="13">
        <v>100</v>
      </c>
      <c r="AG61" s="13">
        <v>60</v>
      </c>
      <c r="AH61" s="8">
        <v>18</v>
      </c>
      <c r="AI61" s="13">
        <v>4012196564330</v>
      </c>
      <c r="AJ61" s="10" t="s">
        <v>4049</v>
      </c>
      <c r="AK61" s="94"/>
      <c r="AL61" s="10"/>
      <c r="AM61" s="10"/>
      <c r="AN61" s="8"/>
      <c r="AO61" s="11"/>
    </row>
    <row r="62" spans="1:41" ht="14.1" customHeight="1" outlineLevel="6" x14ac:dyDescent="0.25">
      <c r="A62" s="2"/>
      <c r="B62" s="3"/>
      <c r="C62" s="4"/>
      <c r="D62" s="4"/>
      <c r="E62" s="4"/>
      <c r="F62" s="5"/>
      <c r="G62" s="6"/>
      <c r="H62" s="338">
        <v>6048912</v>
      </c>
      <c r="I62" s="7" t="s">
        <v>48</v>
      </c>
      <c r="J62" s="7" t="s">
        <v>49</v>
      </c>
      <c r="K62" s="7" t="s">
        <v>3976</v>
      </c>
      <c r="L62" s="7" t="s">
        <v>5787</v>
      </c>
      <c r="M62" s="18">
        <v>849</v>
      </c>
      <c r="N62" s="327">
        <v>1035.78</v>
      </c>
      <c r="O62" s="19" t="s">
        <v>3948</v>
      </c>
      <c r="P62" s="295">
        <v>0.35</v>
      </c>
      <c r="Q62" s="18">
        <v>551.85</v>
      </c>
      <c r="R62" s="18">
        <v>673.25700000000006</v>
      </c>
      <c r="S62" s="295">
        <v>0.25</v>
      </c>
      <c r="T62" s="18">
        <v>636.75</v>
      </c>
      <c r="U62" s="18">
        <v>776.83500000000004</v>
      </c>
      <c r="V62" s="295">
        <v>0.53</v>
      </c>
      <c r="W62" s="18">
        <v>399.03</v>
      </c>
      <c r="X62" s="18">
        <v>486.81659999999994</v>
      </c>
      <c r="Y62" s="7" t="s">
        <v>2</v>
      </c>
      <c r="Z62" s="13">
        <v>3</v>
      </c>
      <c r="AA62" s="13">
        <v>3</v>
      </c>
      <c r="AB62" s="13">
        <v>180</v>
      </c>
      <c r="AC62" s="9" t="s">
        <v>6616</v>
      </c>
      <c r="AD62" s="8">
        <v>1.56</v>
      </c>
      <c r="AE62" s="13">
        <v>3000</v>
      </c>
      <c r="AF62" s="13">
        <v>150</v>
      </c>
      <c r="AG62" s="13">
        <v>60</v>
      </c>
      <c r="AH62" s="8">
        <v>27</v>
      </c>
      <c r="AI62" s="13">
        <v>4012196652075</v>
      </c>
      <c r="AJ62" s="8" t="s">
        <v>4050</v>
      </c>
      <c r="AK62" s="94"/>
      <c r="AL62" s="8"/>
      <c r="AM62" s="10"/>
      <c r="AN62" s="8"/>
      <c r="AO62" s="11"/>
    </row>
    <row r="63" spans="1:41" ht="14.1" customHeight="1" outlineLevel="6" x14ac:dyDescent="0.25">
      <c r="A63" s="2"/>
      <c r="B63" s="3"/>
      <c r="C63" s="4"/>
      <c r="D63" s="4"/>
      <c r="E63" s="4"/>
      <c r="F63" s="5"/>
      <c r="G63" s="6"/>
      <c r="H63" s="338">
        <v>6048914</v>
      </c>
      <c r="I63" s="7" t="s">
        <v>50</v>
      </c>
      <c r="J63" s="7" t="s">
        <v>51</v>
      </c>
      <c r="K63" s="7" t="s">
        <v>3976</v>
      </c>
      <c r="L63" s="7" t="s">
        <v>5787</v>
      </c>
      <c r="M63" s="18">
        <v>881</v>
      </c>
      <c r="N63" s="327">
        <v>1074.82</v>
      </c>
      <c r="O63" s="19" t="s">
        <v>3948</v>
      </c>
      <c r="P63" s="295">
        <v>0.35</v>
      </c>
      <c r="Q63" s="18">
        <v>572.65</v>
      </c>
      <c r="R63" s="18">
        <v>698.63299999999992</v>
      </c>
      <c r="S63" s="295">
        <v>0.25</v>
      </c>
      <c r="T63" s="18">
        <v>660.75</v>
      </c>
      <c r="U63" s="18">
        <v>806.11500000000001</v>
      </c>
      <c r="V63" s="295">
        <v>0.53</v>
      </c>
      <c r="W63" s="18">
        <v>414.07</v>
      </c>
      <c r="X63" s="18">
        <v>505.16539999999998</v>
      </c>
      <c r="Y63" s="7" t="s">
        <v>2</v>
      </c>
      <c r="Z63" s="13">
        <v>3</v>
      </c>
      <c r="AA63" s="13">
        <v>3</v>
      </c>
      <c r="AB63" s="13">
        <v>180</v>
      </c>
      <c r="AC63" s="9" t="s">
        <v>6616</v>
      </c>
      <c r="AD63" s="8">
        <v>1.87</v>
      </c>
      <c r="AE63" s="13">
        <v>3000</v>
      </c>
      <c r="AF63" s="13">
        <v>200</v>
      </c>
      <c r="AG63" s="13">
        <v>60</v>
      </c>
      <c r="AH63" s="8">
        <v>36</v>
      </c>
      <c r="AI63" s="13">
        <v>4012196564347</v>
      </c>
      <c r="AJ63" s="10" t="s">
        <v>4051</v>
      </c>
      <c r="AK63" s="94"/>
      <c r="AL63" s="10"/>
      <c r="AM63" s="8"/>
      <c r="AN63" s="8"/>
      <c r="AO63" s="11"/>
    </row>
    <row r="64" spans="1:41" ht="14.1" customHeight="1" outlineLevel="6" x14ac:dyDescent="0.25">
      <c r="A64" s="2"/>
      <c r="B64" s="3"/>
      <c r="C64" s="4"/>
      <c r="D64" s="4"/>
      <c r="E64" s="4"/>
      <c r="F64" s="5"/>
      <c r="G64" s="6"/>
      <c r="H64" s="338">
        <v>6048918</v>
      </c>
      <c r="I64" s="7" t="s">
        <v>52</v>
      </c>
      <c r="J64" s="7" t="s">
        <v>53</v>
      </c>
      <c r="K64" s="7" t="s">
        <v>3976</v>
      </c>
      <c r="L64" s="7" t="s">
        <v>5787</v>
      </c>
      <c r="M64" s="18">
        <v>1064</v>
      </c>
      <c r="N64" s="327">
        <v>1298.08</v>
      </c>
      <c r="O64" s="19" t="s">
        <v>3948</v>
      </c>
      <c r="P64" s="295">
        <v>0.35</v>
      </c>
      <c r="Q64" s="18">
        <v>691.6</v>
      </c>
      <c r="R64" s="18">
        <v>843.75199999999995</v>
      </c>
      <c r="S64" s="295">
        <v>0.25</v>
      </c>
      <c r="T64" s="18">
        <v>798</v>
      </c>
      <c r="U64" s="18">
        <v>973.56</v>
      </c>
      <c r="V64" s="295">
        <v>0.53</v>
      </c>
      <c r="W64" s="18">
        <v>500.08</v>
      </c>
      <c r="X64" s="18">
        <v>610.09759999999994</v>
      </c>
      <c r="Y64" s="7" t="s">
        <v>2</v>
      </c>
      <c r="Z64" s="13">
        <v>3</v>
      </c>
      <c r="AA64" s="13">
        <v>3</v>
      </c>
      <c r="AB64" s="13">
        <v>120</v>
      </c>
      <c r="AC64" s="9" t="s">
        <v>6616</v>
      </c>
      <c r="AD64" s="8">
        <v>2.41</v>
      </c>
      <c r="AE64" s="13">
        <v>3000</v>
      </c>
      <c r="AF64" s="13">
        <v>300</v>
      </c>
      <c r="AG64" s="13">
        <v>60</v>
      </c>
      <c r="AH64" s="8">
        <v>54</v>
      </c>
      <c r="AI64" s="13">
        <v>4012196564354</v>
      </c>
      <c r="AJ64" s="8" t="s">
        <v>4052</v>
      </c>
      <c r="AK64" s="94"/>
      <c r="AL64" s="10"/>
      <c r="AM64" s="10"/>
      <c r="AN64" s="8"/>
      <c r="AO64" s="11"/>
    </row>
    <row r="65" spans="1:41" ht="14.1" customHeight="1" outlineLevel="6" x14ac:dyDescent="0.25">
      <c r="A65" s="2"/>
      <c r="B65" s="3"/>
      <c r="C65" s="4"/>
      <c r="D65" s="4"/>
      <c r="E65" s="4"/>
      <c r="F65" s="5"/>
      <c r="G65" s="6"/>
      <c r="H65" s="338">
        <v>6048920</v>
      </c>
      <c r="I65" s="7" t="s">
        <v>54</v>
      </c>
      <c r="J65" s="7" t="s">
        <v>55</v>
      </c>
      <c r="K65" s="7" t="s">
        <v>3976</v>
      </c>
      <c r="L65" s="7" t="s">
        <v>5788</v>
      </c>
      <c r="M65" s="18">
        <v>2081</v>
      </c>
      <c r="N65" s="327">
        <v>2538.8200000000002</v>
      </c>
      <c r="O65" s="19" t="s">
        <v>3948</v>
      </c>
      <c r="P65" s="295">
        <v>0.35</v>
      </c>
      <c r="Q65" s="18">
        <v>1352.65</v>
      </c>
      <c r="R65" s="18">
        <v>1650.2330000000002</v>
      </c>
      <c r="S65" s="295">
        <v>0.25</v>
      </c>
      <c r="T65" s="18">
        <v>1560.75</v>
      </c>
      <c r="U65" s="18">
        <v>1904.115</v>
      </c>
      <c r="V65" s="295">
        <v>0.53</v>
      </c>
      <c r="W65" s="18">
        <v>978.06999999999994</v>
      </c>
      <c r="X65" s="18">
        <v>1193.2453999999998</v>
      </c>
      <c r="Y65" s="7" t="s">
        <v>2</v>
      </c>
      <c r="Z65" s="13">
        <v>3</v>
      </c>
      <c r="AA65" s="13">
        <v>3</v>
      </c>
      <c r="AB65" s="13">
        <v>84</v>
      </c>
      <c r="AC65" s="9" t="s">
        <v>6616</v>
      </c>
      <c r="AD65" s="8">
        <v>3.3330000000000002</v>
      </c>
      <c r="AE65" s="13">
        <v>3000</v>
      </c>
      <c r="AF65" s="13">
        <v>400</v>
      </c>
      <c r="AG65" s="13">
        <v>60</v>
      </c>
      <c r="AH65" s="8">
        <v>72</v>
      </c>
      <c r="AI65" s="13">
        <v>4012196643363</v>
      </c>
      <c r="AJ65" s="8" t="s">
        <v>4053</v>
      </c>
      <c r="AK65" s="94"/>
      <c r="AL65" s="8"/>
      <c r="AM65" s="8"/>
      <c r="AN65" s="8"/>
      <c r="AO65" s="11"/>
    </row>
    <row r="66" spans="1:41" ht="14.1" customHeight="1" outlineLevel="6" x14ac:dyDescent="0.25">
      <c r="A66" s="2"/>
      <c r="B66" s="3"/>
      <c r="C66" s="4"/>
      <c r="D66" s="4"/>
      <c r="E66" s="4"/>
      <c r="F66" s="5"/>
      <c r="G66" s="6"/>
      <c r="H66" s="338">
        <v>6048922</v>
      </c>
      <c r="I66" s="7" t="s">
        <v>56</v>
      </c>
      <c r="J66" s="7" t="s">
        <v>57</v>
      </c>
      <c r="K66" s="7" t="s">
        <v>3976</v>
      </c>
      <c r="L66" s="7" t="s">
        <v>5788</v>
      </c>
      <c r="M66" s="18">
        <v>2521</v>
      </c>
      <c r="N66" s="327">
        <v>3075.62</v>
      </c>
      <c r="O66" s="19" t="s">
        <v>3948</v>
      </c>
      <c r="P66" s="295">
        <v>0.35</v>
      </c>
      <c r="Q66" s="18">
        <v>1638.65</v>
      </c>
      <c r="R66" s="18">
        <v>1999.153</v>
      </c>
      <c r="S66" s="295">
        <v>0.25</v>
      </c>
      <c r="T66" s="18">
        <v>1890.75</v>
      </c>
      <c r="U66" s="18">
        <v>2306.7150000000001</v>
      </c>
      <c r="V66" s="295">
        <v>0.53</v>
      </c>
      <c r="W66" s="18">
        <v>1184.8699999999999</v>
      </c>
      <c r="X66" s="18">
        <v>1445.5413999999998</v>
      </c>
      <c r="Y66" s="7" t="s">
        <v>2</v>
      </c>
      <c r="Z66" s="13">
        <v>3</v>
      </c>
      <c r="AA66" s="13">
        <v>3</v>
      </c>
      <c r="AB66" s="13">
        <v>72</v>
      </c>
      <c r="AC66" s="9" t="s">
        <v>3971</v>
      </c>
      <c r="AD66" s="8">
        <v>3.92</v>
      </c>
      <c r="AE66" s="13">
        <v>3000</v>
      </c>
      <c r="AF66" s="13">
        <v>500</v>
      </c>
      <c r="AG66" s="13">
        <v>60</v>
      </c>
      <c r="AH66" s="8">
        <v>90</v>
      </c>
      <c r="AI66" s="13">
        <v>4012196643387</v>
      </c>
      <c r="AJ66" s="9" t="s">
        <v>4054</v>
      </c>
      <c r="AK66" s="94"/>
      <c r="AL66" s="9"/>
      <c r="AM66" s="8"/>
      <c r="AN66" s="9"/>
      <c r="AO66" s="11"/>
    </row>
    <row r="67" spans="1:41" ht="14.1" customHeight="1" outlineLevel="6" x14ac:dyDescent="0.25">
      <c r="A67" s="2"/>
      <c r="B67" s="3"/>
      <c r="C67" s="4"/>
      <c r="D67" s="4"/>
      <c r="E67" s="4"/>
      <c r="F67" s="5"/>
      <c r="G67" s="6"/>
      <c r="H67" s="338">
        <v>6835785</v>
      </c>
      <c r="I67" s="7" t="s">
        <v>3979</v>
      </c>
      <c r="J67" s="7" t="s">
        <v>58</v>
      </c>
      <c r="K67" s="7"/>
      <c r="L67" s="7"/>
      <c r="M67" s="18">
        <v>836</v>
      </c>
      <c r="N67" s="327">
        <v>1019.92</v>
      </c>
      <c r="O67" s="19" t="s">
        <v>3948</v>
      </c>
      <c r="P67" s="295">
        <v>0.35</v>
      </c>
      <c r="Q67" s="18">
        <v>543.4</v>
      </c>
      <c r="R67" s="18">
        <v>662.94799999999998</v>
      </c>
      <c r="S67" s="295">
        <v>0.25</v>
      </c>
      <c r="T67" s="18">
        <v>627</v>
      </c>
      <c r="U67" s="18">
        <v>764.93999999999994</v>
      </c>
      <c r="V67" s="295">
        <v>0.53</v>
      </c>
      <c r="W67" s="18">
        <v>392.91999999999996</v>
      </c>
      <c r="X67" s="18">
        <v>479.36239999999992</v>
      </c>
      <c r="Y67" s="7" t="s">
        <v>2</v>
      </c>
      <c r="Z67" s="13">
        <v>3</v>
      </c>
      <c r="AA67" s="13">
        <v>3</v>
      </c>
      <c r="AB67" s="13">
        <v>504</v>
      </c>
      <c r="AC67" s="9" t="s">
        <v>6616</v>
      </c>
      <c r="AD67" s="8">
        <v>1.0329999999999999</v>
      </c>
      <c r="AE67" s="13"/>
      <c r="AF67" s="13"/>
      <c r="AG67" s="13"/>
      <c r="AH67" s="8"/>
      <c r="AI67" s="13"/>
      <c r="AJ67" s="9" t="s">
        <v>4055</v>
      </c>
      <c r="AK67" s="94"/>
      <c r="AL67" s="10"/>
      <c r="AM67" s="8"/>
      <c r="AN67" s="8"/>
      <c r="AO67" s="11"/>
    </row>
    <row r="68" spans="1:41" ht="14.1" customHeight="1" outlineLevel="6" x14ac:dyDescent="0.25">
      <c r="A68" s="2"/>
      <c r="B68" s="3"/>
      <c r="C68" s="4"/>
      <c r="D68" s="4"/>
      <c r="E68" s="4"/>
      <c r="F68" s="5"/>
      <c r="G68" s="6"/>
      <c r="H68" s="338">
        <v>6048924</v>
      </c>
      <c r="I68" s="7" t="s">
        <v>59</v>
      </c>
      <c r="J68" s="7" t="s">
        <v>60</v>
      </c>
      <c r="K68" s="7" t="s">
        <v>3976</v>
      </c>
      <c r="L68" s="7" t="s">
        <v>5788</v>
      </c>
      <c r="M68" s="18">
        <v>3161</v>
      </c>
      <c r="N68" s="327">
        <v>3856.42</v>
      </c>
      <c r="O68" s="19" t="s">
        <v>3948</v>
      </c>
      <c r="P68" s="295">
        <v>0.35</v>
      </c>
      <c r="Q68" s="18">
        <v>2054.65</v>
      </c>
      <c r="R68" s="18">
        <v>2506.6730000000002</v>
      </c>
      <c r="S68" s="295">
        <v>0.25</v>
      </c>
      <c r="T68" s="18">
        <v>2370.75</v>
      </c>
      <c r="U68" s="18">
        <v>2892.3150000000001</v>
      </c>
      <c r="V68" s="295">
        <v>0.53</v>
      </c>
      <c r="W68" s="18">
        <v>1485.6699999999998</v>
      </c>
      <c r="X68" s="18">
        <v>1812.5173999999997</v>
      </c>
      <c r="Y68" s="7" t="s">
        <v>2</v>
      </c>
      <c r="Z68" s="13">
        <v>3</v>
      </c>
      <c r="AA68" s="13">
        <v>3</v>
      </c>
      <c r="AB68" s="13">
        <v>66</v>
      </c>
      <c r="AC68" s="9" t="s">
        <v>3971</v>
      </c>
      <c r="AD68" s="8">
        <v>4.5069999999999997</v>
      </c>
      <c r="AE68" s="13">
        <v>3000</v>
      </c>
      <c r="AF68" s="13">
        <v>600</v>
      </c>
      <c r="AG68" s="13">
        <v>60</v>
      </c>
      <c r="AH68" s="8">
        <v>108</v>
      </c>
      <c r="AI68" s="13">
        <v>4012196643394</v>
      </c>
      <c r="AJ68" s="9" t="s">
        <v>4056</v>
      </c>
      <c r="AK68" s="94"/>
      <c r="AL68" s="9"/>
      <c r="AM68" s="8"/>
      <c r="AN68" s="8"/>
      <c r="AO68" s="11"/>
    </row>
    <row r="69" spans="1:41" ht="15.95" customHeight="1" outlineLevel="5" x14ac:dyDescent="0.25">
      <c r="A69" s="248"/>
      <c r="B69" s="249"/>
      <c r="C69" s="250"/>
      <c r="D69" s="250"/>
      <c r="E69" s="250"/>
      <c r="F69" s="284" t="s">
        <v>3925</v>
      </c>
      <c r="G69" s="251"/>
      <c r="H69" s="339"/>
      <c r="I69" s="252"/>
      <c r="J69" s="252"/>
      <c r="K69" s="252"/>
      <c r="L69" s="252"/>
      <c r="M69" s="252"/>
      <c r="N69" s="328"/>
      <c r="O69" s="252"/>
      <c r="P69" s="252"/>
      <c r="Q69" s="252"/>
      <c r="R69" s="252"/>
      <c r="S69" s="252"/>
      <c r="T69" s="252"/>
      <c r="U69" s="252"/>
      <c r="V69" s="252"/>
      <c r="W69" s="252"/>
      <c r="X69" s="252"/>
      <c r="Y69" s="252"/>
      <c r="Z69" s="253"/>
      <c r="AA69" s="253"/>
      <c r="AB69" s="253"/>
      <c r="AC69" s="253"/>
      <c r="AD69" s="254"/>
      <c r="AE69" s="255"/>
      <c r="AF69" s="255"/>
      <c r="AG69" s="255"/>
      <c r="AH69" s="253"/>
      <c r="AI69" s="253"/>
      <c r="AJ69" s="253"/>
      <c r="AK69" s="254"/>
      <c r="AL69" s="256"/>
      <c r="AM69" s="254"/>
      <c r="AN69" s="256"/>
      <c r="AO69" s="257"/>
    </row>
    <row r="70" spans="1:41" ht="14.1" customHeight="1" outlineLevel="6" x14ac:dyDescent="0.25">
      <c r="A70" s="2"/>
      <c r="B70" s="3"/>
      <c r="C70" s="4"/>
      <c r="D70" s="4"/>
      <c r="E70" s="4"/>
      <c r="F70" s="5"/>
      <c r="G70" s="6"/>
      <c r="H70" s="338">
        <v>6835715</v>
      </c>
      <c r="I70" s="7" t="s">
        <v>5735</v>
      </c>
      <c r="J70" s="7" t="s">
        <v>61</v>
      </c>
      <c r="K70" s="7"/>
      <c r="L70" s="7"/>
      <c r="M70" s="18">
        <v>919</v>
      </c>
      <c r="N70" s="327">
        <v>1121.18</v>
      </c>
      <c r="O70" s="19" t="s">
        <v>3948</v>
      </c>
      <c r="P70" s="295">
        <v>0.35</v>
      </c>
      <c r="Q70" s="18">
        <v>597.35</v>
      </c>
      <c r="R70" s="18">
        <v>728.76700000000005</v>
      </c>
      <c r="S70" s="295">
        <v>0.25</v>
      </c>
      <c r="T70" s="18">
        <v>689.25</v>
      </c>
      <c r="U70" s="18">
        <v>840.88499999999999</v>
      </c>
      <c r="V70" s="295">
        <v>0.53</v>
      </c>
      <c r="W70" s="18">
        <v>431.92999999999995</v>
      </c>
      <c r="X70" s="18">
        <v>526.95459999999991</v>
      </c>
      <c r="Y70" s="7" t="s">
        <v>2</v>
      </c>
      <c r="Z70" s="13">
        <v>3</v>
      </c>
      <c r="AA70" s="13">
        <v>3</v>
      </c>
      <c r="AB70" s="13">
        <v>252</v>
      </c>
      <c r="AC70" s="9" t="s">
        <v>6616</v>
      </c>
      <c r="AD70" s="8">
        <v>1.571</v>
      </c>
      <c r="AE70" s="13"/>
      <c r="AF70" s="13"/>
      <c r="AG70" s="13"/>
      <c r="AH70" s="8"/>
      <c r="AI70" s="13">
        <v>2200000264954</v>
      </c>
      <c r="AJ70" s="9" t="s">
        <v>4057</v>
      </c>
      <c r="AK70" s="94"/>
      <c r="AL70" s="9"/>
      <c r="AM70" s="8"/>
      <c r="AN70" s="8"/>
      <c r="AO70" s="11"/>
    </row>
    <row r="71" spans="1:41" ht="14.1" customHeight="1" outlineLevel="6" x14ac:dyDescent="0.25">
      <c r="A71" s="2"/>
      <c r="B71" s="3"/>
      <c r="C71" s="4"/>
      <c r="D71" s="4"/>
      <c r="E71" s="4"/>
      <c r="F71" s="5"/>
      <c r="G71" s="6"/>
      <c r="H71" s="338">
        <v>6835716</v>
      </c>
      <c r="I71" s="7" t="s">
        <v>5736</v>
      </c>
      <c r="J71" s="7" t="s">
        <v>62</v>
      </c>
      <c r="K71" s="7"/>
      <c r="L71" s="7"/>
      <c r="M71" s="18">
        <v>1192</v>
      </c>
      <c r="N71" s="327">
        <v>1454.24</v>
      </c>
      <c r="O71" s="19" t="s">
        <v>3948</v>
      </c>
      <c r="P71" s="295">
        <v>0.35</v>
      </c>
      <c r="Q71" s="18">
        <v>774.80000000000007</v>
      </c>
      <c r="R71" s="18">
        <v>945.25600000000009</v>
      </c>
      <c r="S71" s="295">
        <v>0.25</v>
      </c>
      <c r="T71" s="18">
        <v>894</v>
      </c>
      <c r="U71" s="18">
        <v>1090.68</v>
      </c>
      <c r="V71" s="295">
        <v>0.53</v>
      </c>
      <c r="W71" s="18">
        <v>560.24</v>
      </c>
      <c r="X71" s="18">
        <v>683.49279999999999</v>
      </c>
      <c r="Y71" s="7" t="s">
        <v>2</v>
      </c>
      <c r="Z71" s="13">
        <v>3</v>
      </c>
      <c r="AA71" s="13">
        <v>3</v>
      </c>
      <c r="AB71" s="13">
        <v>132</v>
      </c>
      <c r="AC71" s="9" t="s">
        <v>6616</v>
      </c>
      <c r="AD71" s="8">
        <v>1.768</v>
      </c>
      <c r="AE71" s="13"/>
      <c r="AF71" s="13"/>
      <c r="AG71" s="13"/>
      <c r="AH71" s="8"/>
      <c r="AI71" s="13">
        <v>2200000264985</v>
      </c>
      <c r="AJ71" s="9" t="s">
        <v>4058</v>
      </c>
      <c r="AK71" s="94"/>
      <c r="AL71" s="8"/>
      <c r="AM71" s="9"/>
      <c r="AN71" s="9"/>
      <c r="AO71" s="11"/>
    </row>
    <row r="72" spans="1:41" ht="14.1" customHeight="1" outlineLevel="6" x14ac:dyDescent="0.25">
      <c r="A72" s="2"/>
      <c r="B72" s="3"/>
      <c r="C72" s="4"/>
      <c r="D72" s="4"/>
      <c r="E72" s="4"/>
      <c r="F72" s="5"/>
      <c r="G72" s="6"/>
      <c r="H72" s="338">
        <v>6835717</v>
      </c>
      <c r="I72" s="7" t="s">
        <v>3980</v>
      </c>
      <c r="J72" s="7" t="s">
        <v>63</v>
      </c>
      <c r="K72" s="7"/>
      <c r="L72" s="7"/>
      <c r="M72" s="18">
        <v>1282</v>
      </c>
      <c r="N72" s="327">
        <v>1564.04</v>
      </c>
      <c r="O72" s="19" t="s">
        <v>3948</v>
      </c>
      <c r="P72" s="295">
        <v>0.35</v>
      </c>
      <c r="Q72" s="18">
        <v>833.30000000000007</v>
      </c>
      <c r="R72" s="18">
        <v>1016.6260000000001</v>
      </c>
      <c r="S72" s="295">
        <v>0.25</v>
      </c>
      <c r="T72" s="18">
        <v>961.5</v>
      </c>
      <c r="U72" s="18">
        <v>1173.03</v>
      </c>
      <c r="V72" s="295">
        <v>0.53</v>
      </c>
      <c r="W72" s="18">
        <v>602.54</v>
      </c>
      <c r="X72" s="18">
        <v>735.09879999999998</v>
      </c>
      <c r="Y72" s="7" t="s">
        <v>2</v>
      </c>
      <c r="Z72" s="13">
        <v>3</v>
      </c>
      <c r="AA72" s="13">
        <v>3</v>
      </c>
      <c r="AB72" s="13">
        <v>132</v>
      </c>
      <c r="AC72" s="9" t="s">
        <v>6616</v>
      </c>
      <c r="AD72" s="8">
        <v>2.02</v>
      </c>
      <c r="AE72" s="13"/>
      <c r="AF72" s="13"/>
      <c r="AG72" s="13"/>
      <c r="AH72" s="8"/>
      <c r="AI72" s="13"/>
      <c r="AJ72" s="9" t="s">
        <v>4059</v>
      </c>
      <c r="AK72" s="94"/>
      <c r="AL72" s="8"/>
      <c r="AM72" s="8"/>
      <c r="AN72" s="8"/>
      <c r="AO72" s="11"/>
    </row>
    <row r="73" spans="1:41" ht="14.1" customHeight="1" outlineLevel="6" x14ac:dyDescent="0.25">
      <c r="A73" s="2"/>
      <c r="B73" s="3"/>
      <c r="C73" s="4"/>
      <c r="D73" s="4"/>
      <c r="E73" s="4"/>
      <c r="F73" s="5"/>
      <c r="G73" s="6"/>
      <c r="H73" s="338">
        <v>6835718</v>
      </c>
      <c r="I73" s="7" t="s">
        <v>5737</v>
      </c>
      <c r="J73" s="7" t="s">
        <v>64</v>
      </c>
      <c r="K73" s="7"/>
      <c r="L73" s="7"/>
      <c r="M73" s="18">
        <v>1558</v>
      </c>
      <c r="N73" s="327">
        <v>1900.76</v>
      </c>
      <c r="O73" s="19" t="s">
        <v>3948</v>
      </c>
      <c r="P73" s="295">
        <v>0.35</v>
      </c>
      <c r="Q73" s="18">
        <v>1012.7</v>
      </c>
      <c r="R73" s="18">
        <v>1235.4940000000001</v>
      </c>
      <c r="S73" s="295">
        <v>0.25</v>
      </c>
      <c r="T73" s="18">
        <v>1168.5</v>
      </c>
      <c r="U73" s="18">
        <v>1425.57</v>
      </c>
      <c r="V73" s="295">
        <v>0.53</v>
      </c>
      <c r="W73" s="18">
        <v>732.26</v>
      </c>
      <c r="X73" s="18">
        <v>893.35719999999992</v>
      </c>
      <c r="Y73" s="7" t="s">
        <v>2</v>
      </c>
      <c r="Z73" s="13">
        <v>3</v>
      </c>
      <c r="AA73" s="13">
        <v>3</v>
      </c>
      <c r="AB73" s="13">
        <v>90</v>
      </c>
      <c r="AC73" s="9" t="s">
        <v>6616</v>
      </c>
      <c r="AD73" s="8">
        <v>2.573</v>
      </c>
      <c r="AE73" s="13"/>
      <c r="AF73" s="13"/>
      <c r="AG73" s="13"/>
      <c r="AH73" s="8"/>
      <c r="AI73" s="13">
        <v>2200000265043</v>
      </c>
      <c r="AJ73" s="9" t="s">
        <v>4060</v>
      </c>
      <c r="AK73" s="94"/>
      <c r="AL73" s="8"/>
      <c r="AM73" s="8"/>
      <c r="AN73" s="8"/>
      <c r="AO73" s="11"/>
    </row>
    <row r="74" spans="1:41" ht="14.1" customHeight="1" outlineLevel="6" x14ac:dyDescent="0.25">
      <c r="A74" s="2"/>
      <c r="B74" s="3"/>
      <c r="C74" s="4"/>
      <c r="D74" s="4"/>
      <c r="E74" s="4"/>
      <c r="F74" s="5"/>
      <c r="G74" s="6"/>
      <c r="H74" s="338">
        <v>6835719</v>
      </c>
      <c r="I74" s="7" t="s">
        <v>5738</v>
      </c>
      <c r="J74" s="7" t="s">
        <v>65</v>
      </c>
      <c r="K74" s="7"/>
      <c r="L74" s="7"/>
      <c r="M74" s="18">
        <v>2435</v>
      </c>
      <c r="N74" s="327">
        <v>2970.7</v>
      </c>
      <c r="O74" s="19" t="s">
        <v>3948</v>
      </c>
      <c r="P74" s="295">
        <v>0.35</v>
      </c>
      <c r="Q74" s="18">
        <v>1582.75</v>
      </c>
      <c r="R74" s="18">
        <v>1930.9549999999999</v>
      </c>
      <c r="S74" s="295">
        <v>0.25</v>
      </c>
      <c r="T74" s="18">
        <v>1826.25</v>
      </c>
      <c r="U74" s="18">
        <v>2228.0250000000001</v>
      </c>
      <c r="V74" s="295">
        <v>0.53</v>
      </c>
      <c r="W74" s="18">
        <v>1144.45</v>
      </c>
      <c r="X74" s="18">
        <v>1396.229</v>
      </c>
      <c r="Y74" s="7" t="s">
        <v>2</v>
      </c>
      <c r="Z74" s="13">
        <v>3</v>
      </c>
      <c r="AA74" s="13">
        <v>3</v>
      </c>
      <c r="AB74" s="13">
        <v>54</v>
      </c>
      <c r="AC74" s="9" t="s">
        <v>6616</v>
      </c>
      <c r="AD74" s="8">
        <v>3.6509999999999998</v>
      </c>
      <c r="AE74" s="13"/>
      <c r="AF74" s="13"/>
      <c r="AG74" s="13"/>
      <c r="AH74" s="8"/>
      <c r="AI74" s="13">
        <v>2200000265074</v>
      </c>
      <c r="AJ74" s="9" t="s">
        <v>4061</v>
      </c>
      <c r="AK74" s="94"/>
      <c r="AL74" s="8"/>
      <c r="AM74" s="8"/>
      <c r="AN74" s="8"/>
      <c r="AO74" s="12"/>
    </row>
    <row r="75" spans="1:41" ht="14.1" customHeight="1" outlineLevel="6" x14ac:dyDescent="0.25">
      <c r="A75" s="2"/>
      <c r="B75" s="3"/>
      <c r="C75" s="4"/>
      <c r="D75" s="4"/>
      <c r="E75" s="4"/>
      <c r="F75" s="5"/>
      <c r="G75" s="6"/>
      <c r="H75" s="338">
        <v>6835721</v>
      </c>
      <c r="I75" s="7" t="s">
        <v>5739</v>
      </c>
      <c r="J75" s="7" t="s">
        <v>66</v>
      </c>
      <c r="K75" s="7"/>
      <c r="L75" s="7"/>
      <c r="M75" s="18">
        <v>3756</v>
      </c>
      <c r="N75" s="327">
        <v>4582.32</v>
      </c>
      <c r="O75" s="19" t="s">
        <v>3948</v>
      </c>
      <c r="P75" s="295">
        <v>0.35</v>
      </c>
      <c r="Q75" s="18">
        <v>2441.4</v>
      </c>
      <c r="R75" s="18">
        <v>2978.5080000000003</v>
      </c>
      <c r="S75" s="295">
        <v>0.25</v>
      </c>
      <c r="T75" s="18">
        <v>2817</v>
      </c>
      <c r="U75" s="18">
        <v>3436.74</v>
      </c>
      <c r="V75" s="295">
        <v>0.53</v>
      </c>
      <c r="W75" s="18">
        <v>1765.32</v>
      </c>
      <c r="X75" s="18">
        <v>2153.6904</v>
      </c>
      <c r="Y75" s="7" t="s">
        <v>2</v>
      </c>
      <c r="Z75" s="13">
        <v>3</v>
      </c>
      <c r="AA75" s="13">
        <v>3</v>
      </c>
      <c r="AB75" s="13">
        <v>42</v>
      </c>
      <c r="AC75" s="9" t="s">
        <v>3971</v>
      </c>
      <c r="AD75" s="8">
        <v>4.8239999999999998</v>
      </c>
      <c r="AE75" s="13"/>
      <c r="AF75" s="13"/>
      <c r="AG75" s="13"/>
      <c r="AH75" s="8"/>
      <c r="AI75" s="13">
        <v>2200000265104</v>
      </c>
      <c r="AJ75" s="9" t="s">
        <v>4062</v>
      </c>
      <c r="AK75" s="94"/>
      <c r="AL75" s="9"/>
      <c r="AM75" s="8"/>
      <c r="AN75" s="9"/>
      <c r="AO75" s="12"/>
    </row>
    <row r="76" spans="1:41" ht="15.95" customHeight="1" outlineLevel="4" x14ac:dyDescent="0.25">
      <c r="A76" s="197"/>
      <c r="B76" s="198"/>
      <c r="C76" s="199"/>
      <c r="D76" s="199"/>
      <c r="E76" s="236" t="s">
        <v>3891</v>
      </c>
      <c r="F76" s="200"/>
      <c r="G76" s="201"/>
      <c r="H76" s="340"/>
      <c r="I76" s="202"/>
      <c r="J76" s="202"/>
      <c r="K76" s="202"/>
      <c r="L76" s="202"/>
      <c r="M76" s="202"/>
      <c r="N76" s="328"/>
      <c r="O76" s="202"/>
      <c r="P76" s="202"/>
      <c r="Q76" s="202"/>
      <c r="R76" s="202"/>
      <c r="S76" s="202"/>
      <c r="T76" s="202"/>
      <c r="U76" s="202"/>
      <c r="V76" s="202"/>
      <c r="W76" s="202"/>
      <c r="X76" s="202"/>
      <c r="Y76" s="202"/>
      <c r="Z76" s="203"/>
      <c r="AA76" s="203"/>
      <c r="AB76" s="203"/>
      <c r="AC76" s="203"/>
      <c r="AD76" s="204"/>
      <c r="AE76" s="205"/>
      <c r="AF76" s="205"/>
      <c r="AG76" s="205"/>
      <c r="AH76" s="203"/>
      <c r="AI76" s="203"/>
      <c r="AJ76" s="203"/>
      <c r="AK76" s="204"/>
      <c r="AL76" s="206"/>
      <c r="AM76" s="206"/>
      <c r="AN76" s="203"/>
      <c r="AO76" s="207"/>
    </row>
    <row r="77" spans="1:41" ht="15.95" customHeight="1" outlineLevel="5" x14ac:dyDescent="0.25">
      <c r="A77" s="239"/>
      <c r="B77" s="240"/>
      <c r="C77" s="241"/>
      <c r="D77" s="241"/>
      <c r="E77" s="241"/>
      <c r="F77" s="283" t="s">
        <v>3922</v>
      </c>
      <c r="G77" s="242"/>
      <c r="H77" s="337"/>
      <c r="I77" s="243"/>
      <c r="J77" s="243"/>
      <c r="K77" s="243"/>
      <c r="L77" s="243"/>
      <c r="M77" s="243"/>
      <c r="N77" s="326"/>
      <c r="O77" s="243"/>
      <c r="P77" s="243"/>
      <c r="Q77" s="243"/>
      <c r="R77" s="243"/>
      <c r="S77" s="243"/>
      <c r="T77" s="243"/>
      <c r="U77" s="243"/>
      <c r="V77" s="243"/>
      <c r="W77" s="243"/>
      <c r="X77" s="243"/>
      <c r="Y77" s="243"/>
      <c r="Z77" s="244"/>
      <c r="AA77" s="244"/>
      <c r="AB77" s="244"/>
      <c r="AC77" s="244"/>
      <c r="AD77" s="245"/>
      <c r="AE77" s="258"/>
      <c r="AF77" s="258"/>
      <c r="AG77" s="258"/>
      <c r="AH77" s="244"/>
      <c r="AI77" s="244"/>
      <c r="AJ77" s="244"/>
      <c r="AK77" s="245"/>
      <c r="AL77" s="245"/>
      <c r="AM77" s="245"/>
      <c r="AN77" s="244"/>
      <c r="AO77" s="247"/>
    </row>
    <row r="78" spans="1:41" ht="14.1" customHeight="1" outlineLevel="6" x14ac:dyDescent="0.25">
      <c r="A78" s="2"/>
      <c r="B78" s="3"/>
      <c r="C78" s="4"/>
      <c r="D78" s="4"/>
      <c r="E78" s="4"/>
      <c r="F78" s="5"/>
      <c r="G78" s="6"/>
      <c r="H78" s="338">
        <v>6837604</v>
      </c>
      <c r="I78" s="7" t="s">
        <v>5740</v>
      </c>
      <c r="J78" s="7" t="s">
        <v>67</v>
      </c>
      <c r="K78" s="7"/>
      <c r="L78" s="7"/>
      <c r="M78" s="18">
        <v>3095</v>
      </c>
      <c r="N78" s="327">
        <v>3775.9</v>
      </c>
      <c r="O78" s="19" t="s">
        <v>3948</v>
      </c>
      <c r="P78" s="295">
        <v>0.35</v>
      </c>
      <c r="Q78" s="18">
        <v>2011.75</v>
      </c>
      <c r="R78" s="18">
        <v>2454.335</v>
      </c>
      <c r="S78" s="295">
        <v>0.25</v>
      </c>
      <c r="T78" s="18">
        <v>2321.25</v>
      </c>
      <c r="U78" s="18">
        <v>2831.9249999999997</v>
      </c>
      <c r="V78" s="295">
        <v>0.53</v>
      </c>
      <c r="W78" s="18">
        <v>1454.6499999999999</v>
      </c>
      <c r="X78" s="18">
        <v>1774.6729999999998</v>
      </c>
      <c r="Y78" s="7" t="s">
        <v>2</v>
      </c>
      <c r="Z78" s="13">
        <v>3</v>
      </c>
      <c r="AA78" s="13">
        <v>3</v>
      </c>
      <c r="AB78" s="13"/>
      <c r="AC78" s="9" t="s">
        <v>6616</v>
      </c>
      <c r="AD78" s="8">
        <v>1.94</v>
      </c>
      <c r="AE78" s="13">
        <v>3000</v>
      </c>
      <c r="AF78" s="13">
        <v>100</v>
      </c>
      <c r="AG78" s="13">
        <v>110</v>
      </c>
      <c r="AH78" s="8">
        <v>33</v>
      </c>
      <c r="AI78" s="13">
        <v>4650394358568</v>
      </c>
      <c r="AJ78" s="9" t="s">
        <v>4063</v>
      </c>
      <c r="AK78" s="94"/>
      <c r="AL78" s="8"/>
      <c r="AM78" s="8"/>
      <c r="AN78" s="9"/>
      <c r="AO78" s="12"/>
    </row>
    <row r="79" spans="1:41" ht="14.1" customHeight="1" outlineLevel="6" x14ac:dyDescent="0.25">
      <c r="A79" s="2"/>
      <c r="B79" s="3"/>
      <c r="C79" s="4"/>
      <c r="D79" s="4"/>
      <c r="E79" s="4"/>
      <c r="F79" s="5"/>
      <c r="G79" s="6"/>
      <c r="H79" s="338">
        <v>6837605</v>
      </c>
      <c r="I79" s="7" t="s">
        <v>5741</v>
      </c>
      <c r="J79" s="7" t="s">
        <v>68</v>
      </c>
      <c r="K79" s="7"/>
      <c r="L79" s="7"/>
      <c r="M79" s="18">
        <v>3552</v>
      </c>
      <c r="N79" s="327">
        <v>4333.4399999999996</v>
      </c>
      <c r="O79" s="19" t="s">
        <v>3948</v>
      </c>
      <c r="P79" s="295">
        <v>0.35</v>
      </c>
      <c r="Q79" s="18">
        <v>2308.8000000000002</v>
      </c>
      <c r="R79" s="18">
        <v>2816.7360000000003</v>
      </c>
      <c r="S79" s="295">
        <v>0.25</v>
      </c>
      <c r="T79" s="18">
        <v>2664</v>
      </c>
      <c r="U79" s="18">
        <v>3250.08</v>
      </c>
      <c r="V79" s="295">
        <v>0.53</v>
      </c>
      <c r="W79" s="18">
        <v>1669.4399999999998</v>
      </c>
      <c r="X79" s="18">
        <v>2036.7167999999997</v>
      </c>
      <c r="Y79" s="7" t="s">
        <v>2</v>
      </c>
      <c r="Z79" s="13">
        <v>3</v>
      </c>
      <c r="AA79" s="13">
        <v>3</v>
      </c>
      <c r="AB79" s="13">
        <v>120</v>
      </c>
      <c r="AC79" s="9" t="s">
        <v>6616</v>
      </c>
      <c r="AD79" s="8">
        <v>2.2000000000000002</v>
      </c>
      <c r="AE79" s="13">
        <v>3000</v>
      </c>
      <c r="AF79" s="13">
        <v>150</v>
      </c>
      <c r="AG79" s="13">
        <v>110</v>
      </c>
      <c r="AH79" s="8">
        <v>49.5</v>
      </c>
      <c r="AI79" s="13">
        <v>4650394359275</v>
      </c>
      <c r="AJ79" s="9" t="s">
        <v>4064</v>
      </c>
      <c r="AK79" s="94"/>
      <c r="AL79" s="8"/>
      <c r="AM79" s="9"/>
      <c r="AN79" s="9"/>
      <c r="AO79" s="12"/>
    </row>
    <row r="80" spans="1:41" ht="14.1" customHeight="1" outlineLevel="6" x14ac:dyDescent="0.25">
      <c r="A80" s="2"/>
      <c r="B80" s="3"/>
      <c r="C80" s="4"/>
      <c r="D80" s="4"/>
      <c r="E80" s="4"/>
      <c r="F80" s="5"/>
      <c r="G80" s="6"/>
      <c r="H80" s="338">
        <v>6837606</v>
      </c>
      <c r="I80" s="7" t="s">
        <v>5742</v>
      </c>
      <c r="J80" s="7" t="s">
        <v>69</v>
      </c>
      <c r="K80" s="7"/>
      <c r="L80" s="7"/>
      <c r="M80" s="18">
        <v>3939</v>
      </c>
      <c r="N80" s="327">
        <v>4805.58</v>
      </c>
      <c r="O80" s="19" t="s">
        <v>3948</v>
      </c>
      <c r="P80" s="295">
        <v>0.35</v>
      </c>
      <c r="Q80" s="18">
        <v>2560.35</v>
      </c>
      <c r="R80" s="18">
        <v>3123.627</v>
      </c>
      <c r="S80" s="295">
        <v>0.25</v>
      </c>
      <c r="T80" s="18">
        <v>2954.25</v>
      </c>
      <c r="U80" s="18">
        <v>3604.1849999999999</v>
      </c>
      <c r="V80" s="295">
        <v>0.53</v>
      </c>
      <c r="W80" s="18">
        <v>1851.33</v>
      </c>
      <c r="X80" s="18">
        <v>2258.6225999999997</v>
      </c>
      <c r="Y80" s="7" t="s">
        <v>2</v>
      </c>
      <c r="Z80" s="13">
        <v>3</v>
      </c>
      <c r="AA80" s="13">
        <v>3</v>
      </c>
      <c r="AB80" s="13"/>
      <c r="AC80" s="9" t="s">
        <v>6616</v>
      </c>
      <c r="AD80" s="8">
        <v>2.4870000000000001</v>
      </c>
      <c r="AE80" s="13">
        <v>3000</v>
      </c>
      <c r="AF80" s="13">
        <v>200</v>
      </c>
      <c r="AG80" s="13">
        <v>110</v>
      </c>
      <c r="AH80" s="8">
        <v>66</v>
      </c>
      <c r="AI80" s="13">
        <v>4650394358865</v>
      </c>
      <c r="AJ80" s="9" t="s">
        <v>4065</v>
      </c>
      <c r="AK80" s="94"/>
      <c r="AL80" s="8"/>
      <c r="AM80" s="8"/>
      <c r="AN80" s="9"/>
      <c r="AO80" s="12"/>
    </row>
    <row r="81" spans="1:41" ht="14.1" customHeight="1" outlineLevel="6" x14ac:dyDescent="0.25">
      <c r="A81" s="2"/>
      <c r="B81" s="3"/>
      <c r="C81" s="4"/>
      <c r="D81" s="4"/>
      <c r="E81" s="4"/>
      <c r="F81" s="5"/>
      <c r="G81" s="6"/>
      <c r="H81" s="338">
        <v>6837607</v>
      </c>
      <c r="I81" s="7" t="s">
        <v>5743</v>
      </c>
      <c r="J81" s="7" t="s">
        <v>70</v>
      </c>
      <c r="K81" s="7"/>
      <c r="L81" s="7"/>
      <c r="M81" s="18">
        <v>5304</v>
      </c>
      <c r="N81" s="327">
        <v>6470.88</v>
      </c>
      <c r="O81" s="19" t="s">
        <v>3948</v>
      </c>
      <c r="P81" s="295">
        <v>0.35</v>
      </c>
      <c r="Q81" s="18">
        <v>3447.6</v>
      </c>
      <c r="R81" s="18">
        <v>4206.0720000000001</v>
      </c>
      <c r="S81" s="295">
        <v>0.25</v>
      </c>
      <c r="T81" s="18">
        <v>3978</v>
      </c>
      <c r="U81" s="18">
        <v>4853.16</v>
      </c>
      <c r="V81" s="295">
        <v>0.53</v>
      </c>
      <c r="W81" s="18">
        <v>2492.8799999999997</v>
      </c>
      <c r="X81" s="18">
        <v>3041.3135999999995</v>
      </c>
      <c r="Y81" s="7" t="s">
        <v>2</v>
      </c>
      <c r="Z81" s="13">
        <v>3</v>
      </c>
      <c r="AA81" s="13">
        <v>3</v>
      </c>
      <c r="AB81" s="13"/>
      <c r="AC81" s="9" t="s">
        <v>6616</v>
      </c>
      <c r="AD81" s="8">
        <v>3.0630000000000002</v>
      </c>
      <c r="AE81" s="13">
        <v>3000</v>
      </c>
      <c r="AF81" s="13">
        <v>300</v>
      </c>
      <c r="AG81" s="13">
        <v>110</v>
      </c>
      <c r="AH81" s="8">
        <v>99</v>
      </c>
      <c r="AI81" s="13">
        <v>4650394358896</v>
      </c>
      <c r="AJ81" s="9" t="s">
        <v>4066</v>
      </c>
      <c r="AK81" s="94"/>
      <c r="AL81" s="8"/>
      <c r="AM81" s="9"/>
      <c r="AN81" s="9"/>
      <c r="AO81" s="12"/>
    </row>
    <row r="82" spans="1:41" ht="15.95" customHeight="1" outlineLevel="5" x14ac:dyDescent="0.25">
      <c r="A82" s="248"/>
      <c r="B82" s="249"/>
      <c r="C82" s="250"/>
      <c r="D82" s="250"/>
      <c r="E82" s="250"/>
      <c r="F82" s="284" t="s">
        <v>3923</v>
      </c>
      <c r="G82" s="251"/>
      <c r="H82" s="339"/>
      <c r="I82" s="252"/>
      <c r="J82" s="252"/>
      <c r="K82" s="252"/>
      <c r="L82" s="252"/>
      <c r="M82" s="252"/>
      <c r="N82" s="328"/>
      <c r="O82" s="252"/>
      <c r="P82" s="252"/>
      <c r="Q82" s="252"/>
      <c r="R82" s="252"/>
      <c r="S82" s="252"/>
      <c r="T82" s="252"/>
      <c r="U82" s="252"/>
      <c r="V82" s="252"/>
      <c r="W82" s="252"/>
      <c r="X82" s="252"/>
      <c r="Y82" s="252"/>
      <c r="Z82" s="253"/>
      <c r="AA82" s="253"/>
      <c r="AB82" s="253"/>
      <c r="AC82" s="253"/>
      <c r="AD82" s="254"/>
      <c r="AE82" s="255"/>
      <c r="AF82" s="255"/>
      <c r="AG82" s="255"/>
      <c r="AH82" s="253"/>
      <c r="AI82" s="253"/>
      <c r="AJ82" s="253"/>
      <c r="AK82" s="254"/>
      <c r="AL82" s="256"/>
      <c r="AM82" s="256"/>
      <c r="AN82" s="253"/>
      <c r="AO82" s="257"/>
    </row>
    <row r="83" spans="1:41" ht="14.1" customHeight="1" outlineLevel="6" x14ac:dyDescent="0.25">
      <c r="A83" s="2"/>
      <c r="B83" s="3"/>
      <c r="C83" s="4"/>
      <c r="D83" s="4"/>
      <c r="E83" s="4"/>
      <c r="F83" s="5"/>
      <c r="G83" s="6"/>
      <c r="H83" s="338">
        <v>6837423</v>
      </c>
      <c r="I83" s="7" t="s">
        <v>5744</v>
      </c>
      <c r="J83" s="7" t="s">
        <v>71</v>
      </c>
      <c r="K83" s="7"/>
      <c r="L83" s="7"/>
      <c r="M83" s="18">
        <v>1757</v>
      </c>
      <c r="N83" s="327">
        <v>2143.54</v>
      </c>
      <c r="O83" s="19" t="s">
        <v>3948</v>
      </c>
      <c r="P83" s="295">
        <v>0.35</v>
      </c>
      <c r="Q83" s="18">
        <v>1142.05</v>
      </c>
      <c r="R83" s="18">
        <v>1393.3009999999999</v>
      </c>
      <c r="S83" s="295">
        <v>0.25</v>
      </c>
      <c r="T83" s="18">
        <v>1317.75</v>
      </c>
      <c r="U83" s="18">
        <v>1607.655</v>
      </c>
      <c r="V83" s="295">
        <v>0.53</v>
      </c>
      <c r="W83" s="18">
        <v>825.79</v>
      </c>
      <c r="X83" s="18">
        <v>1007.4637999999999</v>
      </c>
      <c r="Y83" s="7" t="s">
        <v>2</v>
      </c>
      <c r="Z83" s="13">
        <v>3</v>
      </c>
      <c r="AA83" s="13">
        <v>3</v>
      </c>
      <c r="AB83" s="13">
        <v>360</v>
      </c>
      <c r="AC83" s="9" t="s">
        <v>6616</v>
      </c>
      <c r="AD83" s="8"/>
      <c r="AE83" s="13">
        <v>3000</v>
      </c>
      <c r="AF83" s="13">
        <v>100</v>
      </c>
      <c r="AG83" s="13">
        <v>60</v>
      </c>
      <c r="AH83" s="8">
        <v>18</v>
      </c>
      <c r="AI83" s="13">
        <v>4650394358834</v>
      </c>
      <c r="AJ83" s="9" t="s">
        <v>4067</v>
      </c>
      <c r="AK83" s="94"/>
      <c r="AL83" s="8"/>
      <c r="AM83" s="10"/>
      <c r="AN83" s="9"/>
      <c r="AO83" s="11"/>
    </row>
    <row r="84" spans="1:41" ht="14.1" customHeight="1" outlineLevel="6" x14ac:dyDescent="0.25">
      <c r="A84" s="2"/>
      <c r="B84" s="3"/>
      <c r="C84" s="4"/>
      <c r="D84" s="4"/>
      <c r="E84" s="4"/>
      <c r="F84" s="5"/>
      <c r="G84" s="6"/>
      <c r="H84" s="338">
        <v>6837424</v>
      </c>
      <c r="I84" s="7" t="s">
        <v>5745</v>
      </c>
      <c r="J84" s="7" t="s">
        <v>72</v>
      </c>
      <c r="K84" s="7"/>
      <c r="L84" s="7"/>
      <c r="M84" s="18">
        <v>2143</v>
      </c>
      <c r="N84" s="327">
        <v>2614.46</v>
      </c>
      <c r="O84" s="19" t="s">
        <v>3948</v>
      </c>
      <c r="P84" s="295">
        <v>0.35</v>
      </c>
      <c r="Q84" s="18">
        <v>1392.95</v>
      </c>
      <c r="R84" s="18">
        <v>1699.3990000000001</v>
      </c>
      <c r="S84" s="295">
        <v>0.25</v>
      </c>
      <c r="T84" s="18">
        <v>1607.25</v>
      </c>
      <c r="U84" s="18">
        <v>1960.845</v>
      </c>
      <c r="V84" s="295">
        <v>0.53</v>
      </c>
      <c r="W84" s="18">
        <v>1007.2099999999999</v>
      </c>
      <c r="X84" s="18">
        <v>1228.7961999999998</v>
      </c>
      <c r="Y84" s="7" t="s">
        <v>2</v>
      </c>
      <c r="Z84" s="13">
        <v>3</v>
      </c>
      <c r="AA84" s="13">
        <v>3</v>
      </c>
      <c r="AB84" s="13"/>
      <c r="AC84" s="9" t="s">
        <v>6616</v>
      </c>
      <c r="AD84" s="8">
        <v>1.7130000000000001</v>
      </c>
      <c r="AE84" s="13">
        <v>3000</v>
      </c>
      <c r="AF84" s="13">
        <v>150</v>
      </c>
      <c r="AG84" s="13">
        <v>60</v>
      </c>
      <c r="AH84" s="8">
        <v>27</v>
      </c>
      <c r="AI84" s="13">
        <v>4650394358582</v>
      </c>
      <c r="AJ84" s="9" t="s">
        <v>4068</v>
      </c>
      <c r="AK84" s="94"/>
      <c r="AL84" s="8"/>
      <c r="AM84" s="8"/>
      <c r="AN84" s="9"/>
      <c r="AO84" s="12"/>
    </row>
    <row r="85" spans="1:41" ht="14.1" customHeight="1" outlineLevel="6" x14ac:dyDescent="0.25">
      <c r="A85" s="2"/>
      <c r="B85" s="3"/>
      <c r="C85" s="4"/>
      <c r="D85" s="4"/>
      <c r="E85" s="4"/>
      <c r="F85" s="5"/>
      <c r="G85" s="6"/>
      <c r="H85" s="338">
        <v>6837425</v>
      </c>
      <c r="I85" s="7" t="s">
        <v>5746</v>
      </c>
      <c r="J85" s="7" t="s">
        <v>73</v>
      </c>
      <c r="K85" s="7"/>
      <c r="L85" s="7"/>
      <c r="M85" s="18">
        <v>2503</v>
      </c>
      <c r="N85" s="327">
        <v>3053.66</v>
      </c>
      <c r="O85" s="19" t="s">
        <v>3948</v>
      </c>
      <c r="P85" s="295">
        <v>0.35</v>
      </c>
      <c r="Q85" s="18">
        <v>1626.95</v>
      </c>
      <c r="R85" s="18">
        <v>1984.8789999999999</v>
      </c>
      <c r="S85" s="295">
        <v>0.25</v>
      </c>
      <c r="T85" s="18">
        <v>1877.25</v>
      </c>
      <c r="U85" s="18">
        <v>2290.2449999999999</v>
      </c>
      <c r="V85" s="295">
        <v>0.53</v>
      </c>
      <c r="W85" s="18">
        <v>1176.4099999999999</v>
      </c>
      <c r="X85" s="18">
        <v>1435.2201999999997</v>
      </c>
      <c r="Y85" s="7" t="s">
        <v>2</v>
      </c>
      <c r="Z85" s="13">
        <v>3</v>
      </c>
      <c r="AA85" s="13">
        <v>3</v>
      </c>
      <c r="AB85" s="13"/>
      <c r="AC85" s="9" t="s">
        <v>6616</v>
      </c>
      <c r="AD85" s="8">
        <v>1.98</v>
      </c>
      <c r="AE85" s="13">
        <v>3000</v>
      </c>
      <c r="AF85" s="13">
        <v>200</v>
      </c>
      <c r="AG85" s="13">
        <v>60</v>
      </c>
      <c r="AH85" s="8">
        <v>36</v>
      </c>
      <c r="AI85" s="13">
        <v>4650394358773</v>
      </c>
      <c r="AJ85" s="9" t="s">
        <v>4069</v>
      </c>
      <c r="AK85" s="94"/>
      <c r="AL85" s="8"/>
      <c r="AM85" s="8"/>
      <c r="AN85" s="9"/>
      <c r="AO85" s="12"/>
    </row>
    <row r="86" spans="1:41" ht="14.1" customHeight="1" outlineLevel="6" x14ac:dyDescent="0.25">
      <c r="A86" s="2"/>
      <c r="B86" s="3"/>
      <c r="C86" s="4"/>
      <c r="D86" s="4"/>
      <c r="E86" s="4"/>
      <c r="F86" s="5"/>
      <c r="G86" s="6"/>
      <c r="H86" s="338">
        <v>6837426</v>
      </c>
      <c r="I86" s="7" t="s">
        <v>5747</v>
      </c>
      <c r="J86" s="7" t="s">
        <v>74</v>
      </c>
      <c r="K86" s="7"/>
      <c r="L86" s="7"/>
      <c r="M86" s="18">
        <v>3705</v>
      </c>
      <c r="N86" s="327">
        <v>4520.0999999999995</v>
      </c>
      <c r="O86" s="19" t="s">
        <v>3948</v>
      </c>
      <c r="P86" s="295">
        <v>0.35</v>
      </c>
      <c r="Q86" s="18">
        <v>2408.25</v>
      </c>
      <c r="R86" s="18">
        <v>2938.0650000000001</v>
      </c>
      <c r="S86" s="295">
        <v>0.25</v>
      </c>
      <c r="T86" s="18">
        <v>2778.75</v>
      </c>
      <c r="U86" s="18">
        <v>3390.0749999999998</v>
      </c>
      <c r="V86" s="295">
        <v>0.53</v>
      </c>
      <c r="W86" s="18">
        <v>1741.35</v>
      </c>
      <c r="X86" s="18">
        <v>2124.4469999999997</v>
      </c>
      <c r="Y86" s="7" t="s">
        <v>2</v>
      </c>
      <c r="Z86" s="13">
        <v>3</v>
      </c>
      <c r="AA86" s="13">
        <v>3</v>
      </c>
      <c r="AB86" s="13"/>
      <c r="AC86" s="9" t="s">
        <v>6616</v>
      </c>
      <c r="AD86" s="8">
        <v>2.5030000000000001</v>
      </c>
      <c r="AE86" s="13">
        <v>3000</v>
      </c>
      <c r="AF86" s="13">
        <v>300</v>
      </c>
      <c r="AG86" s="13">
        <v>60</v>
      </c>
      <c r="AH86" s="8">
        <v>54</v>
      </c>
      <c r="AI86" s="13">
        <v>4650394358995</v>
      </c>
      <c r="AJ86" s="9" t="s">
        <v>4070</v>
      </c>
      <c r="AK86" s="94"/>
      <c r="AL86" s="9"/>
      <c r="AM86" s="8"/>
      <c r="AN86" s="9"/>
      <c r="AO86" s="12"/>
    </row>
    <row r="87" spans="1:41" ht="14.1" customHeight="1" outlineLevel="6" x14ac:dyDescent="0.25">
      <c r="A87" s="2"/>
      <c r="B87" s="3"/>
      <c r="C87" s="4"/>
      <c r="D87" s="4"/>
      <c r="E87" s="4"/>
      <c r="F87" s="5"/>
      <c r="G87" s="6"/>
      <c r="H87" s="338">
        <v>6838048</v>
      </c>
      <c r="I87" s="7" t="s">
        <v>3981</v>
      </c>
      <c r="J87" s="7" t="s">
        <v>75</v>
      </c>
      <c r="K87" s="7"/>
      <c r="L87" s="7"/>
      <c r="M87" s="18">
        <v>1403</v>
      </c>
      <c r="N87" s="327">
        <v>1711.6599999999999</v>
      </c>
      <c r="O87" s="19" t="s">
        <v>3948</v>
      </c>
      <c r="P87" s="295">
        <v>0.35</v>
      </c>
      <c r="Q87" s="18">
        <v>911.95</v>
      </c>
      <c r="R87" s="18">
        <v>1112.579</v>
      </c>
      <c r="S87" s="295">
        <v>0.25</v>
      </c>
      <c r="T87" s="18">
        <v>1052.25</v>
      </c>
      <c r="U87" s="18">
        <v>1283.7449999999999</v>
      </c>
      <c r="V87" s="295">
        <v>0.53</v>
      </c>
      <c r="W87" s="18">
        <v>659.41</v>
      </c>
      <c r="X87" s="18">
        <v>804.48019999999997</v>
      </c>
      <c r="Y87" s="7" t="s">
        <v>2</v>
      </c>
      <c r="Z87" s="13">
        <v>3</v>
      </c>
      <c r="AA87" s="13">
        <v>3</v>
      </c>
      <c r="AB87" s="13"/>
      <c r="AC87" s="9" t="s">
        <v>6616</v>
      </c>
      <c r="AD87" s="8"/>
      <c r="AE87" s="13"/>
      <c r="AF87" s="13"/>
      <c r="AG87" s="13"/>
      <c r="AH87" s="8"/>
      <c r="AI87" s="13"/>
      <c r="AJ87" s="9" t="s">
        <v>4071</v>
      </c>
      <c r="AK87" s="94"/>
      <c r="AL87" s="8"/>
      <c r="AM87" s="8"/>
      <c r="AN87" s="9"/>
      <c r="AO87" s="12"/>
    </row>
    <row r="88" spans="1:41" ht="15.95" customHeight="1" outlineLevel="5" x14ac:dyDescent="0.25">
      <c r="A88" s="248"/>
      <c r="B88" s="249"/>
      <c r="C88" s="250"/>
      <c r="D88" s="250"/>
      <c r="E88" s="250"/>
      <c r="F88" s="284" t="s">
        <v>3925</v>
      </c>
      <c r="G88" s="251"/>
      <c r="H88" s="339"/>
      <c r="I88" s="252"/>
      <c r="J88" s="252"/>
      <c r="K88" s="252"/>
      <c r="L88" s="252"/>
      <c r="M88" s="252"/>
      <c r="N88" s="328"/>
      <c r="O88" s="252"/>
      <c r="P88" s="252"/>
      <c r="Q88" s="252"/>
      <c r="R88" s="252"/>
      <c r="S88" s="252"/>
      <c r="T88" s="252"/>
      <c r="U88" s="252"/>
      <c r="V88" s="252"/>
      <c r="W88" s="252"/>
      <c r="X88" s="252"/>
      <c r="Y88" s="252"/>
      <c r="Z88" s="253"/>
      <c r="AA88" s="253"/>
      <c r="AB88" s="253"/>
      <c r="AC88" s="253"/>
      <c r="AD88" s="254"/>
      <c r="AE88" s="255"/>
      <c r="AF88" s="255"/>
      <c r="AG88" s="255"/>
      <c r="AH88" s="253"/>
      <c r="AI88" s="253"/>
      <c r="AJ88" s="253"/>
      <c r="AK88" s="253"/>
      <c r="AL88" s="253"/>
      <c r="AM88" s="254"/>
      <c r="AN88" s="253"/>
      <c r="AO88" s="259"/>
    </row>
    <row r="89" spans="1:41" ht="14.1" customHeight="1" outlineLevel="6" x14ac:dyDescent="0.25">
      <c r="A89" s="2"/>
      <c r="B89" s="3"/>
      <c r="C89" s="4"/>
      <c r="D89" s="4"/>
      <c r="E89" s="4"/>
      <c r="F89" s="5"/>
      <c r="G89" s="6"/>
      <c r="H89" s="338">
        <v>6837593</v>
      </c>
      <c r="I89" s="7" t="s">
        <v>5748</v>
      </c>
      <c r="J89" s="7" t="s">
        <v>76</v>
      </c>
      <c r="K89" s="7"/>
      <c r="L89" s="7"/>
      <c r="M89" s="18">
        <v>3776</v>
      </c>
      <c r="N89" s="327">
        <v>4606.72</v>
      </c>
      <c r="O89" s="19" t="s">
        <v>3948</v>
      </c>
      <c r="P89" s="295">
        <v>0.35</v>
      </c>
      <c r="Q89" s="18">
        <v>2454.4</v>
      </c>
      <c r="R89" s="18">
        <v>2994.3679999999999</v>
      </c>
      <c r="S89" s="295">
        <v>0.25</v>
      </c>
      <c r="T89" s="18">
        <v>2832</v>
      </c>
      <c r="U89" s="18">
        <v>3455.04</v>
      </c>
      <c r="V89" s="295">
        <v>0.53</v>
      </c>
      <c r="W89" s="18">
        <v>1774.7199999999998</v>
      </c>
      <c r="X89" s="18">
        <v>2165.1583999999998</v>
      </c>
      <c r="Y89" s="7" t="s">
        <v>2</v>
      </c>
      <c r="Z89" s="13">
        <v>3</v>
      </c>
      <c r="AA89" s="13">
        <v>3</v>
      </c>
      <c r="AB89" s="13">
        <v>90</v>
      </c>
      <c r="AC89" s="9" t="s">
        <v>6616</v>
      </c>
      <c r="AD89" s="8">
        <v>2.7730000000000001</v>
      </c>
      <c r="AE89" s="13">
        <v>3000</v>
      </c>
      <c r="AF89" s="13">
        <v>300</v>
      </c>
      <c r="AG89" s="13">
        <v>85</v>
      </c>
      <c r="AH89" s="8">
        <v>76.5</v>
      </c>
      <c r="AI89" s="13">
        <v>4650394359329</v>
      </c>
      <c r="AJ89" s="9" t="s">
        <v>4072</v>
      </c>
      <c r="AK89" s="94"/>
      <c r="AL89" s="9"/>
      <c r="AM89" s="8"/>
      <c r="AN89" s="9"/>
      <c r="AO89" s="12"/>
    </row>
    <row r="90" spans="1:41" ht="15.95" customHeight="1" outlineLevel="2" x14ac:dyDescent="0.25">
      <c r="A90" s="148"/>
      <c r="B90" s="149"/>
      <c r="C90" s="150" t="s">
        <v>3842</v>
      </c>
      <c r="D90" s="150"/>
      <c r="E90" s="150"/>
      <c r="F90" s="151"/>
      <c r="G90" s="152"/>
      <c r="H90" s="342"/>
      <c r="I90" s="153"/>
      <c r="J90" s="153"/>
      <c r="K90" s="153"/>
      <c r="L90" s="153"/>
      <c r="M90" s="153"/>
      <c r="N90" s="328"/>
      <c r="O90" s="153"/>
      <c r="P90" s="153"/>
      <c r="Q90" s="153"/>
      <c r="R90" s="153"/>
      <c r="S90" s="153"/>
      <c r="T90" s="153"/>
      <c r="U90" s="153"/>
      <c r="V90" s="153"/>
      <c r="W90" s="153"/>
      <c r="X90" s="153"/>
      <c r="Y90" s="153"/>
      <c r="Z90" s="154"/>
      <c r="AA90" s="154"/>
      <c r="AB90" s="154"/>
      <c r="AC90" s="154"/>
      <c r="AD90" s="155"/>
      <c r="AE90" s="156"/>
      <c r="AF90" s="156"/>
      <c r="AG90" s="156"/>
      <c r="AH90" s="154"/>
      <c r="AI90" s="154"/>
      <c r="AJ90" s="154"/>
      <c r="AK90" s="154"/>
      <c r="AL90" s="154"/>
      <c r="AM90" s="154"/>
      <c r="AN90" s="154"/>
      <c r="AO90" s="157"/>
    </row>
    <row r="91" spans="1:41" ht="15.95" customHeight="1" outlineLevel="3" x14ac:dyDescent="0.25">
      <c r="A91" s="162"/>
      <c r="B91" s="163"/>
      <c r="C91" s="164"/>
      <c r="D91" s="186" t="s">
        <v>3884</v>
      </c>
      <c r="E91" s="164"/>
      <c r="F91" s="165"/>
      <c r="G91" s="166"/>
      <c r="H91" s="335"/>
      <c r="I91" s="167"/>
      <c r="J91" s="167"/>
      <c r="K91" s="167"/>
      <c r="L91" s="167"/>
      <c r="M91" s="167"/>
      <c r="N91" s="326"/>
      <c r="O91" s="167"/>
      <c r="P91" s="167"/>
      <c r="Q91" s="167"/>
      <c r="R91" s="167"/>
      <c r="S91" s="167"/>
      <c r="T91" s="167"/>
      <c r="U91" s="167"/>
      <c r="V91" s="167"/>
      <c r="W91" s="167"/>
      <c r="X91" s="167"/>
      <c r="Y91" s="167"/>
      <c r="Z91" s="170"/>
      <c r="AA91" s="169"/>
      <c r="AB91" s="170"/>
      <c r="AC91" s="170"/>
      <c r="AD91" s="169"/>
      <c r="AE91" s="183"/>
      <c r="AF91" s="183"/>
      <c r="AG91" s="183"/>
      <c r="AH91" s="170"/>
      <c r="AI91" s="170"/>
      <c r="AJ91" s="170"/>
      <c r="AK91" s="170"/>
      <c r="AL91" s="169"/>
      <c r="AM91" s="170"/>
      <c r="AN91" s="169"/>
      <c r="AO91" s="171"/>
    </row>
    <row r="92" spans="1:41" ht="15.95" customHeight="1" outlineLevel="4" x14ac:dyDescent="0.25">
      <c r="A92" s="187"/>
      <c r="B92" s="188"/>
      <c r="C92" s="189"/>
      <c r="D92" s="189"/>
      <c r="E92" s="235" t="s">
        <v>3890</v>
      </c>
      <c r="F92" s="190"/>
      <c r="G92" s="191"/>
      <c r="H92" s="336"/>
      <c r="I92" s="192"/>
      <c r="J92" s="192"/>
      <c r="K92" s="192"/>
      <c r="L92" s="192"/>
      <c r="M92" s="192"/>
      <c r="N92" s="326"/>
      <c r="O92" s="192"/>
      <c r="P92" s="192"/>
      <c r="Q92" s="192"/>
      <c r="R92" s="192"/>
      <c r="S92" s="192"/>
      <c r="T92" s="192"/>
      <c r="U92" s="192"/>
      <c r="V92" s="192"/>
      <c r="W92" s="192"/>
      <c r="X92" s="192"/>
      <c r="Y92" s="192"/>
      <c r="Z92" s="193"/>
      <c r="AA92" s="193"/>
      <c r="AB92" s="195"/>
      <c r="AC92" s="195"/>
      <c r="AD92" s="194"/>
      <c r="AE92" s="208"/>
      <c r="AF92" s="208"/>
      <c r="AG92" s="208"/>
      <c r="AH92" s="195"/>
      <c r="AI92" s="194"/>
      <c r="AJ92" s="194"/>
      <c r="AK92" s="194"/>
      <c r="AL92" s="194"/>
      <c r="AM92" s="194"/>
      <c r="AN92" s="194"/>
      <c r="AO92" s="196"/>
    </row>
    <row r="93" spans="1:41" ht="15.95" customHeight="1" outlineLevel="5" x14ac:dyDescent="0.25">
      <c r="A93" s="239"/>
      <c r="B93" s="240"/>
      <c r="C93" s="241"/>
      <c r="D93" s="241"/>
      <c r="E93" s="241"/>
      <c r="F93" s="283" t="s">
        <v>3923</v>
      </c>
      <c r="G93" s="242"/>
      <c r="H93" s="337"/>
      <c r="I93" s="243"/>
      <c r="J93" s="243"/>
      <c r="K93" s="243"/>
      <c r="L93" s="243"/>
      <c r="M93" s="243"/>
      <c r="N93" s="326"/>
      <c r="O93" s="243"/>
      <c r="P93" s="243"/>
      <c r="Q93" s="243"/>
      <c r="R93" s="243"/>
      <c r="S93" s="243"/>
      <c r="T93" s="243"/>
      <c r="U93" s="243"/>
      <c r="V93" s="243"/>
      <c r="W93" s="243"/>
      <c r="X93" s="243"/>
      <c r="Y93" s="243"/>
      <c r="Z93" s="244"/>
      <c r="AA93" s="244"/>
      <c r="AB93" s="245"/>
      <c r="AC93" s="245"/>
      <c r="AD93" s="245"/>
      <c r="AE93" s="258"/>
      <c r="AF93" s="258"/>
      <c r="AG93" s="258"/>
      <c r="AH93" s="245"/>
      <c r="AI93" s="245"/>
      <c r="AJ93" s="245"/>
      <c r="AK93" s="245"/>
      <c r="AL93" s="245"/>
      <c r="AM93" s="245"/>
      <c r="AN93" s="244"/>
      <c r="AO93" s="247"/>
    </row>
    <row r="94" spans="1:41" ht="14.1" customHeight="1" outlineLevel="6" x14ac:dyDescent="0.25">
      <c r="A94" s="2"/>
      <c r="B94" s="3"/>
      <c r="C94" s="4"/>
      <c r="D94" s="4"/>
      <c r="E94" s="4"/>
      <c r="F94" s="5"/>
      <c r="G94" s="6"/>
      <c r="H94" s="338">
        <v>6063160</v>
      </c>
      <c r="I94" s="7" t="s">
        <v>77</v>
      </c>
      <c r="J94" s="7" t="s">
        <v>78</v>
      </c>
      <c r="K94" s="7" t="s">
        <v>5789</v>
      </c>
      <c r="L94" s="7" t="s">
        <v>5790</v>
      </c>
      <c r="M94" s="18">
        <v>1206</v>
      </c>
      <c r="N94" s="327">
        <v>1471.32</v>
      </c>
      <c r="O94" s="19" t="s">
        <v>3948</v>
      </c>
      <c r="P94" s="295">
        <v>0.35</v>
      </c>
      <c r="Q94" s="18">
        <v>783.9</v>
      </c>
      <c r="R94" s="18">
        <v>956.35799999999995</v>
      </c>
      <c r="S94" s="295">
        <v>0.25</v>
      </c>
      <c r="T94" s="18">
        <v>904.5</v>
      </c>
      <c r="U94" s="18">
        <v>1103.49</v>
      </c>
      <c r="V94" s="295">
        <v>0.53</v>
      </c>
      <c r="W94" s="18">
        <v>566.81999999999994</v>
      </c>
      <c r="X94" s="18">
        <v>691.52039999999988</v>
      </c>
      <c r="Y94" s="7" t="s">
        <v>2</v>
      </c>
      <c r="Z94" s="13">
        <v>3</v>
      </c>
      <c r="AA94" s="13">
        <v>3</v>
      </c>
      <c r="AB94" s="13">
        <v>360</v>
      </c>
      <c r="AC94" s="8" t="s">
        <v>6616</v>
      </c>
      <c r="AD94" s="8">
        <v>1.89</v>
      </c>
      <c r="AE94" s="13">
        <v>3000</v>
      </c>
      <c r="AF94" s="13">
        <v>100</v>
      </c>
      <c r="AG94" s="13">
        <v>60</v>
      </c>
      <c r="AH94" s="8">
        <v>18</v>
      </c>
      <c r="AI94" s="13">
        <v>4012196174478</v>
      </c>
      <c r="AJ94" s="8" t="s">
        <v>4073</v>
      </c>
      <c r="AK94" s="94"/>
      <c r="AL94" s="8"/>
      <c r="AM94" s="9"/>
      <c r="AN94" s="9"/>
      <c r="AO94" s="11"/>
    </row>
    <row r="95" spans="1:41" ht="14.1" customHeight="1" outlineLevel="6" x14ac:dyDescent="0.25">
      <c r="A95" s="2"/>
      <c r="B95" s="3"/>
      <c r="C95" s="4"/>
      <c r="D95" s="4"/>
      <c r="E95" s="4"/>
      <c r="F95" s="5"/>
      <c r="G95" s="6"/>
      <c r="H95" s="338">
        <v>6063187</v>
      </c>
      <c r="I95" s="7" t="s">
        <v>79</v>
      </c>
      <c r="J95" s="7" t="s">
        <v>80</v>
      </c>
      <c r="K95" s="7" t="s">
        <v>5789</v>
      </c>
      <c r="L95" s="7" t="s">
        <v>5790</v>
      </c>
      <c r="M95" s="18">
        <v>1701</v>
      </c>
      <c r="N95" s="327">
        <v>2075.2199999999998</v>
      </c>
      <c r="O95" s="19" t="s">
        <v>3948</v>
      </c>
      <c r="P95" s="295">
        <v>0.35</v>
      </c>
      <c r="Q95" s="18">
        <v>1105.6500000000001</v>
      </c>
      <c r="R95" s="18">
        <v>1348.893</v>
      </c>
      <c r="S95" s="295">
        <v>0.25</v>
      </c>
      <c r="T95" s="18">
        <v>1275.75</v>
      </c>
      <c r="U95" s="18">
        <v>1556.415</v>
      </c>
      <c r="V95" s="295">
        <v>0.53</v>
      </c>
      <c r="W95" s="18">
        <v>799.46999999999991</v>
      </c>
      <c r="X95" s="18">
        <v>975.35339999999985</v>
      </c>
      <c r="Y95" s="7" t="s">
        <v>2</v>
      </c>
      <c r="Z95" s="13">
        <v>3</v>
      </c>
      <c r="AA95" s="13">
        <v>3</v>
      </c>
      <c r="AB95" s="13">
        <v>186</v>
      </c>
      <c r="AC95" s="8" t="s">
        <v>6616</v>
      </c>
      <c r="AD95" s="8">
        <v>2.6669999999999998</v>
      </c>
      <c r="AE95" s="13">
        <v>3000</v>
      </c>
      <c r="AF95" s="13">
        <v>200</v>
      </c>
      <c r="AG95" s="13">
        <v>60</v>
      </c>
      <c r="AH95" s="8">
        <v>36</v>
      </c>
      <c r="AI95" s="13">
        <v>4012196174515</v>
      </c>
      <c r="AJ95" s="8" t="s">
        <v>4074</v>
      </c>
      <c r="AK95" s="94"/>
      <c r="AL95" s="8"/>
      <c r="AM95" s="9"/>
      <c r="AN95" s="9"/>
      <c r="AO95" s="11"/>
    </row>
    <row r="96" spans="1:41" ht="14.1" customHeight="1" outlineLevel="6" x14ac:dyDescent="0.25">
      <c r="A96" s="2"/>
      <c r="B96" s="3"/>
      <c r="C96" s="4"/>
      <c r="D96" s="4"/>
      <c r="E96" s="4"/>
      <c r="F96" s="5"/>
      <c r="G96" s="6"/>
      <c r="H96" s="338">
        <v>6063209</v>
      </c>
      <c r="I96" s="7" t="s">
        <v>81</v>
      </c>
      <c r="J96" s="7" t="s">
        <v>82</v>
      </c>
      <c r="K96" s="7" t="s">
        <v>5789</v>
      </c>
      <c r="L96" s="7" t="s">
        <v>5790</v>
      </c>
      <c r="M96" s="18">
        <v>2099</v>
      </c>
      <c r="N96" s="327">
        <v>2560.7799999999997</v>
      </c>
      <c r="O96" s="19" t="s">
        <v>3948</v>
      </c>
      <c r="P96" s="295">
        <v>0.35</v>
      </c>
      <c r="Q96" s="18">
        <v>1364.3500000000001</v>
      </c>
      <c r="R96" s="18">
        <v>1664.5070000000001</v>
      </c>
      <c r="S96" s="295">
        <v>0.25</v>
      </c>
      <c r="T96" s="18">
        <v>1574.25</v>
      </c>
      <c r="U96" s="18">
        <v>1920.585</v>
      </c>
      <c r="V96" s="295">
        <v>0.53</v>
      </c>
      <c r="W96" s="18">
        <v>986.53</v>
      </c>
      <c r="X96" s="18">
        <v>1203.5665999999999</v>
      </c>
      <c r="Y96" s="7" t="s">
        <v>2</v>
      </c>
      <c r="Z96" s="13">
        <v>3</v>
      </c>
      <c r="AA96" s="13">
        <v>3</v>
      </c>
      <c r="AB96" s="13">
        <v>120</v>
      </c>
      <c r="AC96" s="8" t="s">
        <v>3971</v>
      </c>
      <c r="AD96" s="8">
        <v>3.47</v>
      </c>
      <c r="AE96" s="13">
        <v>3000</v>
      </c>
      <c r="AF96" s="13">
        <v>300</v>
      </c>
      <c r="AG96" s="13">
        <v>60</v>
      </c>
      <c r="AH96" s="8">
        <v>54</v>
      </c>
      <c r="AI96" s="13">
        <v>4012196174522</v>
      </c>
      <c r="AJ96" s="8" t="s">
        <v>4075</v>
      </c>
      <c r="AK96" s="94"/>
      <c r="AL96" s="8"/>
      <c r="AM96" s="9"/>
      <c r="AN96" s="9"/>
      <c r="AO96" s="12"/>
    </row>
    <row r="97" spans="1:41" ht="14.1" customHeight="1" outlineLevel="6" x14ac:dyDescent="0.25">
      <c r="A97" s="2"/>
      <c r="B97" s="3"/>
      <c r="C97" s="4"/>
      <c r="D97" s="4"/>
      <c r="E97" s="4"/>
      <c r="F97" s="5"/>
      <c r="G97" s="6"/>
      <c r="H97" s="338">
        <v>6063225</v>
      </c>
      <c r="I97" s="7" t="s">
        <v>83</v>
      </c>
      <c r="J97" s="7" t="s">
        <v>84</v>
      </c>
      <c r="K97" s="7" t="s">
        <v>5789</v>
      </c>
      <c r="L97" s="7" t="s">
        <v>5790</v>
      </c>
      <c r="M97" s="18">
        <v>2544</v>
      </c>
      <c r="N97" s="327">
        <v>3103.68</v>
      </c>
      <c r="O97" s="19" t="s">
        <v>3948</v>
      </c>
      <c r="P97" s="295">
        <v>0.35</v>
      </c>
      <c r="Q97" s="18">
        <v>1653.6000000000001</v>
      </c>
      <c r="R97" s="18">
        <v>2017.3920000000001</v>
      </c>
      <c r="S97" s="295">
        <v>0.25</v>
      </c>
      <c r="T97" s="18">
        <v>1908</v>
      </c>
      <c r="U97" s="18">
        <v>2327.7599999999998</v>
      </c>
      <c r="V97" s="295">
        <v>0.53</v>
      </c>
      <c r="W97" s="18">
        <v>1195.6799999999998</v>
      </c>
      <c r="X97" s="18">
        <v>1458.7295999999997</v>
      </c>
      <c r="Y97" s="7" t="s">
        <v>2</v>
      </c>
      <c r="Z97" s="13">
        <v>3</v>
      </c>
      <c r="AA97" s="13">
        <v>3</v>
      </c>
      <c r="AB97" s="13">
        <v>84</v>
      </c>
      <c r="AC97" s="8" t="s">
        <v>3971</v>
      </c>
      <c r="AD97" s="8">
        <v>4.26</v>
      </c>
      <c r="AE97" s="13">
        <v>3000</v>
      </c>
      <c r="AF97" s="13">
        <v>400</v>
      </c>
      <c r="AG97" s="13">
        <v>60</v>
      </c>
      <c r="AH97" s="8">
        <v>72</v>
      </c>
      <c r="AI97" s="13">
        <v>4012196174768</v>
      </c>
      <c r="AJ97" s="8" t="s">
        <v>4076</v>
      </c>
      <c r="AK97" s="94"/>
      <c r="AL97" s="8"/>
      <c r="AM97" s="9"/>
      <c r="AN97" s="9"/>
      <c r="AO97" s="11"/>
    </row>
    <row r="98" spans="1:41" ht="14.1" customHeight="1" outlineLevel="6" x14ac:dyDescent="0.25">
      <c r="A98" s="2"/>
      <c r="B98" s="3"/>
      <c r="C98" s="4"/>
      <c r="D98" s="4"/>
      <c r="E98" s="4"/>
      <c r="F98" s="5"/>
      <c r="G98" s="6"/>
      <c r="H98" s="338">
        <v>6063144</v>
      </c>
      <c r="I98" s="7" t="s">
        <v>85</v>
      </c>
      <c r="J98" s="7" t="s">
        <v>86</v>
      </c>
      <c r="K98" s="7"/>
      <c r="L98" s="7"/>
      <c r="M98" s="18">
        <v>1083</v>
      </c>
      <c r="N98" s="327">
        <v>1321.26</v>
      </c>
      <c r="O98" s="19" t="s">
        <v>3948</v>
      </c>
      <c r="P98" s="295">
        <v>0.35</v>
      </c>
      <c r="Q98" s="18">
        <v>703.95</v>
      </c>
      <c r="R98" s="18">
        <v>858.81900000000007</v>
      </c>
      <c r="S98" s="295">
        <v>0.25</v>
      </c>
      <c r="T98" s="18">
        <v>812.25</v>
      </c>
      <c r="U98" s="18">
        <v>990.94499999999994</v>
      </c>
      <c r="V98" s="295">
        <v>0.53</v>
      </c>
      <c r="W98" s="18">
        <v>509.01</v>
      </c>
      <c r="X98" s="18">
        <v>620.99220000000003</v>
      </c>
      <c r="Y98" s="7" t="s">
        <v>2</v>
      </c>
      <c r="Z98" s="13">
        <v>3</v>
      </c>
      <c r="AA98" s="13">
        <v>3</v>
      </c>
      <c r="AB98" s="13"/>
      <c r="AC98" s="9" t="s">
        <v>6616</v>
      </c>
      <c r="AD98" s="8"/>
      <c r="AE98" s="13"/>
      <c r="AF98" s="13"/>
      <c r="AG98" s="13"/>
      <c r="AH98" s="8"/>
      <c r="AI98" s="13"/>
      <c r="AJ98" s="9" t="s">
        <v>4077</v>
      </c>
      <c r="AK98" s="94"/>
      <c r="AL98" s="9"/>
      <c r="AM98" s="8"/>
      <c r="AN98" s="9"/>
      <c r="AO98" s="12"/>
    </row>
    <row r="99" spans="1:41" ht="15.95" customHeight="1" outlineLevel="5" x14ac:dyDescent="0.25">
      <c r="A99" s="248"/>
      <c r="B99" s="249"/>
      <c r="C99" s="250"/>
      <c r="D99" s="250"/>
      <c r="E99" s="250"/>
      <c r="F99" s="284" t="s">
        <v>3925</v>
      </c>
      <c r="G99" s="251"/>
      <c r="H99" s="339"/>
      <c r="I99" s="252"/>
      <c r="J99" s="252"/>
      <c r="K99" s="252"/>
      <c r="L99" s="252"/>
      <c r="M99" s="252"/>
      <c r="N99" s="328"/>
      <c r="O99" s="252"/>
      <c r="P99" s="252"/>
      <c r="Q99" s="252"/>
      <c r="R99" s="252"/>
      <c r="S99" s="252"/>
      <c r="T99" s="252"/>
      <c r="U99" s="252"/>
      <c r="V99" s="252"/>
      <c r="W99" s="252"/>
      <c r="X99" s="252"/>
      <c r="Y99" s="252"/>
      <c r="Z99" s="253"/>
      <c r="AA99" s="253"/>
      <c r="AB99" s="256"/>
      <c r="AC99" s="254"/>
      <c r="AD99" s="254"/>
      <c r="AE99" s="255"/>
      <c r="AF99" s="255"/>
      <c r="AG99" s="255"/>
      <c r="AH99" s="254"/>
      <c r="AI99" s="253"/>
      <c r="AJ99" s="253"/>
      <c r="AK99" s="253"/>
      <c r="AL99" s="254"/>
      <c r="AM99" s="253"/>
      <c r="AN99" s="254"/>
      <c r="AO99" s="257"/>
    </row>
    <row r="100" spans="1:41" ht="14.1" customHeight="1" outlineLevel="6" x14ac:dyDescent="0.25">
      <c r="A100" s="2"/>
      <c r="B100" s="3"/>
      <c r="C100" s="4"/>
      <c r="D100" s="4"/>
      <c r="E100" s="4"/>
      <c r="F100" s="5"/>
      <c r="G100" s="6"/>
      <c r="H100" s="338">
        <v>6063312</v>
      </c>
      <c r="I100" s="7" t="s">
        <v>87</v>
      </c>
      <c r="J100" s="7" t="s">
        <v>88</v>
      </c>
      <c r="K100" s="7" t="s">
        <v>5789</v>
      </c>
      <c r="L100" s="7" t="s">
        <v>5791</v>
      </c>
      <c r="M100" s="18">
        <v>1696</v>
      </c>
      <c r="N100" s="327">
        <v>2069.12</v>
      </c>
      <c r="O100" s="19" t="s">
        <v>3948</v>
      </c>
      <c r="P100" s="295">
        <v>0.35</v>
      </c>
      <c r="Q100" s="18">
        <v>1102.4000000000001</v>
      </c>
      <c r="R100" s="18">
        <v>1344.9280000000001</v>
      </c>
      <c r="S100" s="295">
        <v>0.25</v>
      </c>
      <c r="T100" s="18">
        <v>1272</v>
      </c>
      <c r="U100" s="18">
        <v>1551.84</v>
      </c>
      <c r="V100" s="295">
        <v>0.53</v>
      </c>
      <c r="W100" s="18">
        <v>797.12</v>
      </c>
      <c r="X100" s="18">
        <v>972.4864</v>
      </c>
      <c r="Y100" s="7" t="s">
        <v>2</v>
      </c>
      <c r="Z100" s="13">
        <v>3</v>
      </c>
      <c r="AA100" s="13">
        <v>3</v>
      </c>
      <c r="AB100" s="13">
        <v>252</v>
      </c>
      <c r="AC100" s="8" t="s">
        <v>6616</v>
      </c>
      <c r="AD100" s="8">
        <v>2.2999999999999998</v>
      </c>
      <c r="AE100" s="13">
        <v>3000</v>
      </c>
      <c r="AF100" s="13">
        <v>100</v>
      </c>
      <c r="AG100" s="13">
        <v>85</v>
      </c>
      <c r="AH100" s="8">
        <v>25.5</v>
      </c>
      <c r="AI100" s="13">
        <v>4012196174607</v>
      </c>
      <c r="AJ100" s="9" t="s">
        <v>4078</v>
      </c>
      <c r="AK100" s="94"/>
      <c r="AL100" s="9"/>
      <c r="AM100" s="9"/>
      <c r="AN100" s="9"/>
      <c r="AO100" s="11"/>
    </row>
    <row r="101" spans="1:41" ht="14.1" customHeight="1" outlineLevel="6" x14ac:dyDescent="0.25">
      <c r="A101" s="2"/>
      <c r="B101" s="3"/>
      <c r="C101" s="4"/>
      <c r="D101" s="4"/>
      <c r="E101" s="4"/>
      <c r="F101" s="5"/>
      <c r="G101" s="6"/>
      <c r="H101" s="338">
        <v>6063314</v>
      </c>
      <c r="I101" s="7" t="s">
        <v>89</v>
      </c>
      <c r="J101" s="7" t="s">
        <v>90</v>
      </c>
      <c r="K101" s="7" t="s">
        <v>5789</v>
      </c>
      <c r="L101" s="7" t="s">
        <v>5791</v>
      </c>
      <c r="M101" s="18">
        <v>2271</v>
      </c>
      <c r="N101" s="327">
        <v>2770.62</v>
      </c>
      <c r="O101" s="19" t="s">
        <v>3948</v>
      </c>
      <c r="P101" s="295">
        <v>0.35</v>
      </c>
      <c r="Q101" s="18">
        <v>1476.15</v>
      </c>
      <c r="R101" s="18">
        <v>1800.903</v>
      </c>
      <c r="S101" s="295">
        <v>0.25</v>
      </c>
      <c r="T101" s="18">
        <v>1703.25</v>
      </c>
      <c r="U101" s="18">
        <v>2077.9650000000001</v>
      </c>
      <c r="V101" s="295">
        <v>0.53</v>
      </c>
      <c r="W101" s="18">
        <v>1067.3699999999999</v>
      </c>
      <c r="X101" s="18">
        <v>1302.1913999999999</v>
      </c>
      <c r="Y101" s="7" t="s">
        <v>2</v>
      </c>
      <c r="Z101" s="13">
        <v>3</v>
      </c>
      <c r="AA101" s="13">
        <v>3</v>
      </c>
      <c r="AB101" s="13">
        <v>108</v>
      </c>
      <c r="AC101" s="8" t="s">
        <v>6616</v>
      </c>
      <c r="AD101" s="8">
        <v>3.0830000000000002</v>
      </c>
      <c r="AE101" s="13">
        <v>3000</v>
      </c>
      <c r="AF101" s="13">
        <v>200</v>
      </c>
      <c r="AG101" s="13">
        <v>85</v>
      </c>
      <c r="AH101" s="8">
        <v>51</v>
      </c>
      <c r="AI101" s="13">
        <v>4012196189410</v>
      </c>
      <c r="AJ101" s="9" t="s">
        <v>4079</v>
      </c>
      <c r="AK101" s="94"/>
      <c r="AL101" s="9"/>
      <c r="AM101" s="9"/>
      <c r="AN101" s="8"/>
      <c r="AO101" s="11"/>
    </row>
    <row r="102" spans="1:41" ht="14.1" customHeight="1" outlineLevel="6" x14ac:dyDescent="0.25">
      <c r="A102" s="2"/>
      <c r="B102" s="3"/>
      <c r="C102" s="4"/>
      <c r="D102" s="4"/>
      <c r="E102" s="4"/>
      <c r="F102" s="5"/>
      <c r="G102" s="6"/>
      <c r="H102" s="338">
        <v>6063330</v>
      </c>
      <c r="I102" s="7" t="s">
        <v>91</v>
      </c>
      <c r="J102" s="7" t="s">
        <v>92</v>
      </c>
      <c r="K102" s="7" t="s">
        <v>5789</v>
      </c>
      <c r="L102" s="7" t="s">
        <v>5791</v>
      </c>
      <c r="M102" s="18">
        <v>2671</v>
      </c>
      <c r="N102" s="327">
        <v>3258.62</v>
      </c>
      <c r="O102" s="19" t="s">
        <v>3948</v>
      </c>
      <c r="P102" s="295">
        <v>0.35</v>
      </c>
      <c r="Q102" s="18">
        <v>1736.15</v>
      </c>
      <c r="R102" s="18">
        <v>2118.1030000000001</v>
      </c>
      <c r="S102" s="295">
        <v>0.25</v>
      </c>
      <c r="T102" s="18">
        <v>2003.25</v>
      </c>
      <c r="U102" s="18">
        <v>2443.9650000000001</v>
      </c>
      <c r="V102" s="295">
        <v>0.53</v>
      </c>
      <c r="W102" s="18">
        <v>1255.3699999999999</v>
      </c>
      <c r="X102" s="18">
        <v>1531.5513999999998</v>
      </c>
      <c r="Y102" s="7" t="s">
        <v>2</v>
      </c>
      <c r="Z102" s="13">
        <v>3</v>
      </c>
      <c r="AA102" s="13">
        <v>3</v>
      </c>
      <c r="AB102" s="13">
        <v>72</v>
      </c>
      <c r="AC102" s="8" t="s">
        <v>6616</v>
      </c>
      <c r="AD102" s="8">
        <v>3.867</v>
      </c>
      <c r="AE102" s="13">
        <v>3000</v>
      </c>
      <c r="AF102" s="13">
        <v>300</v>
      </c>
      <c r="AG102" s="13">
        <v>85</v>
      </c>
      <c r="AH102" s="8">
        <v>76.5</v>
      </c>
      <c r="AI102" s="13">
        <v>4012195756200</v>
      </c>
      <c r="AJ102" s="9" t="s">
        <v>4080</v>
      </c>
      <c r="AK102" s="94"/>
      <c r="AL102" s="9"/>
      <c r="AM102" s="9"/>
      <c r="AN102" s="9"/>
      <c r="AO102" s="11"/>
    </row>
    <row r="103" spans="1:41" ht="14.1" customHeight="1" outlineLevel="6" x14ac:dyDescent="0.25">
      <c r="A103" s="2"/>
      <c r="B103" s="3"/>
      <c r="C103" s="4"/>
      <c r="D103" s="4"/>
      <c r="E103" s="4"/>
      <c r="F103" s="5"/>
      <c r="G103" s="6"/>
      <c r="H103" s="338">
        <v>6063332</v>
      </c>
      <c r="I103" s="7" t="s">
        <v>93</v>
      </c>
      <c r="J103" s="7" t="s">
        <v>94</v>
      </c>
      <c r="K103" s="7" t="s">
        <v>5789</v>
      </c>
      <c r="L103" s="7" t="s">
        <v>5791</v>
      </c>
      <c r="M103" s="18">
        <v>3311</v>
      </c>
      <c r="N103" s="327">
        <v>4039.42</v>
      </c>
      <c r="O103" s="19" t="s">
        <v>3948</v>
      </c>
      <c r="P103" s="295">
        <v>0.35</v>
      </c>
      <c r="Q103" s="18">
        <v>2152.15</v>
      </c>
      <c r="R103" s="18">
        <v>2625.623</v>
      </c>
      <c r="S103" s="295">
        <v>0.25</v>
      </c>
      <c r="T103" s="18">
        <v>2483.25</v>
      </c>
      <c r="U103" s="18">
        <v>3029.5650000000001</v>
      </c>
      <c r="V103" s="295">
        <v>0.53</v>
      </c>
      <c r="W103" s="18">
        <v>1556.1699999999998</v>
      </c>
      <c r="X103" s="18">
        <v>1898.5273999999997</v>
      </c>
      <c r="Y103" s="7" t="s">
        <v>2</v>
      </c>
      <c r="Z103" s="13">
        <v>3</v>
      </c>
      <c r="AA103" s="13">
        <v>3</v>
      </c>
      <c r="AB103" s="13">
        <v>54</v>
      </c>
      <c r="AC103" s="8" t="s">
        <v>6616</v>
      </c>
      <c r="AD103" s="8">
        <v>4.6500000000000004</v>
      </c>
      <c r="AE103" s="13">
        <v>3000</v>
      </c>
      <c r="AF103" s="13">
        <v>400</v>
      </c>
      <c r="AG103" s="13">
        <v>85</v>
      </c>
      <c r="AH103" s="8">
        <v>102</v>
      </c>
      <c r="AI103" s="13">
        <v>4012195806028</v>
      </c>
      <c r="AJ103" s="9" t="s">
        <v>4081</v>
      </c>
      <c r="AK103" s="94"/>
      <c r="AL103" s="9"/>
      <c r="AM103" s="9"/>
      <c r="AN103" s="9"/>
      <c r="AO103" s="11"/>
    </row>
    <row r="104" spans="1:41" ht="14.1" customHeight="1" outlineLevel="6" x14ac:dyDescent="0.25">
      <c r="A104" s="2"/>
      <c r="B104" s="3"/>
      <c r="C104" s="4"/>
      <c r="D104" s="4"/>
      <c r="E104" s="4"/>
      <c r="F104" s="5"/>
      <c r="G104" s="6"/>
      <c r="H104" s="338">
        <v>6063334</v>
      </c>
      <c r="I104" s="7" t="s">
        <v>95</v>
      </c>
      <c r="J104" s="7" t="s">
        <v>96</v>
      </c>
      <c r="K104" s="7" t="s">
        <v>5789</v>
      </c>
      <c r="L104" s="7" t="s">
        <v>5791</v>
      </c>
      <c r="M104" s="18">
        <v>3230</v>
      </c>
      <c r="N104" s="327">
        <v>3940.6</v>
      </c>
      <c r="O104" s="19" t="s">
        <v>3948</v>
      </c>
      <c r="P104" s="295">
        <v>0.35</v>
      </c>
      <c r="Q104" s="18">
        <v>2099.5</v>
      </c>
      <c r="R104" s="18">
        <v>2561.39</v>
      </c>
      <c r="S104" s="295">
        <v>0.25</v>
      </c>
      <c r="T104" s="18">
        <v>2422.5</v>
      </c>
      <c r="U104" s="18">
        <v>2955.45</v>
      </c>
      <c r="V104" s="295">
        <v>0.53</v>
      </c>
      <c r="W104" s="18">
        <v>1518.1</v>
      </c>
      <c r="X104" s="18">
        <v>1852.0819999999999</v>
      </c>
      <c r="Y104" s="7" t="s">
        <v>2</v>
      </c>
      <c r="Z104" s="13">
        <v>3</v>
      </c>
      <c r="AA104" s="13">
        <v>3</v>
      </c>
      <c r="AB104" s="13">
        <v>48</v>
      </c>
      <c r="AC104" s="9" t="s">
        <v>3971</v>
      </c>
      <c r="AD104" s="8">
        <v>5.4370000000000003</v>
      </c>
      <c r="AE104" s="13">
        <v>3000</v>
      </c>
      <c r="AF104" s="13">
        <v>500</v>
      </c>
      <c r="AG104" s="13">
        <v>85</v>
      </c>
      <c r="AH104" s="8">
        <v>127.5</v>
      </c>
      <c r="AI104" s="13">
        <v>4012195806035</v>
      </c>
      <c r="AJ104" s="9" t="s">
        <v>4082</v>
      </c>
      <c r="AK104" s="94"/>
      <c r="AL104" s="8"/>
      <c r="AM104" s="9"/>
      <c r="AN104" s="9"/>
      <c r="AO104" s="12"/>
    </row>
    <row r="105" spans="1:41" ht="15.95" customHeight="1" outlineLevel="4" x14ac:dyDescent="0.25">
      <c r="A105" s="197"/>
      <c r="B105" s="198"/>
      <c r="C105" s="199"/>
      <c r="D105" s="199"/>
      <c r="E105" s="236" t="s">
        <v>3891</v>
      </c>
      <c r="F105" s="200"/>
      <c r="G105" s="201"/>
      <c r="H105" s="340"/>
      <c r="I105" s="202"/>
      <c r="J105" s="202"/>
      <c r="K105" s="202"/>
      <c r="L105" s="202"/>
      <c r="M105" s="202"/>
      <c r="N105" s="328"/>
      <c r="O105" s="202"/>
      <c r="P105" s="202"/>
      <c r="Q105" s="202"/>
      <c r="R105" s="202"/>
      <c r="S105" s="202"/>
      <c r="T105" s="202"/>
      <c r="U105" s="202"/>
      <c r="V105" s="202"/>
      <c r="W105" s="202"/>
      <c r="X105" s="202"/>
      <c r="Y105" s="202"/>
      <c r="Z105" s="206"/>
      <c r="AA105" s="204"/>
      <c r="AB105" s="204"/>
      <c r="AC105" s="204"/>
      <c r="AD105" s="204"/>
      <c r="AE105" s="205"/>
      <c r="AF105" s="205"/>
      <c r="AG105" s="205"/>
      <c r="AH105" s="206"/>
      <c r="AI105" s="206"/>
      <c r="AJ105" s="206"/>
      <c r="AK105" s="206"/>
      <c r="AL105" s="204"/>
      <c r="AM105" s="206"/>
      <c r="AN105" s="204"/>
      <c r="AO105" s="207"/>
    </row>
    <row r="106" spans="1:41" ht="15.95" customHeight="1" outlineLevel="5" x14ac:dyDescent="0.25">
      <c r="A106" s="239"/>
      <c r="B106" s="240"/>
      <c r="C106" s="241"/>
      <c r="D106" s="241"/>
      <c r="E106" s="241"/>
      <c r="F106" s="283" t="s">
        <v>3922</v>
      </c>
      <c r="G106" s="242"/>
      <c r="H106" s="337"/>
      <c r="I106" s="243"/>
      <c r="J106" s="243"/>
      <c r="K106" s="243"/>
      <c r="L106" s="243"/>
      <c r="M106" s="243"/>
      <c r="N106" s="326"/>
      <c r="O106" s="243"/>
      <c r="P106" s="243"/>
      <c r="Q106" s="243"/>
      <c r="R106" s="243"/>
      <c r="S106" s="243"/>
      <c r="T106" s="243"/>
      <c r="U106" s="243"/>
      <c r="V106" s="243"/>
      <c r="W106" s="243"/>
      <c r="X106" s="243"/>
      <c r="Y106" s="243"/>
      <c r="Z106" s="244"/>
      <c r="AA106" s="244"/>
      <c r="AB106" s="244"/>
      <c r="AC106" s="244"/>
      <c r="AD106" s="245"/>
      <c r="AE106" s="258"/>
      <c r="AF106" s="258"/>
      <c r="AG106" s="258"/>
      <c r="AH106" s="244"/>
      <c r="AI106" s="244"/>
      <c r="AJ106" s="244"/>
      <c r="AK106" s="245"/>
      <c r="AL106" s="245"/>
      <c r="AM106" s="245"/>
      <c r="AN106" s="244"/>
      <c r="AO106" s="247"/>
    </row>
    <row r="107" spans="1:41" ht="14.1" customHeight="1" outlineLevel="6" x14ac:dyDescent="0.25">
      <c r="A107" s="2"/>
      <c r="B107" s="3"/>
      <c r="C107" s="4"/>
      <c r="D107" s="4"/>
      <c r="E107" s="4"/>
      <c r="F107" s="5"/>
      <c r="G107" s="6"/>
      <c r="H107" s="338">
        <v>6838290</v>
      </c>
      <c r="I107" s="7" t="s">
        <v>97</v>
      </c>
      <c r="J107" s="7" t="s">
        <v>98</v>
      </c>
      <c r="K107" s="7"/>
      <c r="L107" s="7"/>
      <c r="M107" s="18">
        <v>2861.12</v>
      </c>
      <c r="N107" s="327">
        <v>3490.5663999999997</v>
      </c>
      <c r="O107" s="19" t="s">
        <v>3948</v>
      </c>
      <c r="P107" s="295">
        <v>0.35</v>
      </c>
      <c r="Q107" s="18">
        <v>1859.7280000000001</v>
      </c>
      <c r="R107" s="18">
        <v>2268.86816</v>
      </c>
      <c r="S107" s="295">
        <v>0.25</v>
      </c>
      <c r="T107" s="18">
        <v>2145.84</v>
      </c>
      <c r="U107" s="18">
        <v>2617.9248000000002</v>
      </c>
      <c r="V107" s="295">
        <v>0.53</v>
      </c>
      <c r="W107" s="18">
        <v>1344.7263999999998</v>
      </c>
      <c r="X107" s="18">
        <v>1640.5662079999997</v>
      </c>
      <c r="Y107" s="7" t="s">
        <v>2</v>
      </c>
      <c r="Z107" s="13">
        <v>3</v>
      </c>
      <c r="AA107" s="13">
        <v>3</v>
      </c>
      <c r="AB107" s="13"/>
      <c r="AC107" s="9" t="s">
        <v>3971</v>
      </c>
      <c r="AD107" s="8"/>
      <c r="AE107" s="13"/>
      <c r="AF107" s="13"/>
      <c r="AG107" s="13"/>
      <c r="AH107" s="8"/>
      <c r="AI107" s="13"/>
      <c r="AJ107" s="9" t="s">
        <v>4083</v>
      </c>
      <c r="AK107" s="94"/>
      <c r="AL107" s="8"/>
      <c r="AM107" s="8"/>
      <c r="AN107" s="9"/>
      <c r="AO107" s="11"/>
    </row>
    <row r="108" spans="1:41" ht="15.95" customHeight="1" outlineLevel="5" x14ac:dyDescent="0.25">
      <c r="A108" s="248"/>
      <c r="B108" s="249"/>
      <c r="C108" s="250"/>
      <c r="D108" s="250"/>
      <c r="E108" s="250"/>
      <c r="F108" s="284" t="s">
        <v>3923</v>
      </c>
      <c r="G108" s="251"/>
      <c r="H108" s="339"/>
      <c r="I108" s="252"/>
      <c r="J108" s="252"/>
      <c r="K108" s="252"/>
      <c r="L108" s="252"/>
      <c r="M108" s="252"/>
      <c r="N108" s="328"/>
      <c r="O108" s="252"/>
      <c r="P108" s="252"/>
      <c r="Q108" s="252"/>
      <c r="R108" s="252"/>
      <c r="S108" s="252"/>
      <c r="T108" s="252"/>
      <c r="U108" s="252"/>
      <c r="V108" s="252"/>
      <c r="W108" s="252"/>
      <c r="X108" s="252"/>
      <c r="Y108" s="252"/>
      <c r="Z108" s="256"/>
      <c r="AA108" s="254"/>
      <c r="AB108" s="254"/>
      <c r="AC108" s="254"/>
      <c r="AD108" s="254"/>
      <c r="AE108" s="255"/>
      <c r="AF108" s="255"/>
      <c r="AG108" s="255"/>
      <c r="AH108" s="256"/>
      <c r="AI108" s="256"/>
      <c r="AJ108" s="256"/>
      <c r="AK108" s="254"/>
      <c r="AL108" s="254"/>
      <c r="AM108" s="254"/>
      <c r="AN108" s="254"/>
      <c r="AO108" s="257"/>
    </row>
    <row r="109" spans="1:41" ht="14.1" customHeight="1" outlineLevel="6" x14ac:dyDescent="0.25">
      <c r="A109" s="2"/>
      <c r="B109" s="3"/>
      <c r="C109" s="4"/>
      <c r="D109" s="4"/>
      <c r="E109" s="4"/>
      <c r="F109" s="5"/>
      <c r="G109" s="6"/>
      <c r="H109" s="338">
        <v>6064302</v>
      </c>
      <c r="I109" s="7" t="s">
        <v>99</v>
      </c>
      <c r="J109" s="7" t="s">
        <v>100</v>
      </c>
      <c r="K109" s="7" t="s">
        <v>5789</v>
      </c>
      <c r="L109" s="7" t="s">
        <v>5792</v>
      </c>
      <c r="M109" s="18">
        <v>1954</v>
      </c>
      <c r="N109" s="327">
        <v>2383.88</v>
      </c>
      <c r="O109" s="19" t="s">
        <v>3948</v>
      </c>
      <c r="P109" s="295">
        <v>0.35</v>
      </c>
      <c r="Q109" s="18">
        <v>1270.1000000000001</v>
      </c>
      <c r="R109" s="18">
        <v>1549.5220000000002</v>
      </c>
      <c r="S109" s="295">
        <v>0.25</v>
      </c>
      <c r="T109" s="18">
        <v>1465.5</v>
      </c>
      <c r="U109" s="18">
        <v>1787.9099999999999</v>
      </c>
      <c r="V109" s="295">
        <v>0.53</v>
      </c>
      <c r="W109" s="18">
        <v>918.38</v>
      </c>
      <c r="X109" s="18">
        <v>1120.4236000000001</v>
      </c>
      <c r="Y109" s="7" t="s">
        <v>2</v>
      </c>
      <c r="Z109" s="13">
        <v>3</v>
      </c>
      <c r="AA109" s="13">
        <v>3</v>
      </c>
      <c r="AB109" s="13">
        <v>360</v>
      </c>
      <c r="AC109" s="9" t="s">
        <v>6616</v>
      </c>
      <c r="AD109" s="8">
        <v>2.09</v>
      </c>
      <c r="AE109" s="13">
        <v>3000</v>
      </c>
      <c r="AF109" s="13">
        <v>100</v>
      </c>
      <c r="AG109" s="13">
        <v>60</v>
      </c>
      <c r="AH109" s="8">
        <v>18</v>
      </c>
      <c r="AI109" s="13">
        <v>4012196175734</v>
      </c>
      <c r="AJ109" s="10" t="s">
        <v>4084</v>
      </c>
      <c r="AK109" s="94"/>
      <c r="AL109" s="9"/>
      <c r="AM109" s="8"/>
      <c r="AN109" s="8"/>
      <c r="AO109" s="11"/>
    </row>
    <row r="110" spans="1:41" ht="14.1" customHeight="1" outlineLevel="6" x14ac:dyDescent="0.25">
      <c r="A110" s="2"/>
      <c r="B110" s="3"/>
      <c r="C110" s="4"/>
      <c r="D110" s="4"/>
      <c r="E110" s="4"/>
      <c r="F110" s="5"/>
      <c r="G110" s="6"/>
      <c r="H110" s="338">
        <v>6064319</v>
      </c>
      <c r="I110" s="7" t="s">
        <v>101</v>
      </c>
      <c r="J110" s="7" t="s">
        <v>102</v>
      </c>
      <c r="K110" s="7" t="s">
        <v>5789</v>
      </c>
      <c r="L110" s="7" t="s">
        <v>5792</v>
      </c>
      <c r="M110" s="18">
        <v>2314</v>
      </c>
      <c r="N110" s="327">
        <v>2823.08</v>
      </c>
      <c r="O110" s="19" t="s">
        <v>3948</v>
      </c>
      <c r="P110" s="295">
        <v>0.35</v>
      </c>
      <c r="Q110" s="18">
        <v>1504.1000000000001</v>
      </c>
      <c r="R110" s="18">
        <v>1835.0020000000002</v>
      </c>
      <c r="S110" s="295">
        <v>0.25</v>
      </c>
      <c r="T110" s="18">
        <v>1735.5</v>
      </c>
      <c r="U110" s="18">
        <v>2117.31</v>
      </c>
      <c r="V110" s="295">
        <v>0.53</v>
      </c>
      <c r="W110" s="18">
        <v>1087.58</v>
      </c>
      <c r="X110" s="18">
        <v>1326.8475999999998</v>
      </c>
      <c r="Y110" s="7" t="s">
        <v>2</v>
      </c>
      <c r="Z110" s="13">
        <v>3</v>
      </c>
      <c r="AA110" s="13">
        <v>3</v>
      </c>
      <c r="AB110" s="13">
        <v>240</v>
      </c>
      <c r="AC110" s="8" t="s">
        <v>3971</v>
      </c>
      <c r="AD110" s="8">
        <v>2.5</v>
      </c>
      <c r="AE110" s="13">
        <v>3000</v>
      </c>
      <c r="AF110" s="13">
        <v>150</v>
      </c>
      <c r="AG110" s="13">
        <v>60</v>
      </c>
      <c r="AH110" s="8">
        <v>27</v>
      </c>
      <c r="AI110" s="13">
        <v>4012196175772</v>
      </c>
      <c r="AJ110" s="8" t="s">
        <v>4085</v>
      </c>
      <c r="AK110" s="94"/>
      <c r="AL110" s="9"/>
      <c r="AM110" s="9"/>
      <c r="AN110" s="9"/>
      <c r="AO110" s="12"/>
    </row>
    <row r="111" spans="1:41" ht="14.1" customHeight="1" outlineLevel="6" x14ac:dyDescent="0.25">
      <c r="A111" s="2"/>
      <c r="B111" s="3"/>
      <c r="C111" s="4"/>
      <c r="D111" s="4"/>
      <c r="E111" s="4"/>
      <c r="F111" s="5"/>
      <c r="G111" s="6"/>
      <c r="H111" s="338">
        <v>6064345</v>
      </c>
      <c r="I111" s="7" t="s">
        <v>103</v>
      </c>
      <c r="J111" s="7" t="s">
        <v>104</v>
      </c>
      <c r="K111" s="7" t="s">
        <v>5789</v>
      </c>
      <c r="L111" s="7" t="s">
        <v>5792</v>
      </c>
      <c r="M111" s="18">
        <v>2702</v>
      </c>
      <c r="N111" s="327">
        <v>3296.44</v>
      </c>
      <c r="O111" s="19" t="s">
        <v>3948</v>
      </c>
      <c r="P111" s="295">
        <v>0.35</v>
      </c>
      <c r="Q111" s="18">
        <v>1756.3</v>
      </c>
      <c r="R111" s="18">
        <v>2142.6859999999997</v>
      </c>
      <c r="S111" s="295">
        <v>0.25</v>
      </c>
      <c r="T111" s="18">
        <v>2026.5</v>
      </c>
      <c r="U111" s="18">
        <v>2472.33</v>
      </c>
      <c r="V111" s="295">
        <v>0.53</v>
      </c>
      <c r="W111" s="18">
        <v>1269.9399999999998</v>
      </c>
      <c r="X111" s="18">
        <v>1549.3267999999998</v>
      </c>
      <c r="Y111" s="7" t="s">
        <v>2</v>
      </c>
      <c r="Z111" s="13">
        <v>3</v>
      </c>
      <c r="AA111" s="13">
        <v>3</v>
      </c>
      <c r="AB111" s="13">
        <v>186</v>
      </c>
      <c r="AC111" s="9" t="s">
        <v>6616</v>
      </c>
      <c r="AD111" s="8">
        <v>2.9</v>
      </c>
      <c r="AE111" s="13">
        <v>3000</v>
      </c>
      <c r="AF111" s="13">
        <v>200</v>
      </c>
      <c r="AG111" s="13">
        <v>60</v>
      </c>
      <c r="AH111" s="8">
        <v>36</v>
      </c>
      <c r="AI111" s="13">
        <v>4012196175789</v>
      </c>
      <c r="AJ111" s="9" t="s">
        <v>4086</v>
      </c>
      <c r="AK111" s="94"/>
      <c r="AL111" s="9"/>
      <c r="AM111" s="8"/>
      <c r="AN111" s="9"/>
      <c r="AO111" s="11"/>
    </row>
    <row r="112" spans="1:41" ht="14.1" customHeight="1" outlineLevel="6" x14ac:dyDescent="0.25">
      <c r="A112" s="2"/>
      <c r="B112" s="3"/>
      <c r="C112" s="4"/>
      <c r="D112" s="4"/>
      <c r="E112" s="4"/>
      <c r="F112" s="5"/>
      <c r="G112" s="6"/>
      <c r="H112" s="338">
        <v>6064396</v>
      </c>
      <c r="I112" s="7" t="s">
        <v>105</v>
      </c>
      <c r="J112" s="7" t="s">
        <v>106</v>
      </c>
      <c r="K112" s="7" t="s">
        <v>5789</v>
      </c>
      <c r="L112" s="7" t="s">
        <v>5792</v>
      </c>
      <c r="M112" s="18">
        <v>4121</v>
      </c>
      <c r="N112" s="327">
        <v>5027.62</v>
      </c>
      <c r="O112" s="19" t="s">
        <v>3948</v>
      </c>
      <c r="P112" s="295">
        <v>0.35</v>
      </c>
      <c r="Q112" s="18">
        <v>2678.65</v>
      </c>
      <c r="R112" s="18">
        <v>3267.953</v>
      </c>
      <c r="S112" s="295">
        <v>0.25</v>
      </c>
      <c r="T112" s="18">
        <v>3090.75</v>
      </c>
      <c r="U112" s="18">
        <v>3770.7149999999997</v>
      </c>
      <c r="V112" s="295">
        <v>0.53</v>
      </c>
      <c r="W112" s="18">
        <v>1936.87</v>
      </c>
      <c r="X112" s="18">
        <v>2362.9813999999997</v>
      </c>
      <c r="Y112" s="7" t="s">
        <v>2</v>
      </c>
      <c r="Z112" s="13">
        <v>3</v>
      </c>
      <c r="AA112" s="13">
        <v>3</v>
      </c>
      <c r="AB112" s="13">
        <v>120</v>
      </c>
      <c r="AC112" s="9" t="s">
        <v>6616</v>
      </c>
      <c r="AD112" s="8">
        <v>3.78</v>
      </c>
      <c r="AE112" s="13">
        <v>3000</v>
      </c>
      <c r="AF112" s="13">
        <v>300</v>
      </c>
      <c r="AG112" s="13">
        <v>60</v>
      </c>
      <c r="AH112" s="8">
        <v>54</v>
      </c>
      <c r="AI112" s="13">
        <v>4012196175796</v>
      </c>
      <c r="AJ112" s="9" t="s">
        <v>4087</v>
      </c>
      <c r="AK112" s="94"/>
      <c r="AL112" s="9"/>
      <c r="AM112" s="9"/>
      <c r="AN112" s="9"/>
      <c r="AO112" s="11"/>
    </row>
    <row r="113" spans="1:41" ht="14.1" customHeight="1" outlineLevel="6" x14ac:dyDescent="0.25">
      <c r="A113" s="2"/>
      <c r="B113" s="3"/>
      <c r="C113" s="4"/>
      <c r="D113" s="4"/>
      <c r="E113" s="4"/>
      <c r="F113" s="5"/>
      <c r="G113" s="6"/>
      <c r="H113" s="338">
        <v>6064426</v>
      </c>
      <c r="I113" s="7" t="s">
        <v>107</v>
      </c>
      <c r="J113" s="7" t="s">
        <v>108</v>
      </c>
      <c r="K113" s="7" t="s">
        <v>5789</v>
      </c>
      <c r="L113" s="7" t="s">
        <v>5792</v>
      </c>
      <c r="M113" s="18">
        <v>4671</v>
      </c>
      <c r="N113" s="327">
        <v>5698.62</v>
      </c>
      <c r="O113" s="19" t="s">
        <v>3948</v>
      </c>
      <c r="P113" s="295">
        <v>0.35</v>
      </c>
      <c r="Q113" s="18">
        <v>3036.15</v>
      </c>
      <c r="R113" s="18">
        <v>3704.1030000000001</v>
      </c>
      <c r="S113" s="295">
        <v>0.25</v>
      </c>
      <c r="T113" s="18">
        <v>3503.25</v>
      </c>
      <c r="U113" s="18">
        <v>4273.9650000000001</v>
      </c>
      <c r="V113" s="295">
        <v>0.53</v>
      </c>
      <c r="W113" s="18">
        <v>2195.37</v>
      </c>
      <c r="X113" s="18">
        <v>2678.3514</v>
      </c>
      <c r="Y113" s="7" t="s">
        <v>2</v>
      </c>
      <c r="Z113" s="13">
        <v>3</v>
      </c>
      <c r="AA113" s="13">
        <v>3</v>
      </c>
      <c r="AB113" s="13">
        <v>84</v>
      </c>
      <c r="AC113" s="9" t="s">
        <v>3971</v>
      </c>
      <c r="AD113" s="8">
        <v>4.6399999999999997</v>
      </c>
      <c r="AE113" s="13">
        <v>3000</v>
      </c>
      <c r="AF113" s="13">
        <v>400</v>
      </c>
      <c r="AG113" s="13">
        <v>60</v>
      </c>
      <c r="AH113" s="8">
        <v>72</v>
      </c>
      <c r="AI113" s="13">
        <v>4012196175833</v>
      </c>
      <c r="AJ113" s="9" t="s">
        <v>4088</v>
      </c>
      <c r="AK113" s="94"/>
      <c r="AL113" s="9"/>
      <c r="AM113" s="9"/>
      <c r="AN113" s="9"/>
      <c r="AO113" s="11"/>
    </row>
    <row r="114" spans="1:41" ht="14.1" customHeight="1" outlineLevel="6" x14ac:dyDescent="0.25">
      <c r="A114" s="2"/>
      <c r="B114" s="3"/>
      <c r="C114" s="4"/>
      <c r="D114" s="4"/>
      <c r="E114" s="4"/>
      <c r="F114" s="5"/>
      <c r="G114" s="6"/>
      <c r="H114" s="338">
        <v>6838517</v>
      </c>
      <c r="I114" s="7" t="s">
        <v>5749</v>
      </c>
      <c r="J114" s="7" t="s">
        <v>109</v>
      </c>
      <c r="K114" s="7"/>
      <c r="L114" s="7"/>
      <c r="M114" s="18">
        <v>3473</v>
      </c>
      <c r="N114" s="327">
        <v>4237.0599999999995</v>
      </c>
      <c r="O114" s="19" t="s">
        <v>3948</v>
      </c>
      <c r="P114" s="295">
        <v>0.35</v>
      </c>
      <c r="Q114" s="18">
        <v>2257.4500000000003</v>
      </c>
      <c r="R114" s="18">
        <v>2754.0890000000004</v>
      </c>
      <c r="S114" s="295">
        <v>0.25</v>
      </c>
      <c r="T114" s="18">
        <v>2604.75</v>
      </c>
      <c r="U114" s="18">
        <v>3177.7950000000001</v>
      </c>
      <c r="V114" s="295">
        <v>0.53</v>
      </c>
      <c r="W114" s="18">
        <v>1632.31</v>
      </c>
      <c r="X114" s="18">
        <v>1991.4181999999998</v>
      </c>
      <c r="Y114" s="7" t="s">
        <v>2</v>
      </c>
      <c r="Z114" s="13">
        <v>3</v>
      </c>
      <c r="AA114" s="13">
        <v>3</v>
      </c>
      <c r="AB114" s="13">
        <v>504</v>
      </c>
      <c r="AC114" s="9" t="s">
        <v>3971</v>
      </c>
      <c r="AD114" s="8">
        <v>1.7330000000000001</v>
      </c>
      <c r="AE114" s="13">
        <v>3000</v>
      </c>
      <c r="AF114" s="13">
        <v>50</v>
      </c>
      <c r="AG114" s="13">
        <v>60</v>
      </c>
      <c r="AH114" s="8">
        <v>9</v>
      </c>
      <c r="AI114" s="13">
        <v>4650394358803</v>
      </c>
      <c r="AJ114" s="9" t="s">
        <v>4089</v>
      </c>
      <c r="AK114" s="94"/>
      <c r="AL114" s="8"/>
      <c r="AM114" s="8"/>
      <c r="AN114" s="8"/>
      <c r="AO114" s="12"/>
    </row>
    <row r="115" spans="1:41" ht="15.95" customHeight="1" outlineLevel="5" x14ac:dyDescent="0.25">
      <c r="A115" s="248"/>
      <c r="B115" s="249"/>
      <c r="C115" s="250"/>
      <c r="D115" s="250"/>
      <c r="E115" s="250"/>
      <c r="F115" s="284" t="s">
        <v>3925</v>
      </c>
      <c r="G115" s="251"/>
      <c r="H115" s="339"/>
      <c r="I115" s="252"/>
      <c r="J115" s="252"/>
      <c r="K115" s="252"/>
      <c r="L115" s="252"/>
      <c r="M115" s="252"/>
      <c r="N115" s="328"/>
      <c r="O115" s="252"/>
      <c r="P115" s="252"/>
      <c r="Q115" s="252"/>
      <c r="R115" s="252"/>
      <c r="S115" s="252"/>
      <c r="T115" s="252"/>
      <c r="U115" s="252"/>
      <c r="V115" s="252"/>
      <c r="W115" s="252"/>
      <c r="X115" s="252"/>
      <c r="Y115" s="252"/>
      <c r="Z115" s="253"/>
      <c r="AA115" s="253"/>
      <c r="AB115" s="253"/>
      <c r="AC115" s="253"/>
      <c r="AD115" s="254"/>
      <c r="AE115" s="255"/>
      <c r="AF115" s="255"/>
      <c r="AG115" s="255"/>
      <c r="AH115" s="253"/>
      <c r="AI115" s="254"/>
      <c r="AJ115" s="253"/>
      <c r="AK115" s="253"/>
      <c r="AL115" s="254"/>
      <c r="AM115" s="256"/>
      <c r="AN115" s="253"/>
      <c r="AO115" s="257"/>
    </row>
    <row r="116" spans="1:41" ht="14.1" customHeight="1" outlineLevel="6" x14ac:dyDescent="0.25">
      <c r="A116" s="2"/>
      <c r="B116" s="3"/>
      <c r="C116" s="4"/>
      <c r="D116" s="4"/>
      <c r="E116" s="4"/>
      <c r="F116" s="5"/>
      <c r="G116" s="6"/>
      <c r="H116" s="338">
        <v>6064556</v>
      </c>
      <c r="I116" s="7" t="s">
        <v>110</v>
      </c>
      <c r="J116" s="7" t="s">
        <v>111</v>
      </c>
      <c r="K116" s="7" t="s">
        <v>5789</v>
      </c>
      <c r="L116" s="7" t="s">
        <v>5793</v>
      </c>
      <c r="M116" s="18">
        <v>2495</v>
      </c>
      <c r="N116" s="327">
        <v>3043.9</v>
      </c>
      <c r="O116" s="19" t="s">
        <v>3948</v>
      </c>
      <c r="P116" s="295">
        <v>0.35</v>
      </c>
      <c r="Q116" s="18">
        <v>1621.75</v>
      </c>
      <c r="R116" s="18">
        <v>1978.5349999999999</v>
      </c>
      <c r="S116" s="295">
        <v>0.25</v>
      </c>
      <c r="T116" s="18">
        <v>1871.25</v>
      </c>
      <c r="U116" s="18">
        <v>2282.9249999999997</v>
      </c>
      <c r="V116" s="295">
        <v>0.53</v>
      </c>
      <c r="W116" s="18">
        <v>1172.6499999999999</v>
      </c>
      <c r="X116" s="18">
        <v>1430.6329999999998</v>
      </c>
      <c r="Y116" s="7" t="s">
        <v>2</v>
      </c>
      <c r="Z116" s="13">
        <v>3</v>
      </c>
      <c r="AA116" s="13">
        <v>3</v>
      </c>
      <c r="AB116" s="13">
        <v>252</v>
      </c>
      <c r="AC116" s="9" t="s">
        <v>6616</v>
      </c>
      <c r="AD116" s="8">
        <v>2.4849999999999999</v>
      </c>
      <c r="AE116" s="13">
        <v>3000</v>
      </c>
      <c r="AF116" s="13">
        <v>100</v>
      </c>
      <c r="AG116" s="13">
        <v>85</v>
      </c>
      <c r="AH116" s="8">
        <v>25.5</v>
      </c>
      <c r="AI116" s="13">
        <v>4012196175888</v>
      </c>
      <c r="AJ116" s="9" t="s">
        <v>4090</v>
      </c>
      <c r="AK116" s="94"/>
      <c r="AL116" s="8"/>
      <c r="AM116" s="8"/>
      <c r="AN116" s="9"/>
      <c r="AO116" s="11"/>
    </row>
    <row r="117" spans="1:41" ht="14.1" customHeight="1" outlineLevel="6" x14ac:dyDescent="0.25">
      <c r="A117" s="2"/>
      <c r="B117" s="3"/>
      <c r="C117" s="4"/>
      <c r="D117" s="4"/>
      <c r="E117" s="4"/>
      <c r="F117" s="5"/>
      <c r="G117" s="6"/>
      <c r="H117" s="338">
        <v>6064559</v>
      </c>
      <c r="I117" s="7" t="s">
        <v>112</v>
      </c>
      <c r="J117" s="7" t="s">
        <v>113</v>
      </c>
      <c r="K117" s="7" t="s">
        <v>5789</v>
      </c>
      <c r="L117" s="7" t="s">
        <v>5793</v>
      </c>
      <c r="M117" s="18">
        <v>3388</v>
      </c>
      <c r="N117" s="327">
        <v>4133.3599999999997</v>
      </c>
      <c r="O117" s="19" t="s">
        <v>3948</v>
      </c>
      <c r="P117" s="295">
        <v>0.35</v>
      </c>
      <c r="Q117" s="18">
        <v>2202.2000000000003</v>
      </c>
      <c r="R117" s="18">
        <v>2686.6840000000002</v>
      </c>
      <c r="S117" s="295">
        <v>0.25</v>
      </c>
      <c r="T117" s="18">
        <v>2541</v>
      </c>
      <c r="U117" s="18">
        <v>3100.02</v>
      </c>
      <c r="V117" s="295">
        <v>0.53</v>
      </c>
      <c r="W117" s="18">
        <v>1592.36</v>
      </c>
      <c r="X117" s="18">
        <v>1942.6791999999998</v>
      </c>
      <c r="Y117" s="7" t="s">
        <v>2</v>
      </c>
      <c r="Z117" s="13">
        <v>3</v>
      </c>
      <c r="AA117" s="13">
        <v>3</v>
      </c>
      <c r="AB117" s="13">
        <v>132</v>
      </c>
      <c r="AC117" s="9" t="s">
        <v>6616</v>
      </c>
      <c r="AD117" s="8">
        <v>3.335</v>
      </c>
      <c r="AE117" s="13">
        <v>3000</v>
      </c>
      <c r="AF117" s="13">
        <v>200</v>
      </c>
      <c r="AG117" s="13">
        <v>85</v>
      </c>
      <c r="AH117" s="8">
        <v>51</v>
      </c>
      <c r="AI117" s="13">
        <v>4012195806066</v>
      </c>
      <c r="AJ117" s="9" t="s">
        <v>4091</v>
      </c>
      <c r="AK117" s="94"/>
      <c r="AL117" s="9"/>
      <c r="AM117" s="8"/>
      <c r="AN117" s="9"/>
      <c r="AO117" s="11"/>
    </row>
    <row r="118" spans="1:41" ht="14.1" customHeight="1" outlineLevel="6" x14ac:dyDescent="0.25">
      <c r="A118" s="2"/>
      <c r="B118" s="3"/>
      <c r="C118" s="4"/>
      <c r="D118" s="4"/>
      <c r="E118" s="4"/>
      <c r="F118" s="5"/>
      <c r="G118" s="6"/>
      <c r="H118" s="338">
        <v>6064561</v>
      </c>
      <c r="I118" s="7" t="s">
        <v>114</v>
      </c>
      <c r="J118" s="7" t="s">
        <v>115</v>
      </c>
      <c r="K118" s="7" t="s">
        <v>5789</v>
      </c>
      <c r="L118" s="7" t="s">
        <v>5793</v>
      </c>
      <c r="M118" s="18">
        <v>4197</v>
      </c>
      <c r="N118" s="327">
        <v>5120.34</v>
      </c>
      <c r="O118" s="19" t="s">
        <v>3948</v>
      </c>
      <c r="P118" s="295">
        <v>0.35</v>
      </c>
      <c r="Q118" s="18">
        <v>2728.05</v>
      </c>
      <c r="R118" s="18">
        <v>3328.221</v>
      </c>
      <c r="S118" s="295">
        <v>0.25</v>
      </c>
      <c r="T118" s="18">
        <v>3147.75</v>
      </c>
      <c r="U118" s="18">
        <v>3840.2550000000001</v>
      </c>
      <c r="V118" s="295">
        <v>0.53</v>
      </c>
      <c r="W118" s="18">
        <v>1972.59</v>
      </c>
      <c r="X118" s="18">
        <v>2406.5598</v>
      </c>
      <c r="Y118" s="7" t="s">
        <v>2</v>
      </c>
      <c r="Z118" s="13">
        <v>3</v>
      </c>
      <c r="AA118" s="13">
        <v>3</v>
      </c>
      <c r="AB118" s="13">
        <v>90</v>
      </c>
      <c r="AC118" s="9" t="s">
        <v>3971</v>
      </c>
      <c r="AD118" s="8">
        <v>4.1769999999999996</v>
      </c>
      <c r="AE118" s="13">
        <v>3000</v>
      </c>
      <c r="AF118" s="13">
        <v>300</v>
      </c>
      <c r="AG118" s="13">
        <v>85</v>
      </c>
      <c r="AH118" s="8">
        <v>76.5</v>
      </c>
      <c r="AI118" s="13">
        <v>4012195806073</v>
      </c>
      <c r="AJ118" s="9" t="s">
        <v>4092</v>
      </c>
      <c r="AK118" s="94"/>
      <c r="AL118" s="8"/>
      <c r="AM118" s="9"/>
      <c r="AN118" s="9"/>
      <c r="AO118" s="12"/>
    </row>
    <row r="119" spans="1:41" ht="14.1" customHeight="1" outlineLevel="6" x14ac:dyDescent="0.25">
      <c r="A119" s="2"/>
      <c r="B119" s="3"/>
      <c r="C119" s="4"/>
      <c r="D119" s="4"/>
      <c r="E119" s="4"/>
      <c r="F119" s="5"/>
      <c r="G119" s="6"/>
      <c r="H119" s="338">
        <v>6064564</v>
      </c>
      <c r="I119" s="7" t="s">
        <v>116</v>
      </c>
      <c r="J119" s="7" t="s">
        <v>117</v>
      </c>
      <c r="K119" s="7" t="s">
        <v>5789</v>
      </c>
      <c r="L119" s="7" t="s">
        <v>5793</v>
      </c>
      <c r="M119" s="18">
        <v>4817</v>
      </c>
      <c r="N119" s="327">
        <v>5876.74</v>
      </c>
      <c r="O119" s="19" t="s">
        <v>3948</v>
      </c>
      <c r="P119" s="295">
        <v>0.35</v>
      </c>
      <c r="Q119" s="18">
        <v>3131.05</v>
      </c>
      <c r="R119" s="18">
        <v>3819.8810000000003</v>
      </c>
      <c r="S119" s="295">
        <v>0.25</v>
      </c>
      <c r="T119" s="18">
        <v>3612.75</v>
      </c>
      <c r="U119" s="18">
        <v>4407.5550000000003</v>
      </c>
      <c r="V119" s="295">
        <v>0.53</v>
      </c>
      <c r="W119" s="18">
        <v>2263.9899999999998</v>
      </c>
      <c r="X119" s="18">
        <v>2762.0677999999998</v>
      </c>
      <c r="Y119" s="7" t="s">
        <v>2</v>
      </c>
      <c r="Z119" s="13">
        <v>3</v>
      </c>
      <c r="AA119" s="13">
        <v>3</v>
      </c>
      <c r="AB119" s="13">
        <v>54</v>
      </c>
      <c r="AC119" s="9" t="s">
        <v>6616</v>
      </c>
      <c r="AD119" s="8">
        <v>5.0250000000000004</v>
      </c>
      <c r="AE119" s="13">
        <v>3000</v>
      </c>
      <c r="AF119" s="13">
        <v>400</v>
      </c>
      <c r="AG119" s="13">
        <v>85</v>
      </c>
      <c r="AH119" s="8">
        <v>102</v>
      </c>
      <c r="AI119" s="13">
        <v>4012195806080</v>
      </c>
      <c r="AJ119" s="9" t="s">
        <v>4093</v>
      </c>
      <c r="AK119" s="94"/>
      <c r="AL119" s="9"/>
      <c r="AM119" s="10"/>
      <c r="AN119" s="9"/>
      <c r="AO119" s="11"/>
    </row>
    <row r="120" spans="1:41" ht="14.1" customHeight="1" outlineLevel="6" x14ac:dyDescent="0.25">
      <c r="A120" s="2"/>
      <c r="B120" s="3"/>
      <c r="C120" s="4"/>
      <c r="D120" s="4"/>
      <c r="E120" s="4"/>
      <c r="F120" s="5"/>
      <c r="G120" s="6"/>
      <c r="H120" s="338">
        <v>6064568</v>
      </c>
      <c r="I120" s="7" t="s">
        <v>118</v>
      </c>
      <c r="J120" s="7" t="s">
        <v>119</v>
      </c>
      <c r="K120" s="7" t="s">
        <v>5789</v>
      </c>
      <c r="L120" s="7" t="s">
        <v>5793</v>
      </c>
      <c r="M120" s="18">
        <v>3826</v>
      </c>
      <c r="N120" s="327">
        <v>4667.72</v>
      </c>
      <c r="O120" s="19">
        <v>46112</v>
      </c>
      <c r="P120" s="19" t="s">
        <v>7561</v>
      </c>
      <c r="Q120" s="19" t="s">
        <v>7561</v>
      </c>
      <c r="R120" s="19" t="s">
        <v>7561</v>
      </c>
      <c r="S120" s="295">
        <v>0.25</v>
      </c>
      <c r="T120" s="18">
        <v>2869.5</v>
      </c>
      <c r="U120" s="18">
        <v>3500.79</v>
      </c>
      <c r="V120" s="295">
        <v>0.53</v>
      </c>
      <c r="W120" s="18">
        <v>1798.2199999999998</v>
      </c>
      <c r="X120" s="18">
        <v>2193.8283999999999</v>
      </c>
      <c r="Y120" s="7" t="s">
        <v>2</v>
      </c>
      <c r="Z120" s="13">
        <v>3</v>
      </c>
      <c r="AA120" s="13">
        <v>3</v>
      </c>
      <c r="AB120" s="13">
        <v>54</v>
      </c>
      <c r="AC120" s="9" t="s">
        <v>3971</v>
      </c>
      <c r="AD120" s="8">
        <v>5.875</v>
      </c>
      <c r="AE120" s="13">
        <v>3000</v>
      </c>
      <c r="AF120" s="13">
        <v>500</v>
      </c>
      <c r="AG120" s="13">
        <v>85</v>
      </c>
      <c r="AH120" s="8">
        <v>127.5</v>
      </c>
      <c r="AI120" s="13">
        <v>4012196175956</v>
      </c>
      <c r="AJ120" s="9" t="s">
        <v>4094</v>
      </c>
      <c r="AK120" s="94"/>
      <c r="AL120" s="9"/>
      <c r="AM120" s="9"/>
      <c r="AN120" s="9"/>
      <c r="AO120" s="12"/>
    </row>
    <row r="121" spans="1:41" ht="15.95" customHeight="1" outlineLevel="3" x14ac:dyDescent="0.25">
      <c r="A121" s="172"/>
      <c r="B121" s="173"/>
      <c r="C121" s="174"/>
      <c r="D121" s="185" t="s">
        <v>3885</v>
      </c>
      <c r="E121" s="174"/>
      <c r="F121" s="175"/>
      <c r="G121" s="176"/>
      <c r="H121" s="341"/>
      <c r="I121" s="177"/>
      <c r="J121" s="177"/>
      <c r="K121" s="177"/>
      <c r="L121" s="177"/>
      <c r="M121" s="177"/>
      <c r="N121" s="328"/>
      <c r="O121" s="177"/>
      <c r="P121" s="177"/>
      <c r="Q121" s="177"/>
      <c r="R121" s="177"/>
      <c r="S121" s="177"/>
      <c r="T121" s="177"/>
      <c r="U121" s="177"/>
      <c r="V121" s="177"/>
      <c r="W121" s="177"/>
      <c r="X121" s="177"/>
      <c r="Y121" s="177"/>
      <c r="Z121" s="181"/>
      <c r="AA121" s="181"/>
      <c r="AB121" s="181"/>
      <c r="AC121" s="181"/>
      <c r="AD121" s="179"/>
      <c r="AE121" s="180"/>
      <c r="AF121" s="180"/>
      <c r="AG121" s="180"/>
      <c r="AH121" s="181"/>
      <c r="AI121" s="181"/>
      <c r="AJ121" s="181"/>
      <c r="AK121" s="181"/>
      <c r="AL121" s="181"/>
      <c r="AM121" s="181"/>
      <c r="AN121" s="181"/>
      <c r="AO121" s="182"/>
    </row>
    <row r="122" spans="1:41" ht="15.95" customHeight="1" outlineLevel="4" x14ac:dyDescent="0.25">
      <c r="A122" s="187"/>
      <c r="B122" s="188"/>
      <c r="C122" s="189"/>
      <c r="D122" s="189"/>
      <c r="E122" s="235" t="s">
        <v>3890</v>
      </c>
      <c r="F122" s="190"/>
      <c r="G122" s="191"/>
      <c r="H122" s="336"/>
      <c r="I122" s="192"/>
      <c r="J122" s="192"/>
      <c r="K122" s="192"/>
      <c r="L122" s="192"/>
      <c r="M122" s="192"/>
      <c r="N122" s="326"/>
      <c r="O122" s="192"/>
      <c r="P122" s="192"/>
      <c r="Q122" s="192"/>
      <c r="R122" s="192"/>
      <c r="S122" s="192"/>
      <c r="T122" s="192"/>
      <c r="U122" s="192"/>
      <c r="V122" s="192"/>
      <c r="W122" s="192"/>
      <c r="X122" s="192"/>
      <c r="Y122" s="192"/>
      <c r="Z122" s="195"/>
      <c r="AA122" s="195"/>
      <c r="AB122" s="195"/>
      <c r="AC122" s="195"/>
      <c r="AD122" s="194"/>
      <c r="AE122" s="208"/>
      <c r="AF122" s="208"/>
      <c r="AG122" s="208"/>
      <c r="AH122" s="195"/>
      <c r="AI122" s="195"/>
      <c r="AJ122" s="195"/>
      <c r="AK122" s="195"/>
      <c r="AL122" s="195"/>
      <c r="AM122" s="195"/>
      <c r="AN122" s="195"/>
      <c r="AO122" s="196"/>
    </row>
    <row r="123" spans="1:41" ht="15.95" customHeight="1" outlineLevel="5" x14ac:dyDescent="0.25">
      <c r="A123" s="239"/>
      <c r="B123" s="240"/>
      <c r="C123" s="241"/>
      <c r="D123" s="241"/>
      <c r="E123" s="241"/>
      <c r="F123" s="283" t="s">
        <v>3922</v>
      </c>
      <c r="G123" s="242"/>
      <c r="H123" s="337"/>
      <c r="I123" s="243"/>
      <c r="J123" s="243"/>
      <c r="K123" s="243"/>
      <c r="L123" s="243"/>
      <c r="M123" s="243"/>
      <c r="N123" s="326"/>
      <c r="O123" s="243"/>
      <c r="P123" s="243"/>
      <c r="Q123" s="243"/>
      <c r="R123" s="243"/>
      <c r="S123" s="243"/>
      <c r="T123" s="243"/>
      <c r="U123" s="243"/>
      <c r="V123" s="243"/>
      <c r="W123" s="243"/>
      <c r="X123" s="243"/>
      <c r="Y123" s="243"/>
      <c r="Z123" s="245"/>
      <c r="AA123" s="246"/>
      <c r="AB123" s="246"/>
      <c r="AC123" s="245"/>
      <c r="AD123" s="245"/>
      <c r="AE123" s="258"/>
      <c r="AF123" s="258"/>
      <c r="AG123" s="258"/>
      <c r="AH123" s="246"/>
      <c r="AI123" s="245"/>
      <c r="AJ123" s="246"/>
      <c r="AK123" s="245"/>
      <c r="AL123" s="246"/>
      <c r="AM123" s="246"/>
      <c r="AN123" s="245"/>
      <c r="AO123" s="247"/>
    </row>
    <row r="124" spans="1:41" ht="14.1" customHeight="1" outlineLevel="6" x14ac:dyDescent="0.25">
      <c r="A124" s="2"/>
      <c r="B124" s="3"/>
      <c r="C124" s="4"/>
      <c r="D124" s="4"/>
      <c r="E124" s="4"/>
      <c r="F124" s="5"/>
      <c r="G124" s="6"/>
      <c r="H124" s="338">
        <v>6060102</v>
      </c>
      <c r="I124" s="7" t="s">
        <v>120</v>
      </c>
      <c r="J124" s="7" t="s">
        <v>121</v>
      </c>
      <c r="K124" s="7" t="s">
        <v>5794</v>
      </c>
      <c r="L124" s="7" t="s">
        <v>5795</v>
      </c>
      <c r="M124" s="18">
        <v>2039</v>
      </c>
      <c r="N124" s="327">
        <v>2487.58</v>
      </c>
      <c r="O124" s="19" t="s">
        <v>3948</v>
      </c>
      <c r="P124" s="295">
        <v>0.35</v>
      </c>
      <c r="Q124" s="18">
        <v>1325.3500000000001</v>
      </c>
      <c r="R124" s="18">
        <v>1616.9270000000001</v>
      </c>
      <c r="S124" s="295">
        <v>0.25</v>
      </c>
      <c r="T124" s="18">
        <v>1529.25</v>
      </c>
      <c r="U124" s="18">
        <v>1865.6849999999999</v>
      </c>
      <c r="V124" s="295">
        <v>0.53</v>
      </c>
      <c r="W124" s="18">
        <v>958.32999999999993</v>
      </c>
      <c r="X124" s="18">
        <v>1169.1625999999999</v>
      </c>
      <c r="Y124" s="7" t="s">
        <v>2</v>
      </c>
      <c r="Z124" s="13">
        <v>3</v>
      </c>
      <c r="AA124" s="13">
        <v>3</v>
      </c>
      <c r="AB124" s="13">
        <v>180</v>
      </c>
      <c r="AC124" s="9" t="s">
        <v>6616</v>
      </c>
      <c r="AD124" s="8">
        <v>2.677</v>
      </c>
      <c r="AE124" s="13">
        <v>3000</v>
      </c>
      <c r="AF124" s="13">
        <v>100</v>
      </c>
      <c r="AG124" s="13">
        <v>110</v>
      </c>
      <c r="AH124" s="8">
        <v>33</v>
      </c>
      <c r="AI124" s="13">
        <v>4012196174270</v>
      </c>
      <c r="AJ124" s="8" t="s">
        <v>4095</v>
      </c>
      <c r="AK124" s="94"/>
      <c r="AL124" s="9"/>
      <c r="AM124" s="8"/>
      <c r="AN124" s="9"/>
      <c r="AO124" s="11"/>
    </row>
    <row r="125" spans="1:41" ht="14.1" customHeight="1" outlineLevel="6" x14ac:dyDescent="0.25">
      <c r="A125" s="2"/>
      <c r="B125" s="3"/>
      <c r="C125" s="4"/>
      <c r="D125" s="4"/>
      <c r="E125" s="4"/>
      <c r="F125" s="5"/>
      <c r="G125" s="6"/>
      <c r="H125" s="338">
        <v>6060196</v>
      </c>
      <c r="I125" s="7" t="s">
        <v>122</v>
      </c>
      <c r="J125" s="7" t="s">
        <v>123</v>
      </c>
      <c r="K125" s="7" t="s">
        <v>5794</v>
      </c>
      <c r="L125" s="7" t="s">
        <v>5795</v>
      </c>
      <c r="M125" s="18">
        <v>2639</v>
      </c>
      <c r="N125" s="327">
        <v>3219.58</v>
      </c>
      <c r="O125" s="19" t="s">
        <v>3948</v>
      </c>
      <c r="P125" s="295">
        <v>0.35</v>
      </c>
      <c r="Q125" s="18">
        <v>1715.3500000000001</v>
      </c>
      <c r="R125" s="18">
        <v>2092.7270000000003</v>
      </c>
      <c r="S125" s="295">
        <v>0.25</v>
      </c>
      <c r="T125" s="18">
        <v>1979.25</v>
      </c>
      <c r="U125" s="18">
        <v>2414.6849999999999</v>
      </c>
      <c r="V125" s="295">
        <v>0.53</v>
      </c>
      <c r="W125" s="18">
        <v>1240.33</v>
      </c>
      <c r="X125" s="18">
        <v>1513.2025999999998</v>
      </c>
      <c r="Y125" s="7" t="s">
        <v>2</v>
      </c>
      <c r="Z125" s="13">
        <v>3</v>
      </c>
      <c r="AA125" s="13">
        <v>3</v>
      </c>
      <c r="AB125" s="13">
        <v>108</v>
      </c>
      <c r="AC125" s="9" t="s">
        <v>6616</v>
      </c>
      <c r="AD125" s="8">
        <v>3.085</v>
      </c>
      <c r="AE125" s="13">
        <v>3000</v>
      </c>
      <c r="AF125" s="13">
        <v>200</v>
      </c>
      <c r="AG125" s="13">
        <v>110</v>
      </c>
      <c r="AH125" s="8">
        <v>66</v>
      </c>
      <c r="AI125" s="13">
        <v>4012196174287</v>
      </c>
      <c r="AJ125" s="8" t="s">
        <v>4096</v>
      </c>
      <c r="AK125" s="94"/>
      <c r="AL125" s="10"/>
      <c r="AM125" s="10"/>
      <c r="AN125" s="8"/>
      <c r="AO125" s="11"/>
    </row>
    <row r="126" spans="1:41" ht="14.1" customHeight="1" outlineLevel="6" x14ac:dyDescent="0.25">
      <c r="A126" s="2"/>
      <c r="B126" s="3"/>
      <c r="C126" s="4"/>
      <c r="D126" s="4"/>
      <c r="E126" s="4"/>
      <c r="F126" s="5"/>
      <c r="G126" s="6"/>
      <c r="H126" s="338">
        <v>6060307</v>
      </c>
      <c r="I126" s="7" t="s">
        <v>124</v>
      </c>
      <c r="J126" s="7" t="s">
        <v>125</v>
      </c>
      <c r="K126" s="7" t="s">
        <v>5794</v>
      </c>
      <c r="L126" s="7" t="s">
        <v>5795</v>
      </c>
      <c r="M126" s="18">
        <v>3747</v>
      </c>
      <c r="N126" s="327">
        <v>4571.34</v>
      </c>
      <c r="O126" s="19" t="s">
        <v>3948</v>
      </c>
      <c r="P126" s="295">
        <v>0.35</v>
      </c>
      <c r="Q126" s="18">
        <v>2435.5500000000002</v>
      </c>
      <c r="R126" s="18">
        <v>2971.3710000000001</v>
      </c>
      <c r="S126" s="295">
        <v>0.25</v>
      </c>
      <c r="T126" s="18">
        <v>2810.25</v>
      </c>
      <c r="U126" s="18">
        <v>3428.5050000000001</v>
      </c>
      <c r="V126" s="295">
        <v>0.53</v>
      </c>
      <c r="W126" s="18">
        <v>1761.09</v>
      </c>
      <c r="X126" s="18">
        <v>2148.5297999999998</v>
      </c>
      <c r="Y126" s="7" t="s">
        <v>2</v>
      </c>
      <c r="Z126" s="13">
        <v>3</v>
      </c>
      <c r="AA126" s="13">
        <v>3</v>
      </c>
      <c r="AB126" s="13">
        <v>72</v>
      </c>
      <c r="AC126" s="9" t="s">
        <v>6616</v>
      </c>
      <c r="AD126" s="8">
        <v>3.7389999999999999</v>
      </c>
      <c r="AE126" s="13">
        <v>3000</v>
      </c>
      <c r="AF126" s="13">
        <v>300</v>
      </c>
      <c r="AG126" s="13">
        <v>110</v>
      </c>
      <c r="AH126" s="8">
        <v>99</v>
      </c>
      <c r="AI126" s="13">
        <v>4012196174294</v>
      </c>
      <c r="AJ126" s="10" t="s">
        <v>4097</v>
      </c>
      <c r="AK126" s="94"/>
      <c r="AL126" s="10"/>
      <c r="AM126" s="8"/>
      <c r="AN126" s="9"/>
      <c r="AO126" s="11"/>
    </row>
    <row r="127" spans="1:41" ht="14.1" customHeight="1" outlineLevel="6" x14ac:dyDescent="0.25">
      <c r="A127" s="2"/>
      <c r="B127" s="3"/>
      <c r="C127" s="4"/>
      <c r="D127" s="4"/>
      <c r="E127" s="4"/>
      <c r="F127" s="5"/>
      <c r="G127" s="6"/>
      <c r="H127" s="338">
        <v>6060404</v>
      </c>
      <c r="I127" s="7" t="s">
        <v>126</v>
      </c>
      <c r="J127" s="7" t="s">
        <v>127</v>
      </c>
      <c r="K127" s="7" t="s">
        <v>5794</v>
      </c>
      <c r="L127" s="7" t="s">
        <v>5795</v>
      </c>
      <c r="M127" s="18">
        <v>3596</v>
      </c>
      <c r="N127" s="327">
        <v>4387.12</v>
      </c>
      <c r="O127" s="19" t="s">
        <v>3948</v>
      </c>
      <c r="P127" s="295">
        <v>0.35</v>
      </c>
      <c r="Q127" s="18">
        <v>2337.4</v>
      </c>
      <c r="R127" s="18">
        <v>2851.6280000000002</v>
      </c>
      <c r="S127" s="295">
        <v>0.25</v>
      </c>
      <c r="T127" s="18">
        <v>2697</v>
      </c>
      <c r="U127" s="18">
        <v>3290.34</v>
      </c>
      <c r="V127" s="295">
        <v>0.53</v>
      </c>
      <c r="W127" s="18">
        <v>1690.12</v>
      </c>
      <c r="X127" s="18">
        <v>2061.9463999999998</v>
      </c>
      <c r="Y127" s="7" t="s">
        <v>2</v>
      </c>
      <c r="Z127" s="13">
        <v>3</v>
      </c>
      <c r="AA127" s="13">
        <v>3</v>
      </c>
      <c r="AB127" s="13">
        <v>42</v>
      </c>
      <c r="AC127" s="8" t="s">
        <v>6616</v>
      </c>
      <c r="AD127" s="8">
        <v>4.63</v>
      </c>
      <c r="AE127" s="13">
        <v>3000</v>
      </c>
      <c r="AF127" s="13">
        <v>400</v>
      </c>
      <c r="AG127" s="13">
        <v>110</v>
      </c>
      <c r="AH127" s="8">
        <v>132</v>
      </c>
      <c r="AI127" s="13">
        <v>4012196174300</v>
      </c>
      <c r="AJ127" s="8" t="s">
        <v>4098</v>
      </c>
      <c r="AK127" s="94"/>
      <c r="AL127" s="8"/>
      <c r="AM127" s="8"/>
      <c r="AN127" s="9"/>
      <c r="AO127" s="11"/>
    </row>
    <row r="128" spans="1:41" ht="14.1" customHeight="1" outlineLevel="6" x14ac:dyDescent="0.25">
      <c r="A128" s="2"/>
      <c r="B128" s="3"/>
      <c r="C128" s="4"/>
      <c r="D128" s="4"/>
      <c r="E128" s="4"/>
      <c r="F128" s="5"/>
      <c r="G128" s="6"/>
      <c r="H128" s="338">
        <v>6060412</v>
      </c>
      <c r="I128" s="7" t="s">
        <v>128</v>
      </c>
      <c r="J128" s="7" t="s">
        <v>129</v>
      </c>
      <c r="K128" s="7" t="s">
        <v>5794</v>
      </c>
      <c r="L128" s="7" t="s">
        <v>5795</v>
      </c>
      <c r="M128" s="18">
        <v>3733</v>
      </c>
      <c r="N128" s="327">
        <v>4554.26</v>
      </c>
      <c r="O128" s="19" t="s">
        <v>3948</v>
      </c>
      <c r="P128" s="295">
        <v>0.35</v>
      </c>
      <c r="Q128" s="18">
        <v>2426.4500000000003</v>
      </c>
      <c r="R128" s="18">
        <v>2960.2690000000002</v>
      </c>
      <c r="S128" s="295">
        <v>0.25</v>
      </c>
      <c r="T128" s="18">
        <v>2799.75</v>
      </c>
      <c r="U128" s="18">
        <v>3415.6949999999997</v>
      </c>
      <c r="V128" s="295">
        <v>0.53</v>
      </c>
      <c r="W128" s="18">
        <v>1754.51</v>
      </c>
      <c r="X128" s="18">
        <v>2140.5021999999999</v>
      </c>
      <c r="Y128" s="7" t="s">
        <v>2</v>
      </c>
      <c r="Z128" s="13">
        <v>3</v>
      </c>
      <c r="AA128" s="13">
        <v>3</v>
      </c>
      <c r="AB128" s="13">
        <v>36</v>
      </c>
      <c r="AC128" s="9" t="s">
        <v>3971</v>
      </c>
      <c r="AD128" s="8">
        <v>5.2830000000000004</v>
      </c>
      <c r="AE128" s="13">
        <v>3000</v>
      </c>
      <c r="AF128" s="13">
        <v>500</v>
      </c>
      <c r="AG128" s="13">
        <v>110</v>
      </c>
      <c r="AH128" s="8">
        <v>165</v>
      </c>
      <c r="AI128" s="13">
        <v>4012196174331</v>
      </c>
      <c r="AJ128" s="9" t="s">
        <v>4099</v>
      </c>
      <c r="AK128" s="94"/>
      <c r="AL128" s="9"/>
      <c r="AM128" s="9"/>
      <c r="AN128" s="9"/>
      <c r="AO128" s="12"/>
    </row>
    <row r="129" spans="1:41" ht="14.1" customHeight="1" outlineLevel="6" x14ac:dyDescent="0.25">
      <c r="A129" s="2"/>
      <c r="B129" s="3"/>
      <c r="C129" s="4"/>
      <c r="D129" s="4"/>
      <c r="E129" s="4"/>
      <c r="F129" s="5"/>
      <c r="G129" s="6"/>
      <c r="H129" s="338">
        <v>6060528</v>
      </c>
      <c r="I129" s="7" t="s">
        <v>130</v>
      </c>
      <c r="J129" s="7" t="s">
        <v>131</v>
      </c>
      <c r="K129" s="7" t="s">
        <v>5794</v>
      </c>
      <c r="L129" s="7" t="s">
        <v>5795</v>
      </c>
      <c r="M129" s="18">
        <v>5272</v>
      </c>
      <c r="N129" s="327">
        <v>6431.84</v>
      </c>
      <c r="O129" s="19" t="s">
        <v>3948</v>
      </c>
      <c r="P129" s="295">
        <v>0.35</v>
      </c>
      <c r="Q129" s="18">
        <v>3426.8</v>
      </c>
      <c r="R129" s="18">
        <v>4180.6959999999999</v>
      </c>
      <c r="S129" s="295">
        <v>0.25</v>
      </c>
      <c r="T129" s="18">
        <v>3954</v>
      </c>
      <c r="U129" s="18">
        <v>4823.88</v>
      </c>
      <c r="V129" s="295">
        <v>0.53</v>
      </c>
      <c r="W129" s="18">
        <v>2477.8399999999997</v>
      </c>
      <c r="X129" s="18">
        <v>3022.9647999999997</v>
      </c>
      <c r="Y129" s="7" t="s">
        <v>2</v>
      </c>
      <c r="Z129" s="13">
        <v>3</v>
      </c>
      <c r="AA129" s="13">
        <v>3</v>
      </c>
      <c r="AB129" s="13">
        <v>36</v>
      </c>
      <c r="AC129" s="9" t="s">
        <v>3971</v>
      </c>
      <c r="AD129" s="8">
        <v>5.367</v>
      </c>
      <c r="AE129" s="13">
        <v>3000</v>
      </c>
      <c r="AF129" s="13">
        <v>550</v>
      </c>
      <c r="AG129" s="13">
        <v>110</v>
      </c>
      <c r="AH129" s="8">
        <v>181.5</v>
      </c>
      <c r="AI129" s="13">
        <v>4012196174348</v>
      </c>
      <c r="AJ129" s="9" t="s">
        <v>4100</v>
      </c>
      <c r="AK129" s="94"/>
      <c r="AL129" s="9"/>
      <c r="AM129" s="9"/>
      <c r="AN129" s="9"/>
      <c r="AO129" s="11"/>
    </row>
    <row r="130" spans="1:41" ht="15.95" customHeight="1" outlineLevel="5" x14ac:dyDescent="0.25">
      <c r="A130" s="248"/>
      <c r="B130" s="249"/>
      <c r="C130" s="250"/>
      <c r="D130" s="250"/>
      <c r="E130" s="250"/>
      <c r="F130" s="284" t="s">
        <v>3926</v>
      </c>
      <c r="G130" s="251"/>
      <c r="H130" s="339"/>
      <c r="I130" s="252"/>
      <c r="J130" s="252"/>
      <c r="K130" s="252"/>
      <c r="L130" s="252"/>
      <c r="M130" s="252"/>
      <c r="N130" s="328"/>
      <c r="O130" s="252"/>
      <c r="P130" s="252"/>
      <c r="Q130" s="252"/>
      <c r="R130" s="252"/>
      <c r="S130" s="252"/>
      <c r="T130" s="252"/>
      <c r="U130" s="252"/>
      <c r="V130" s="252"/>
      <c r="W130" s="252"/>
      <c r="X130" s="252"/>
      <c r="Y130" s="252"/>
      <c r="Z130" s="253"/>
      <c r="AA130" s="253"/>
      <c r="AB130" s="254"/>
      <c r="AC130" s="254"/>
      <c r="AD130" s="254"/>
      <c r="AE130" s="255"/>
      <c r="AF130" s="255"/>
      <c r="AG130" s="255"/>
      <c r="AH130" s="254"/>
      <c r="AI130" s="254"/>
      <c r="AJ130" s="254"/>
      <c r="AK130" s="253"/>
      <c r="AL130" s="253"/>
      <c r="AM130" s="253"/>
      <c r="AN130" s="253"/>
      <c r="AO130" s="257"/>
    </row>
    <row r="131" spans="1:41" ht="14.1" customHeight="1" outlineLevel="6" x14ac:dyDescent="0.25">
      <c r="A131" s="2"/>
      <c r="B131" s="3"/>
      <c r="C131" s="4"/>
      <c r="D131" s="4"/>
      <c r="E131" s="4"/>
      <c r="F131" s="5"/>
      <c r="G131" s="6"/>
      <c r="H131" s="338">
        <v>6053548</v>
      </c>
      <c r="I131" s="7" t="s">
        <v>132</v>
      </c>
      <c r="J131" s="7" t="s">
        <v>133</v>
      </c>
      <c r="K131" s="7" t="s">
        <v>5794</v>
      </c>
      <c r="L131" s="7" t="s">
        <v>5796</v>
      </c>
      <c r="M131" s="18">
        <v>1608.52</v>
      </c>
      <c r="N131" s="327">
        <v>1962.3943999999999</v>
      </c>
      <c r="O131" s="19" t="s">
        <v>3948</v>
      </c>
      <c r="P131" s="295">
        <v>0.35</v>
      </c>
      <c r="Q131" s="18">
        <v>1045.538</v>
      </c>
      <c r="R131" s="18">
        <v>1275.55636</v>
      </c>
      <c r="S131" s="295">
        <v>0.25</v>
      </c>
      <c r="T131" s="18">
        <v>1206.3899999999999</v>
      </c>
      <c r="U131" s="18">
        <v>1471.7957999999999</v>
      </c>
      <c r="V131" s="295">
        <v>0.53</v>
      </c>
      <c r="W131" s="18">
        <v>756.00439999999992</v>
      </c>
      <c r="X131" s="18">
        <v>922.32536799999991</v>
      </c>
      <c r="Y131" s="7" t="s">
        <v>2</v>
      </c>
      <c r="Z131" s="13">
        <v>3</v>
      </c>
      <c r="AA131" s="13">
        <v>3</v>
      </c>
      <c r="AB131" s="13">
        <v>612</v>
      </c>
      <c r="AC131" s="8" t="s">
        <v>3971</v>
      </c>
      <c r="AD131" s="8">
        <v>1.4410000000000001</v>
      </c>
      <c r="AE131" s="13">
        <v>3000</v>
      </c>
      <c r="AF131" s="13">
        <v>100</v>
      </c>
      <c r="AG131" s="13">
        <v>35</v>
      </c>
      <c r="AH131" s="8">
        <v>10.5</v>
      </c>
      <c r="AI131" s="13">
        <v>4012196169955</v>
      </c>
      <c r="AJ131" s="8" t="s">
        <v>4101</v>
      </c>
      <c r="AK131" s="94"/>
      <c r="AL131" s="9"/>
      <c r="AM131" s="9"/>
      <c r="AN131" s="9"/>
      <c r="AO131" s="11"/>
    </row>
    <row r="132" spans="1:41" ht="14.1" customHeight="1" outlineLevel="6" x14ac:dyDescent="0.25">
      <c r="A132" s="2"/>
      <c r="B132" s="3"/>
      <c r="C132" s="4"/>
      <c r="D132" s="4"/>
      <c r="E132" s="4"/>
      <c r="F132" s="5"/>
      <c r="G132" s="6"/>
      <c r="H132" s="338">
        <v>6053572</v>
      </c>
      <c r="I132" s="7" t="s">
        <v>134</v>
      </c>
      <c r="J132" s="7" t="s">
        <v>135</v>
      </c>
      <c r="K132" s="7" t="s">
        <v>5794</v>
      </c>
      <c r="L132" s="7" t="s">
        <v>5796</v>
      </c>
      <c r="M132" s="18">
        <v>995.62040576301104</v>
      </c>
      <c r="N132" s="327">
        <v>1214.6568950308733</v>
      </c>
      <c r="O132" s="19">
        <v>46112</v>
      </c>
      <c r="P132" s="19" t="s">
        <v>7561</v>
      </c>
      <c r="Q132" s="19" t="s">
        <v>7561</v>
      </c>
      <c r="R132" s="19" t="s">
        <v>7561</v>
      </c>
      <c r="S132" s="295">
        <v>0.25</v>
      </c>
      <c r="T132" s="18">
        <v>746.71530432225825</v>
      </c>
      <c r="U132" s="18">
        <v>910.992671273155</v>
      </c>
      <c r="V132" s="295">
        <v>0.53</v>
      </c>
      <c r="W132" s="18">
        <v>467.94159070861514</v>
      </c>
      <c r="X132" s="18">
        <v>570.88874066451046</v>
      </c>
      <c r="Y132" s="7" t="s">
        <v>2</v>
      </c>
      <c r="Z132" s="13">
        <v>3</v>
      </c>
      <c r="AA132" s="13">
        <v>3</v>
      </c>
      <c r="AB132" s="13">
        <v>408</v>
      </c>
      <c r="AC132" s="9" t="s">
        <v>3971</v>
      </c>
      <c r="AD132" s="8">
        <v>1.7709999999999999</v>
      </c>
      <c r="AE132" s="13">
        <v>3000</v>
      </c>
      <c r="AF132" s="13">
        <v>150</v>
      </c>
      <c r="AG132" s="13">
        <v>35</v>
      </c>
      <c r="AH132" s="8">
        <v>15.75</v>
      </c>
      <c r="AI132" s="13">
        <v>4012196169962</v>
      </c>
      <c r="AJ132" s="9" t="s">
        <v>4102</v>
      </c>
      <c r="AK132" s="94"/>
      <c r="AL132" s="9"/>
      <c r="AM132" s="9"/>
      <c r="AN132" s="9"/>
      <c r="AO132" s="11"/>
    </row>
    <row r="133" spans="1:41" ht="14.1" customHeight="1" outlineLevel="6" x14ac:dyDescent="0.25">
      <c r="A133" s="2"/>
      <c r="B133" s="3"/>
      <c r="C133" s="4"/>
      <c r="D133" s="4"/>
      <c r="E133" s="4"/>
      <c r="F133" s="5"/>
      <c r="G133" s="6"/>
      <c r="H133" s="338">
        <v>6053599</v>
      </c>
      <c r="I133" s="7" t="s">
        <v>136</v>
      </c>
      <c r="J133" s="7" t="s">
        <v>137</v>
      </c>
      <c r="K133" s="7" t="s">
        <v>5794</v>
      </c>
      <c r="L133" s="7" t="s">
        <v>5796</v>
      </c>
      <c r="M133" s="18">
        <v>1853.78</v>
      </c>
      <c r="N133" s="327">
        <v>2261.6115999999997</v>
      </c>
      <c r="O133" s="19" t="s">
        <v>3948</v>
      </c>
      <c r="P133" s="295">
        <v>0.35</v>
      </c>
      <c r="Q133" s="18">
        <v>1204.9570000000001</v>
      </c>
      <c r="R133" s="18">
        <v>1470.04754</v>
      </c>
      <c r="S133" s="295">
        <v>0.25</v>
      </c>
      <c r="T133" s="18">
        <v>1390.335</v>
      </c>
      <c r="U133" s="18">
        <v>1696.2086999999999</v>
      </c>
      <c r="V133" s="295">
        <v>0.53</v>
      </c>
      <c r="W133" s="18">
        <v>871.27659999999992</v>
      </c>
      <c r="X133" s="18">
        <v>1062.9574519999999</v>
      </c>
      <c r="Y133" s="7" t="s">
        <v>2</v>
      </c>
      <c r="Z133" s="13">
        <v>3</v>
      </c>
      <c r="AA133" s="13">
        <v>3</v>
      </c>
      <c r="AB133" s="13">
        <v>324</v>
      </c>
      <c r="AC133" s="9" t="s">
        <v>3971</v>
      </c>
      <c r="AD133" s="8">
        <v>2.1</v>
      </c>
      <c r="AE133" s="13">
        <v>3000</v>
      </c>
      <c r="AF133" s="13">
        <v>200</v>
      </c>
      <c r="AG133" s="13">
        <v>35</v>
      </c>
      <c r="AH133" s="8">
        <v>21</v>
      </c>
      <c r="AI133" s="13">
        <v>4012196169979</v>
      </c>
      <c r="AJ133" s="8" t="s">
        <v>4103</v>
      </c>
      <c r="AK133" s="94"/>
      <c r="AL133" s="9"/>
      <c r="AM133" s="9"/>
      <c r="AN133" s="9"/>
      <c r="AO133" s="12"/>
    </row>
    <row r="134" spans="1:41" ht="14.1" customHeight="1" outlineLevel="6" x14ac:dyDescent="0.25">
      <c r="A134" s="2"/>
      <c r="B134" s="3"/>
      <c r="C134" s="4"/>
      <c r="D134" s="4"/>
      <c r="E134" s="4"/>
      <c r="F134" s="5"/>
      <c r="G134" s="6"/>
      <c r="H134" s="338">
        <v>6053637</v>
      </c>
      <c r="I134" s="7" t="s">
        <v>138</v>
      </c>
      <c r="J134" s="7" t="s">
        <v>139</v>
      </c>
      <c r="K134" s="7" t="s">
        <v>5794</v>
      </c>
      <c r="L134" s="7" t="s">
        <v>5796</v>
      </c>
      <c r="M134" s="18">
        <v>2458.96</v>
      </c>
      <c r="N134" s="327">
        <v>2999.9312</v>
      </c>
      <c r="O134" s="19" t="s">
        <v>3948</v>
      </c>
      <c r="P134" s="295">
        <v>0.35</v>
      </c>
      <c r="Q134" s="18">
        <v>1598.3240000000001</v>
      </c>
      <c r="R134" s="18">
        <v>1949.9552800000001</v>
      </c>
      <c r="S134" s="295">
        <v>0.25</v>
      </c>
      <c r="T134" s="18">
        <v>1844.22</v>
      </c>
      <c r="U134" s="18">
        <v>2249.9483999999998</v>
      </c>
      <c r="V134" s="295">
        <v>0.53</v>
      </c>
      <c r="W134" s="18">
        <v>1155.7112</v>
      </c>
      <c r="X134" s="18">
        <v>1409.967664</v>
      </c>
      <c r="Y134" s="7" t="s">
        <v>2</v>
      </c>
      <c r="Z134" s="13">
        <v>3</v>
      </c>
      <c r="AA134" s="13">
        <v>3</v>
      </c>
      <c r="AB134" s="13">
        <v>204</v>
      </c>
      <c r="AC134" s="9" t="s">
        <v>3971</v>
      </c>
      <c r="AD134" s="8">
        <v>2.76</v>
      </c>
      <c r="AE134" s="13">
        <v>3000</v>
      </c>
      <c r="AF134" s="13">
        <v>300</v>
      </c>
      <c r="AG134" s="13">
        <v>35</v>
      </c>
      <c r="AH134" s="8">
        <v>31.5</v>
      </c>
      <c r="AI134" s="13">
        <v>4012196169986</v>
      </c>
      <c r="AJ134" s="9" t="s">
        <v>4104</v>
      </c>
      <c r="AK134" s="94"/>
      <c r="AL134" s="9"/>
      <c r="AM134" s="9"/>
      <c r="AN134" s="9"/>
      <c r="AO134" s="12"/>
    </row>
    <row r="135" spans="1:41" ht="15.95" customHeight="1" outlineLevel="5" x14ac:dyDescent="0.25">
      <c r="A135" s="248"/>
      <c r="B135" s="249"/>
      <c r="C135" s="250"/>
      <c r="D135" s="250"/>
      <c r="E135" s="250"/>
      <c r="F135" s="284" t="s">
        <v>3923</v>
      </c>
      <c r="G135" s="251"/>
      <c r="H135" s="339"/>
      <c r="I135" s="252"/>
      <c r="J135" s="252"/>
      <c r="K135" s="252"/>
      <c r="L135" s="252"/>
      <c r="M135" s="252"/>
      <c r="N135" s="328"/>
      <c r="O135" s="252"/>
      <c r="P135" s="252"/>
      <c r="Q135" s="252"/>
      <c r="R135" s="252"/>
      <c r="S135" s="252"/>
      <c r="T135" s="252"/>
      <c r="U135" s="252"/>
      <c r="V135" s="252"/>
      <c r="W135" s="252"/>
      <c r="X135" s="252"/>
      <c r="Y135" s="252"/>
      <c r="Z135" s="256"/>
      <c r="AA135" s="256"/>
      <c r="AB135" s="256"/>
      <c r="AC135" s="256"/>
      <c r="AD135" s="254"/>
      <c r="AE135" s="255"/>
      <c r="AF135" s="255"/>
      <c r="AG135" s="255"/>
      <c r="AH135" s="256"/>
      <c r="AI135" s="256"/>
      <c r="AJ135" s="256"/>
      <c r="AK135" s="254"/>
      <c r="AL135" s="256"/>
      <c r="AM135" s="256"/>
      <c r="AN135" s="256"/>
      <c r="AO135" s="257"/>
    </row>
    <row r="136" spans="1:41" ht="14.1" customHeight="1" outlineLevel="6" x14ac:dyDescent="0.25">
      <c r="A136" s="2"/>
      <c r="B136" s="3"/>
      <c r="C136" s="4"/>
      <c r="D136" s="4"/>
      <c r="E136" s="4"/>
      <c r="F136" s="5"/>
      <c r="G136" s="6"/>
      <c r="H136" s="338">
        <v>6055052</v>
      </c>
      <c r="I136" s="7" t="s">
        <v>140</v>
      </c>
      <c r="J136" s="7" t="s">
        <v>141</v>
      </c>
      <c r="K136" s="7"/>
      <c r="L136" s="7"/>
      <c r="M136" s="18">
        <v>1217</v>
      </c>
      <c r="N136" s="327">
        <v>1484.74</v>
      </c>
      <c r="O136" s="19" t="s">
        <v>3948</v>
      </c>
      <c r="P136" s="295">
        <v>0.35</v>
      </c>
      <c r="Q136" s="18">
        <v>791.05000000000007</v>
      </c>
      <c r="R136" s="18">
        <v>965.08100000000002</v>
      </c>
      <c r="S136" s="295">
        <v>0.25</v>
      </c>
      <c r="T136" s="18">
        <v>912.75</v>
      </c>
      <c r="U136" s="18">
        <v>1113.5550000000001</v>
      </c>
      <c r="V136" s="295">
        <v>0.53</v>
      </c>
      <c r="W136" s="18">
        <v>571.99</v>
      </c>
      <c r="X136" s="18">
        <v>697.82780000000002</v>
      </c>
      <c r="Y136" s="7" t="s">
        <v>2</v>
      </c>
      <c r="Z136" s="13">
        <v>3</v>
      </c>
      <c r="AA136" s="13">
        <v>3</v>
      </c>
      <c r="AB136" s="13">
        <v>600</v>
      </c>
      <c r="AC136" s="8" t="s">
        <v>6616</v>
      </c>
      <c r="AD136" s="8">
        <v>1.4370000000000001</v>
      </c>
      <c r="AE136" s="13">
        <v>3000</v>
      </c>
      <c r="AF136" s="13">
        <v>50</v>
      </c>
      <c r="AG136" s="13">
        <v>60</v>
      </c>
      <c r="AH136" s="8">
        <v>9</v>
      </c>
      <c r="AI136" s="13"/>
      <c r="AJ136" s="8" t="s">
        <v>4105</v>
      </c>
      <c r="AK136" s="94"/>
      <c r="AL136" s="8"/>
      <c r="AM136" s="8"/>
      <c r="AN136" s="8"/>
      <c r="AO136" s="11"/>
    </row>
    <row r="137" spans="1:41" ht="14.1" customHeight="1" outlineLevel="6" x14ac:dyDescent="0.25">
      <c r="A137" s="2"/>
      <c r="B137" s="3"/>
      <c r="C137" s="4"/>
      <c r="D137" s="4"/>
      <c r="E137" s="4"/>
      <c r="F137" s="5"/>
      <c r="G137" s="6"/>
      <c r="H137" s="338">
        <v>6055109</v>
      </c>
      <c r="I137" s="7" t="s">
        <v>142</v>
      </c>
      <c r="J137" s="7" t="s">
        <v>143</v>
      </c>
      <c r="K137" s="7" t="s">
        <v>5794</v>
      </c>
      <c r="L137" s="7" t="s">
        <v>5797</v>
      </c>
      <c r="M137" s="18">
        <v>1229</v>
      </c>
      <c r="N137" s="327">
        <v>1499.3799999999999</v>
      </c>
      <c r="O137" s="19" t="s">
        <v>3948</v>
      </c>
      <c r="P137" s="295">
        <v>0.35</v>
      </c>
      <c r="Q137" s="18">
        <v>798.85</v>
      </c>
      <c r="R137" s="18">
        <v>974.59699999999998</v>
      </c>
      <c r="S137" s="295">
        <v>0.25</v>
      </c>
      <c r="T137" s="18">
        <v>921.75</v>
      </c>
      <c r="U137" s="18">
        <v>1124.5350000000001</v>
      </c>
      <c r="V137" s="295">
        <v>0.53</v>
      </c>
      <c r="W137" s="18">
        <v>577.63</v>
      </c>
      <c r="X137" s="18">
        <v>704.70859999999993</v>
      </c>
      <c r="Y137" s="7" t="s">
        <v>2</v>
      </c>
      <c r="Z137" s="13">
        <v>3</v>
      </c>
      <c r="AA137" s="13">
        <v>3</v>
      </c>
      <c r="AB137" s="13">
        <v>360</v>
      </c>
      <c r="AC137" s="10" t="s">
        <v>6616</v>
      </c>
      <c r="AD137" s="8">
        <v>1.73</v>
      </c>
      <c r="AE137" s="13">
        <v>3000</v>
      </c>
      <c r="AF137" s="13">
        <v>100</v>
      </c>
      <c r="AG137" s="13">
        <v>60</v>
      </c>
      <c r="AH137" s="8">
        <v>18</v>
      </c>
      <c r="AI137" s="13">
        <v>4012196170043</v>
      </c>
      <c r="AJ137" s="10" t="s">
        <v>4106</v>
      </c>
      <c r="AK137" s="94"/>
      <c r="AL137" s="10"/>
      <c r="AM137" s="10"/>
      <c r="AN137" s="8"/>
      <c r="AO137" s="11"/>
    </row>
    <row r="138" spans="1:41" ht="14.1" customHeight="1" outlineLevel="6" x14ac:dyDescent="0.25">
      <c r="A138" s="2"/>
      <c r="B138" s="3"/>
      <c r="C138" s="4"/>
      <c r="D138" s="4"/>
      <c r="E138" s="4"/>
      <c r="F138" s="5"/>
      <c r="G138" s="6"/>
      <c r="H138" s="338">
        <v>6055141</v>
      </c>
      <c r="I138" s="7" t="s">
        <v>144</v>
      </c>
      <c r="J138" s="7" t="s">
        <v>145</v>
      </c>
      <c r="K138" s="7" t="s">
        <v>5794</v>
      </c>
      <c r="L138" s="7" t="s">
        <v>5797</v>
      </c>
      <c r="M138" s="18">
        <v>1466</v>
      </c>
      <c r="N138" s="327">
        <v>1788.52</v>
      </c>
      <c r="O138" s="19" t="s">
        <v>3948</v>
      </c>
      <c r="P138" s="295">
        <v>0.35</v>
      </c>
      <c r="Q138" s="18">
        <v>952.9</v>
      </c>
      <c r="R138" s="18">
        <v>1162.538</v>
      </c>
      <c r="S138" s="295">
        <v>0.25</v>
      </c>
      <c r="T138" s="18">
        <v>1099.5</v>
      </c>
      <c r="U138" s="18">
        <v>1341.3899999999999</v>
      </c>
      <c r="V138" s="295">
        <v>0.53</v>
      </c>
      <c r="W138" s="18">
        <v>689.02</v>
      </c>
      <c r="X138" s="18">
        <v>840.60439999999994</v>
      </c>
      <c r="Y138" s="7" t="s">
        <v>2</v>
      </c>
      <c r="Z138" s="13">
        <v>3</v>
      </c>
      <c r="AA138" s="13">
        <v>3</v>
      </c>
      <c r="AB138" s="13">
        <v>240</v>
      </c>
      <c r="AC138" s="8" t="s">
        <v>6616</v>
      </c>
      <c r="AD138" s="8">
        <v>2.14</v>
      </c>
      <c r="AE138" s="13">
        <v>3000</v>
      </c>
      <c r="AF138" s="13">
        <v>162</v>
      </c>
      <c r="AG138" s="13">
        <v>61</v>
      </c>
      <c r="AH138" s="8">
        <v>29.646000000000001</v>
      </c>
      <c r="AI138" s="13">
        <v>4012196170074</v>
      </c>
      <c r="AJ138" s="9" t="s">
        <v>4107</v>
      </c>
      <c r="AK138" s="94"/>
      <c r="AL138" s="9"/>
      <c r="AM138" s="8"/>
      <c r="AN138" s="8"/>
      <c r="AO138" s="11"/>
    </row>
    <row r="139" spans="1:41" ht="14.1" customHeight="1" outlineLevel="6" x14ac:dyDescent="0.25">
      <c r="A139" s="2"/>
      <c r="B139" s="3"/>
      <c r="C139" s="4"/>
      <c r="D139" s="4"/>
      <c r="E139" s="4"/>
      <c r="F139" s="5"/>
      <c r="G139" s="6"/>
      <c r="H139" s="338">
        <v>6055206</v>
      </c>
      <c r="I139" s="7" t="s">
        <v>146</v>
      </c>
      <c r="J139" s="7" t="s">
        <v>147</v>
      </c>
      <c r="K139" s="7" t="s">
        <v>5794</v>
      </c>
      <c r="L139" s="7" t="s">
        <v>5797</v>
      </c>
      <c r="M139" s="18">
        <v>1690</v>
      </c>
      <c r="N139" s="327">
        <v>2061.8000000000002</v>
      </c>
      <c r="O139" s="19" t="s">
        <v>3948</v>
      </c>
      <c r="P139" s="295">
        <v>0.35</v>
      </c>
      <c r="Q139" s="18">
        <v>1098.5</v>
      </c>
      <c r="R139" s="18">
        <v>1340.17</v>
      </c>
      <c r="S139" s="295">
        <v>0.25</v>
      </c>
      <c r="T139" s="18">
        <v>1267.5</v>
      </c>
      <c r="U139" s="18">
        <v>1546.35</v>
      </c>
      <c r="V139" s="295">
        <v>0.53</v>
      </c>
      <c r="W139" s="18">
        <v>794.3</v>
      </c>
      <c r="X139" s="18">
        <v>969.04599999999994</v>
      </c>
      <c r="Y139" s="7" t="s">
        <v>2</v>
      </c>
      <c r="Z139" s="13">
        <v>3</v>
      </c>
      <c r="AA139" s="13">
        <v>3</v>
      </c>
      <c r="AB139" s="13">
        <v>186</v>
      </c>
      <c r="AC139" s="8" t="s">
        <v>6616</v>
      </c>
      <c r="AD139" s="8">
        <v>2.4670000000000001</v>
      </c>
      <c r="AE139" s="13">
        <v>3000</v>
      </c>
      <c r="AF139" s="13">
        <v>212</v>
      </c>
      <c r="AG139" s="13">
        <v>61</v>
      </c>
      <c r="AH139" s="8">
        <v>38.795999999999999</v>
      </c>
      <c r="AI139" s="13">
        <v>4012196170081</v>
      </c>
      <c r="AJ139" s="8" t="s">
        <v>4108</v>
      </c>
      <c r="AK139" s="94"/>
      <c r="AL139" s="8"/>
      <c r="AM139" s="8"/>
      <c r="AN139" s="8"/>
      <c r="AO139" s="11"/>
    </row>
    <row r="140" spans="1:41" ht="14.1" customHeight="1" outlineLevel="6" x14ac:dyDescent="0.25">
      <c r="A140" s="2"/>
      <c r="B140" s="3"/>
      <c r="C140" s="4"/>
      <c r="D140" s="4"/>
      <c r="E140" s="4"/>
      <c r="F140" s="5"/>
      <c r="G140" s="6"/>
      <c r="H140" s="338">
        <v>6055303</v>
      </c>
      <c r="I140" s="7" t="s">
        <v>148</v>
      </c>
      <c r="J140" s="7" t="s">
        <v>149</v>
      </c>
      <c r="K140" s="7" t="s">
        <v>5794</v>
      </c>
      <c r="L140" s="7" t="s">
        <v>5797</v>
      </c>
      <c r="M140" s="18">
        <v>2165</v>
      </c>
      <c r="N140" s="327">
        <v>2641.2999999999997</v>
      </c>
      <c r="O140" s="19" t="s">
        <v>3948</v>
      </c>
      <c r="P140" s="295">
        <v>0.35</v>
      </c>
      <c r="Q140" s="18">
        <v>1407.25</v>
      </c>
      <c r="R140" s="18">
        <v>1716.845</v>
      </c>
      <c r="S140" s="295">
        <v>0.25</v>
      </c>
      <c r="T140" s="18">
        <v>1623.75</v>
      </c>
      <c r="U140" s="18">
        <v>1980.9749999999999</v>
      </c>
      <c r="V140" s="295">
        <v>0.53</v>
      </c>
      <c r="W140" s="18">
        <v>1017.55</v>
      </c>
      <c r="X140" s="18">
        <v>1241.4109999999998</v>
      </c>
      <c r="Y140" s="7" t="s">
        <v>2</v>
      </c>
      <c r="Z140" s="13">
        <v>3</v>
      </c>
      <c r="AA140" s="13">
        <v>3</v>
      </c>
      <c r="AB140" s="13">
        <v>120</v>
      </c>
      <c r="AC140" s="8" t="s">
        <v>6616</v>
      </c>
      <c r="AD140" s="8">
        <v>3.1269999999999998</v>
      </c>
      <c r="AE140" s="13">
        <v>3000</v>
      </c>
      <c r="AF140" s="13">
        <v>312</v>
      </c>
      <c r="AG140" s="13">
        <v>61</v>
      </c>
      <c r="AH140" s="8">
        <v>57.095999999999997</v>
      </c>
      <c r="AI140" s="13">
        <v>4012196170098</v>
      </c>
      <c r="AJ140" s="9" t="s">
        <v>4109</v>
      </c>
      <c r="AK140" s="94"/>
      <c r="AL140" s="8"/>
      <c r="AM140" s="8"/>
      <c r="AN140" s="8"/>
      <c r="AO140" s="11"/>
    </row>
    <row r="141" spans="1:41" ht="14.1" customHeight="1" outlineLevel="6" x14ac:dyDescent="0.25">
      <c r="A141" s="2"/>
      <c r="B141" s="3"/>
      <c r="C141" s="4"/>
      <c r="D141" s="4"/>
      <c r="E141" s="4"/>
      <c r="F141" s="5"/>
      <c r="G141" s="6"/>
      <c r="H141" s="338">
        <v>6055400</v>
      </c>
      <c r="I141" s="7" t="s">
        <v>150</v>
      </c>
      <c r="J141" s="7" t="s">
        <v>151</v>
      </c>
      <c r="K141" s="7" t="s">
        <v>5794</v>
      </c>
      <c r="L141" s="7" t="s">
        <v>5797</v>
      </c>
      <c r="M141" s="18">
        <v>2633</v>
      </c>
      <c r="N141" s="327">
        <v>3212.2599999999998</v>
      </c>
      <c r="O141" s="19" t="s">
        <v>3948</v>
      </c>
      <c r="P141" s="295">
        <v>0.35</v>
      </c>
      <c r="Q141" s="18">
        <v>1711.45</v>
      </c>
      <c r="R141" s="18">
        <v>2087.9690000000001</v>
      </c>
      <c r="S141" s="295">
        <v>0.25</v>
      </c>
      <c r="T141" s="18">
        <v>1974.75</v>
      </c>
      <c r="U141" s="18">
        <v>2409.1950000000002</v>
      </c>
      <c r="V141" s="295">
        <v>0.53</v>
      </c>
      <c r="W141" s="18">
        <v>1237.51</v>
      </c>
      <c r="X141" s="18">
        <v>1509.7621999999999</v>
      </c>
      <c r="Y141" s="7" t="s">
        <v>2</v>
      </c>
      <c r="Z141" s="13">
        <v>3</v>
      </c>
      <c r="AA141" s="13">
        <v>3</v>
      </c>
      <c r="AB141" s="13">
        <v>84</v>
      </c>
      <c r="AC141" s="8" t="s">
        <v>6616</v>
      </c>
      <c r="AD141" s="8">
        <v>3.8</v>
      </c>
      <c r="AE141" s="13">
        <v>3000</v>
      </c>
      <c r="AF141" s="13">
        <v>412</v>
      </c>
      <c r="AG141" s="13">
        <v>61</v>
      </c>
      <c r="AH141" s="8">
        <v>75.396000000000001</v>
      </c>
      <c r="AI141" s="13">
        <v>4012196170104</v>
      </c>
      <c r="AJ141" s="9" t="s">
        <v>4110</v>
      </c>
      <c r="AK141" s="94"/>
      <c r="AL141" s="8"/>
      <c r="AM141" s="10"/>
      <c r="AN141" s="9"/>
      <c r="AO141" s="11"/>
    </row>
    <row r="142" spans="1:41" ht="14.1" customHeight="1" outlineLevel="6" x14ac:dyDescent="0.25">
      <c r="A142" s="2"/>
      <c r="B142" s="3"/>
      <c r="C142" s="4"/>
      <c r="D142" s="4"/>
      <c r="E142" s="4"/>
      <c r="F142" s="5"/>
      <c r="G142" s="6"/>
      <c r="H142" s="338">
        <v>6055508</v>
      </c>
      <c r="I142" s="7" t="s">
        <v>152</v>
      </c>
      <c r="J142" s="7" t="s">
        <v>153</v>
      </c>
      <c r="K142" s="7" t="s">
        <v>5794</v>
      </c>
      <c r="L142" s="7" t="s">
        <v>5797</v>
      </c>
      <c r="M142" s="18">
        <v>3099</v>
      </c>
      <c r="N142" s="327">
        <v>3780.7799999999997</v>
      </c>
      <c r="O142" s="19" t="s">
        <v>3948</v>
      </c>
      <c r="P142" s="295">
        <v>0.35</v>
      </c>
      <c r="Q142" s="18">
        <v>2014.3500000000001</v>
      </c>
      <c r="R142" s="18">
        <v>2457.5070000000001</v>
      </c>
      <c r="S142" s="295">
        <v>0.25</v>
      </c>
      <c r="T142" s="18">
        <v>2324.25</v>
      </c>
      <c r="U142" s="18">
        <v>2835.585</v>
      </c>
      <c r="V142" s="295">
        <v>0.53</v>
      </c>
      <c r="W142" s="18">
        <v>1456.53</v>
      </c>
      <c r="X142" s="18">
        <v>1776.9666</v>
      </c>
      <c r="Y142" s="7" t="s">
        <v>2</v>
      </c>
      <c r="Z142" s="13">
        <v>3</v>
      </c>
      <c r="AA142" s="13">
        <v>3</v>
      </c>
      <c r="AB142" s="13">
        <v>72</v>
      </c>
      <c r="AC142" s="9" t="s">
        <v>3971</v>
      </c>
      <c r="AD142" s="8">
        <v>4.4729999999999999</v>
      </c>
      <c r="AE142" s="13">
        <v>3000</v>
      </c>
      <c r="AF142" s="13">
        <v>512</v>
      </c>
      <c r="AG142" s="13">
        <v>61</v>
      </c>
      <c r="AH142" s="8">
        <v>93.695999999999998</v>
      </c>
      <c r="AI142" s="13">
        <v>4012196170135</v>
      </c>
      <c r="AJ142" s="9" t="s">
        <v>4111</v>
      </c>
      <c r="AK142" s="94"/>
      <c r="AL142" s="9"/>
      <c r="AM142" s="9"/>
      <c r="AN142" s="9"/>
      <c r="AO142" s="12"/>
    </row>
    <row r="143" spans="1:41" ht="14.1" customHeight="1" outlineLevel="6" x14ac:dyDescent="0.25">
      <c r="A143" s="2"/>
      <c r="B143" s="3"/>
      <c r="C143" s="4"/>
      <c r="D143" s="4"/>
      <c r="E143" s="4"/>
      <c r="F143" s="5"/>
      <c r="G143" s="6"/>
      <c r="H143" s="338">
        <v>6055524</v>
      </c>
      <c r="I143" s="7" t="s">
        <v>154</v>
      </c>
      <c r="J143" s="7" t="s">
        <v>155</v>
      </c>
      <c r="K143" s="7" t="s">
        <v>5794</v>
      </c>
      <c r="L143" s="7" t="s">
        <v>5797</v>
      </c>
      <c r="M143" s="18">
        <v>3564</v>
      </c>
      <c r="N143" s="327">
        <v>4348.08</v>
      </c>
      <c r="O143" s="19" t="s">
        <v>3948</v>
      </c>
      <c r="P143" s="295">
        <v>0.35</v>
      </c>
      <c r="Q143" s="18">
        <v>2316.6</v>
      </c>
      <c r="R143" s="18">
        <v>2826.252</v>
      </c>
      <c r="S143" s="295">
        <v>0.25</v>
      </c>
      <c r="T143" s="18">
        <v>2673</v>
      </c>
      <c r="U143" s="18">
        <v>3261.06</v>
      </c>
      <c r="V143" s="295">
        <v>0.53</v>
      </c>
      <c r="W143" s="18">
        <v>1675.08</v>
      </c>
      <c r="X143" s="18">
        <v>2043.5975999999998</v>
      </c>
      <c r="Y143" s="7" t="s">
        <v>2</v>
      </c>
      <c r="Z143" s="13">
        <v>3</v>
      </c>
      <c r="AA143" s="13">
        <v>3</v>
      </c>
      <c r="AB143" s="13">
        <v>66</v>
      </c>
      <c r="AC143" s="9" t="s">
        <v>3971</v>
      </c>
      <c r="AD143" s="8">
        <v>4.9800000000000004</v>
      </c>
      <c r="AE143" s="13">
        <v>3000</v>
      </c>
      <c r="AF143" s="13">
        <v>600</v>
      </c>
      <c r="AG143" s="13">
        <v>60</v>
      </c>
      <c r="AH143" s="8">
        <v>108</v>
      </c>
      <c r="AI143" s="13">
        <v>4012196170142</v>
      </c>
      <c r="AJ143" s="9" t="s">
        <v>4112</v>
      </c>
      <c r="AK143" s="94"/>
      <c r="AL143" s="9"/>
      <c r="AM143" s="9"/>
      <c r="AN143" s="9"/>
      <c r="AO143" s="11"/>
    </row>
    <row r="144" spans="1:41" ht="15.95" customHeight="1" outlineLevel="5" x14ac:dyDescent="0.25">
      <c r="A144" s="248"/>
      <c r="B144" s="249"/>
      <c r="C144" s="250"/>
      <c r="D144" s="250"/>
      <c r="E144" s="250"/>
      <c r="F144" s="284" t="s">
        <v>3925</v>
      </c>
      <c r="G144" s="251"/>
      <c r="H144" s="339"/>
      <c r="I144" s="252"/>
      <c r="J144" s="252"/>
      <c r="K144" s="252"/>
      <c r="L144" s="252"/>
      <c r="M144" s="252"/>
      <c r="N144" s="328"/>
      <c r="O144" s="252"/>
      <c r="P144" s="252"/>
      <c r="Q144" s="252"/>
      <c r="R144" s="252"/>
      <c r="S144" s="252"/>
      <c r="T144" s="252"/>
      <c r="U144" s="252"/>
      <c r="V144" s="252"/>
      <c r="W144" s="252"/>
      <c r="X144" s="252"/>
      <c r="Y144" s="252"/>
      <c r="Z144" s="253"/>
      <c r="AA144" s="253"/>
      <c r="AB144" s="254"/>
      <c r="AC144" s="254"/>
      <c r="AD144" s="254"/>
      <c r="AE144" s="255"/>
      <c r="AF144" s="255"/>
      <c r="AG144" s="255"/>
      <c r="AH144" s="256"/>
      <c r="AI144" s="256"/>
      <c r="AJ144" s="254"/>
      <c r="AK144" s="256"/>
      <c r="AL144" s="254"/>
      <c r="AM144" s="254"/>
      <c r="AN144" s="254"/>
      <c r="AO144" s="257"/>
    </row>
    <row r="145" spans="1:41" ht="14.1" customHeight="1" outlineLevel="6" x14ac:dyDescent="0.25">
      <c r="A145" s="2"/>
      <c r="B145" s="3"/>
      <c r="C145" s="4"/>
      <c r="D145" s="4"/>
      <c r="E145" s="4"/>
      <c r="F145" s="5"/>
      <c r="G145" s="6"/>
      <c r="H145" s="338">
        <v>6057101</v>
      </c>
      <c r="I145" s="7" t="s">
        <v>156</v>
      </c>
      <c r="J145" s="7" t="s">
        <v>157</v>
      </c>
      <c r="K145" s="7" t="s">
        <v>5794</v>
      </c>
      <c r="L145" s="7" t="s">
        <v>5798</v>
      </c>
      <c r="M145" s="18">
        <v>1696</v>
      </c>
      <c r="N145" s="327">
        <v>2069.12</v>
      </c>
      <c r="O145" s="19" t="s">
        <v>3948</v>
      </c>
      <c r="P145" s="295">
        <v>0.35</v>
      </c>
      <c r="Q145" s="18">
        <v>1102.4000000000001</v>
      </c>
      <c r="R145" s="18">
        <v>1344.9280000000001</v>
      </c>
      <c r="S145" s="295">
        <v>0.25</v>
      </c>
      <c r="T145" s="18">
        <v>1272</v>
      </c>
      <c r="U145" s="18">
        <v>1551.84</v>
      </c>
      <c r="V145" s="295">
        <v>0.53</v>
      </c>
      <c r="W145" s="18">
        <v>797.12</v>
      </c>
      <c r="X145" s="18">
        <v>972.4864</v>
      </c>
      <c r="Y145" s="7" t="s">
        <v>2</v>
      </c>
      <c r="Z145" s="13">
        <v>3</v>
      </c>
      <c r="AA145" s="13">
        <v>3</v>
      </c>
      <c r="AB145" s="13">
        <v>252</v>
      </c>
      <c r="AC145" s="9" t="s">
        <v>6616</v>
      </c>
      <c r="AD145" s="8">
        <v>2.0767000000000002</v>
      </c>
      <c r="AE145" s="13">
        <v>3000</v>
      </c>
      <c r="AF145" s="13">
        <v>100</v>
      </c>
      <c r="AG145" s="13">
        <v>85</v>
      </c>
      <c r="AH145" s="8">
        <v>25.5</v>
      </c>
      <c r="AI145" s="13">
        <v>4012196174058</v>
      </c>
      <c r="AJ145" s="8" t="s">
        <v>4113</v>
      </c>
      <c r="AK145" s="94"/>
      <c r="AL145" s="9"/>
      <c r="AM145" s="9"/>
      <c r="AN145" s="9"/>
      <c r="AO145" s="11"/>
    </row>
    <row r="146" spans="1:41" ht="14.1" customHeight="1" outlineLevel="6" x14ac:dyDescent="0.25">
      <c r="A146" s="2"/>
      <c r="B146" s="3"/>
      <c r="C146" s="4"/>
      <c r="D146" s="4"/>
      <c r="E146" s="4"/>
      <c r="F146" s="5"/>
      <c r="G146" s="6"/>
      <c r="H146" s="338">
        <v>6057209</v>
      </c>
      <c r="I146" s="7" t="s">
        <v>158</v>
      </c>
      <c r="J146" s="7" t="s">
        <v>159</v>
      </c>
      <c r="K146" s="7" t="s">
        <v>5794</v>
      </c>
      <c r="L146" s="7" t="s">
        <v>5798</v>
      </c>
      <c r="M146" s="18">
        <v>2271</v>
      </c>
      <c r="N146" s="327">
        <v>2770.62</v>
      </c>
      <c r="O146" s="19" t="s">
        <v>3948</v>
      </c>
      <c r="P146" s="295">
        <v>0.35</v>
      </c>
      <c r="Q146" s="18">
        <v>1476.15</v>
      </c>
      <c r="R146" s="18">
        <v>1800.903</v>
      </c>
      <c r="S146" s="295">
        <v>0.25</v>
      </c>
      <c r="T146" s="18">
        <v>1703.25</v>
      </c>
      <c r="U146" s="18">
        <v>2077.9650000000001</v>
      </c>
      <c r="V146" s="295">
        <v>0.53</v>
      </c>
      <c r="W146" s="18">
        <v>1067.3699999999999</v>
      </c>
      <c r="X146" s="18">
        <v>1302.1913999999999</v>
      </c>
      <c r="Y146" s="7" t="s">
        <v>2</v>
      </c>
      <c r="Z146" s="13">
        <v>3</v>
      </c>
      <c r="AA146" s="13">
        <v>3</v>
      </c>
      <c r="AB146" s="13">
        <v>132</v>
      </c>
      <c r="AC146" s="8" t="s">
        <v>6616</v>
      </c>
      <c r="AD146" s="8">
        <v>2.92334</v>
      </c>
      <c r="AE146" s="13">
        <v>3000</v>
      </c>
      <c r="AF146" s="13">
        <v>200</v>
      </c>
      <c r="AG146" s="13">
        <v>85</v>
      </c>
      <c r="AH146" s="8">
        <v>51</v>
      </c>
      <c r="AI146" s="13">
        <v>4012196174065</v>
      </c>
      <c r="AJ146" s="8" t="s">
        <v>4114</v>
      </c>
      <c r="AK146" s="94"/>
      <c r="AL146" s="9"/>
      <c r="AM146" s="8"/>
      <c r="AN146" s="9"/>
      <c r="AO146" s="11"/>
    </row>
    <row r="147" spans="1:41" ht="14.1" customHeight="1" outlineLevel="6" x14ac:dyDescent="0.25">
      <c r="A147" s="2"/>
      <c r="B147" s="3"/>
      <c r="C147" s="4"/>
      <c r="D147" s="4"/>
      <c r="E147" s="4"/>
      <c r="F147" s="5"/>
      <c r="G147" s="6"/>
      <c r="H147" s="338">
        <v>6057306</v>
      </c>
      <c r="I147" s="7" t="s">
        <v>160</v>
      </c>
      <c r="J147" s="7" t="s">
        <v>161</v>
      </c>
      <c r="K147" s="7" t="s">
        <v>5794</v>
      </c>
      <c r="L147" s="7" t="s">
        <v>5798</v>
      </c>
      <c r="M147" s="18">
        <v>2671</v>
      </c>
      <c r="N147" s="327">
        <v>3258.62</v>
      </c>
      <c r="O147" s="19" t="s">
        <v>3948</v>
      </c>
      <c r="P147" s="295">
        <v>0.35</v>
      </c>
      <c r="Q147" s="18">
        <v>1736.15</v>
      </c>
      <c r="R147" s="18">
        <v>2118.1030000000001</v>
      </c>
      <c r="S147" s="295">
        <v>0.25</v>
      </c>
      <c r="T147" s="18">
        <v>2003.25</v>
      </c>
      <c r="U147" s="18">
        <v>2443.9650000000001</v>
      </c>
      <c r="V147" s="295">
        <v>0.53</v>
      </c>
      <c r="W147" s="18">
        <v>1255.3699999999999</v>
      </c>
      <c r="X147" s="18">
        <v>1531.5513999999998</v>
      </c>
      <c r="Y147" s="7" t="s">
        <v>2</v>
      </c>
      <c r="Z147" s="13">
        <v>3</v>
      </c>
      <c r="AA147" s="13">
        <v>3</v>
      </c>
      <c r="AB147" s="13">
        <v>90</v>
      </c>
      <c r="AC147" s="9" t="s">
        <v>6616</v>
      </c>
      <c r="AD147" s="8">
        <v>3.57667</v>
      </c>
      <c r="AE147" s="13">
        <v>3000</v>
      </c>
      <c r="AF147" s="13">
        <v>300</v>
      </c>
      <c r="AG147" s="13">
        <v>85</v>
      </c>
      <c r="AH147" s="8">
        <v>76.5</v>
      </c>
      <c r="AI147" s="13">
        <v>4012196174096</v>
      </c>
      <c r="AJ147" s="9" t="s">
        <v>4115</v>
      </c>
      <c r="AK147" s="94"/>
      <c r="AL147" s="9"/>
      <c r="AM147" s="8"/>
      <c r="AN147" s="9"/>
      <c r="AO147" s="11"/>
    </row>
    <row r="148" spans="1:41" ht="14.1" customHeight="1" outlineLevel="6" x14ac:dyDescent="0.25">
      <c r="A148" s="2"/>
      <c r="B148" s="3"/>
      <c r="C148" s="4"/>
      <c r="D148" s="4"/>
      <c r="E148" s="4"/>
      <c r="F148" s="5"/>
      <c r="G148" s="6"/>
      <c r="H148" s="338">
        <v>6057403</v>
      </c>
      <c r="I148" s="7" t="s">
        <v>162</v>
      </c>
      <c r="J148" s="7" t="s">
        <v>163</v>
      </c>
      <c r="K148" s="7" t="s">
        <v>5794</v>
      </c>
      <c r="L148" s="7" t="s">
        <v>5798</v>
      </c>
      <c r="M148" s="18">
        <v>2949</v>
      </c>
      <c r="N148" s="327">
        <v>3597.7799999999997</v>
      </c>
      <c r="O148" s="19" t="s">
        <v>3948</v>
      </c>
      <c r="P148" s="295">
        <v>0.35</v>
      </c>
      <c r="Q148" s="18">
        <v>1916.8500000000001</v>
      </c>
      <c r="R148" s="18">
        <v>2338.5570000000002</v>
      </c>
      <c r="S148" s="295">
        <v>0.25</v>
      </c>
      <c r="T148" s="18">
        <v>2211.75</v>
      </c>
      <c r="U148" s="18">
        <v>2698.335</v>
      </c>
      <c r="V148" s="295">
        <v>0.53</v>
      </c>
      <c r="W148" s="18">
        <v>1386.03</v>
      </c>
      <c r="X148" s="18">
        <v>1690.9566</v>
      </c>
      <c r="Y148" s="7" t="s">
        <v>2</v>
      </c>
      <c r="Z148" s="13">
        <v>3</v>
      </c>
      <c r="AA148" s="13">
        <v>3</v>
      </c>
      <c r="AB148" s="13">
        <v>54</v>
      </c>
      <c r="AC148" s="9" t="s">
        <v>6616</v>
      </c>
      <c r="AD148" s="8">
        <v>4.2300000000000004</v>
      </c>
      <c r="AE148" s="13">
        <v>3000</v>
      </c>
      <c r="AF148" s="13">
        <v>400</v>
      </c>
      <c r="AG148" s="13">
        <v>85</v>
      </c>
      <c r="AH148" s="8">
        <v>102</v>
      </c>
      <c r="AI148" s="13">
        <v>4012196174102</v>
      </c>
      <c r="AJ148" s="9" t="s">
        <v>4116</v>
      </c>
      <c r="AK148" s="94"/>
      <c r="AL148" s="8"/>
      <c r="AM148" s="9"/>
      <c r="AN148" s="8"/>
      <c r="AO148" s="11"/>
    </row>
    <row r="149" spans="1:41" ht="14.1" customHeight="1" outlineLevel="6" x14ac:dyDescent="0.25">
      <c r="A149" s="2"/>
      <c r="B149" s="3"/>
      <c r="C149" s="4"/>
      <c r="D149" s="4"/>
      <c r="E149" s="4"/>
      <c r="F149" s="5"/>
      <c r="G149" s="6"/>
      <c r="H149" s="338">
        <v>6057500</v>
      </c>
      <c r="I149" s="7" t="s">
        <v>164</v>
      </c>
      <c r="J149" s="7" t="s">
        <v>165</v>
      </c>
      <c r="K149" s="7" t="s">
        <v>5794</v>
      </c>
      <c r="L149" s="7" t="s">
        <v>5798</v>
      </c>
      <c r="M149" s="18">
        <v>3406</v>
      </c>
      <c r="N149" s="327">
        <v>4155.32</v>
      </c>
      <c r="O149" s="19" t="s">
        <v>3948</v>
      </c>
      <c r="P149" s="295">
        <v>0.35</v>
      </c>
      <c r="Q149" s="18">
        <v>2213.9</v>
      </c>
      <c r="R149" s="18">
        <v>2700.9580000000001</v>
      </c>
      <c r="S149" s="295">
        <v>0.25</v>
      </c>
      <c r="T149" s="18">
        <v>2554.5</v>
      </c>
      <c r="U149" s="18">
        <v>3116.49</v>
      </c>
      <c r="V149" s="295">
        <v>0.53</v>
      </c>
      <c r="W149" s="18">
        <v>1600.82</v>
      </c>
      <c r="X149" s="18">
        <v>1953.0003999999999</v>
      </c>
      <c r="Y149" s="7" t="s">
        <v>2</v>
      </c>
      <c r="Z149" s="13">
        <v>3</v>
      </c>
      <c r="AA149" s="13">
        <v>3</v>
      </c>
      <c r="AB149" s="13">
        <v>48</v>
      </c>
      <c r="AC149" s="9" t="s">
        <v>3971</v>
      </c>
      <c r="AD149" s="8">
        <v>4.88</v>
      </c>
      <c r="AE149" s="13">
        <v>3000</v>
      </c>
      <c r="AF149" s="13">
        <v>500</v>
      </c>
      <c r="AG149" s="13">
        <v>85</v>
      </c>
      <c r="AH149" s="8">
        <v>127.5</v>
      </c>
      <c r="AI149" s="13">
        <v>4012196174119</v>
      </c>
      <c r="AJ149" s="8" t="s">
        <v>4117</v>
      </c>
      <c r="AK149" s="94"/>
      <c r="AL149" s="8"/>
      <c r="AM149" s="9"/>
      <c r="AN149" s="9"/>
      <c r="AO149" s="12"/>
    </row>
    <row r="150" spans="1:41" ht="14.1" customHeight="1" outlineLevel="6" x14ac:dyDescent="0.25">
      <c r="A150" s="2"/>
      <c r="B150" s="3"/>
      <c r="C150" s="4"/>
      <c r="D150" s="4"/>
      <c r="E150" s="4"/>
      <c r="F150" s="5"/>
      <c r="G150" s="6"/>
      <c r="H150" s="338">
        <v>6057535</v>
      </c>
      <c r="I150" s="7" t="s">
        <v>166</v>
      </c>
      <c r="J150" s="7" t="s">
        <v>167</v>
      </c>
      <c r="K150" s="7" t="s">
        <v>5794</v>
      </c>
      <c r="L150" s="7" t="s">
        <v>5798</v>
      </c>
      <c r="M150" s="18">
        <v>4064</v>
      </c>
      <c r="N150" s="327">
        <v>4958.08</v>
      </c>
      <c r="O150" s="19" t="s">
        <v>3948</v>
      </c>
      <c r="P150" s="295">
        <v>0.35</v>
      </c>
      <c r="Q150" s="18">
        <v>2641.6</v>
      </c>
      <c r="R150" s="18">
        <v>3222.752</v>
      </c>
      <c r="S150" s="295">
        <v>0.25</v>
      </c>
      <c r="T150" s="18">
        <v>3048</v>
      </c>
      <c r="U150" s="18">
        <v>3718.56</v>
      </c>
      <c r="V150" s="295">
        <v>0.53</v>
      </c>
      <c r="W150" s="18">
        <v>1910.08</v>
      </c>
      <c r="X150" s="18">
        <v>2330.2975999999999</v>
      </c>
      <c r="Y150" s="7" t="s">
        <v>2</v>
      </c>
      <c r="Z150" s="13">
        <v>3</v>
      </c>
      <c r="AA150" s="13">
        <v>3</v>
      </c>
      <c r="AB150" s="13">
        <v>42</v>
      </c>
      <c r="AC150" s="9" t="s">
        <v>3971</v>
      </c>
      <c r="AD150" s="8">
        <v>5.53</v>
      </c>
      <c r="AE150" s="13">
        <v>3000</v>
      </c>
      <c r="AF150" s="13">
        <v>600</v>
      </c>
      <c r="AG150" s="13">
        <v>85</v>
      </c>
      <c r="AH150" s="8">
        <v>153</v>
      </c>
      <c r="AI150" s="13">
        <v>4012196174126</v>
      </c>
      <c r="AJ150" s="9" t="s">
        <v>4118</v>
      </c>
      <c r="AK150" s="94"/>
      <c r="AL150" s="9"/>
      <c r="AM150" s="9"/>
      <c r="AN150" s="9"/>
      <c r="AO150" s="12"/>
    </row>
    <row r="151" spans="1:41" ht="15.95" customHeight="1" outlineLevel="4" x14ac:dyDescent="0.25">
      <c r="A151" s="197"/>
      <c r="B151" s="198"/>
      <c r="C151" s="199"/>
      <c r="D151" s="199"/>
      <c r="E151" s="236" t="s">
        <v>3891</v>
      </c>
      <c r="F151" s="200"/>
      <c r="G151" s="201"/>
      <c r="H151" s="340"/>
      <c r="I151" s="202"/>
      <c r="J151" s="202"/>
      <c r="K151" s="202"/>
      <c r="L151" s="202"/>
      <c r="M151" s="202"/>
      <c r="N151" s="328"/>
      <c r="O151" s="202"/>
      <c r="P151" s="202"/>
      <c r="Q151" s="202"/>
      <c r="R151" s="202"/>
      <c r="S151" s="202"/>
      <c r="T151" s="202"/>
      <c r="U151" s="202"/>
      <c r="V151" s="202"/>
      <c r="W151" s="202"/>
      <c r="X151" s="202"/>
      <c r="Y151" s="202"/>
      <c r="Z151" s="206"/>
      <c r="AA151" s="206"/>
      <c r="AB151" s="206"/>
      <c r="AC151" s="206"/>
      <c r="AD151" s="204"/>
      <c r="AE151" s="205"/>
      <c r="AF151" s="205"/>
      <c r="AG151" s="205"/>
      <c r="AH151" s="206"/>
      <c r="AI151" s="206"/>
      <c r="AJ151" s="206"/>
      <c r="AK151" s="206"/>
      <c r="AL151" s="206"/>
      <c r="AM151" s="206"/>
      <c r="AN151" s="206"/>
      <c r="AO151" s="207"/>
    </row>
    <row r="152" spans="1:41" ht="15.95" customHeight="1" outlineLevel="5" x14ac:dyDescent="0.25">
      <c r="A152" s="239"/>
      <c r="B152" s="240"/>
      <c r="C152" s="241"/>
      <c r="D152" s="241"/>
      <c r="E152" s="241"/>
      <c r="F152" s="283" t="s">
        <v>3922</v>
      </c>
      <c r="G152" s="242"/>
      <c r="H152" s="337"/>
      <c r="I152" s="243"/>
      <c r="J152" s="243"/>
      <c r="K152" s="243"/>
      <c r="L152" s="243"/>
      <c r="M152" s="243"/>
      <c r="N152" s="326"/>
      <c r="O152" s="243"/>
      <c r="P152" s="243"/>
      <c r="Q152" s="243"/>
      <c r="R152" s="243"/>
      <c r="S152" s="243"/>
      <c r="T152" s="243"/>
      <c r="U152" s="243"/>
      <c r="V152" s="243"/>
      <c r="W152" s="243"/>
      <c r="X152" s="243"/>
      <c r="Y152" s="243"/>
      <c r="Z152" s="244"/>
      <c r="AA152" s="245"/>
      <c r="AB152" s="246"/>
      <c r="AC152" s="246"/>
      <c r="AD152" s="245"/>
      <c r="AE152" s="258"/>
      <c r="AF152" s="258"/>
      <c r="AG152" s="258"/>
      <c r="AH152" s="246"/>
      <c r="AI152" s="246"/>
      <c r="AJ152" s="246"/>
      <c r="AK152" s="246"/>
      <c r="AL152" s="246"/>
      <c r="AM152" s="246"/>
      <c r="AN152" s="245"/>
      <c r="AO152" s="247"/>
    </row>
    <row r="153" spans="1:41" ht="14.1" customHeight="1" outlineLevel="6" x14ac:dyDescent="0.25">
      <c r="A153" s="2"/>
      <c r="B153" s="3"/>
      <c r="C153" s="4"/>
      <c r="D153" s="4"/>
      <c r="E153" s="4"/>
      <c r="F153" s="5"/>
      <c r="G153" s="6"/>
      <c r="H153" s="338">
        <v>6060609</v>
      </c>
      <c r="I153" s="7" t="s">
        <v>168</v>
      </c>
      <c r="J153" s="7" t="s">
        <v>169</v>
      </c>
      <c r="K153" s="7" t="s">
        <v>5794</v>
      </c>
      <c r="L153" s="7" t="s">
        <v>5799</v>
      </c>
      <c r="M153" s="18">
        <v>3442</v>
      </c>
      <c r="N153" s="327">
        <v>4199.24</v>
      </c>
      <c r="O153" s="19" t="s">
        <v>3948</v>
      </c>
      <c r="P153" s="295">
        <v>0.35</v>
      </c>
      <c r="Q153" s="18">
        <v>2237.3000000000002</v>
      </c>
      <c r="R153" s="18">
        <v>2729.5060000000003</v>
      </c>
      <c r="S153" s="295">
        <v>0.25</v>
      </c>
      <c r="T153" s="18">
        <v>2581.5</v>
      </c>
      <c r="U153" s="18">
        <v>3149.43</v>
      </c>
      <c r="V153" s="295">
        <v>0.53</v>
      </c>
      <c r="W153" s="18">
        <v>1617.74</v>
      </c>
      <c r="X153" s="18">
        <v>1973.6428000000001</v>
      </c>
      <c r="Y153" s="7" t="s">
        <v>2</v>
      </c>
      <c r="Z153" s="13">
        <v>3</v>
      </c>
      <c r="AA153" s="13">
        <v>3</v>
      </c>
      <c r="AB153" s="13">
        <v>180</v>
      </c>
      <c r="AC153" s="10" t="s">
        <v>6616</v>
      </c>
      <c r="AD153" s="8">
        <v>2.6890000000000001</v>
      </c>
      <c r="AE153" s="13">
        <v>3000</v>
      </c>
      <c r="AF153" s="13">
        <v>100</v>
      </c>
      <c r="AG153" s="13">
        <v>110</v>
      </c>
      <c r="AH153" s="8">
        <v>33</v>
      </c>
      <c r="AI153" s="13">
        <v>4012196175598</v>
      </c>
      <c r="AJ153" s="10" t="s">
        <v>4119</v>
      </c>
      <c r="AK153" s="94"/>
      <c r="AL153" s="8"/>
      <c r="AM153" s="10"/>
      <c r="AN153" s="8"/>
      <c r="AO153" s="11"/>
    </row>
    <row r="154" spans="1:41" ht="14.1" customHeight="1" outlineLevel="6" x14ac:dyDescent="0.25">
      <c r="A154" s="2"/>
      <c r="B154" s="3"/>
      <c r="C154" s="4"/>
      <c r="D154" s="4"/>
      <c r="E154" s="4"/>
      <c r="F154" s="5"/>
      <c r="G154" s="6"/>
      <c r="H154" s="338">
        <v>6060625</v>
      </c>
      <c r="I154" s="7" t="s">
        <v>170</v>
      </c>
      <c r="J154" s="7" t="s">
        <v>171</v>
      </c>
      <c r="K154" s="7" t="s">
        <v>5794</v>
      </c>
      <c r="L154" s="7" t="s">
        <v>5799</v>
      </c>
      <c r="M154" s="18">
        <v>4379</v>
      </c>
      <c r="N154" s="327">
        <v>5342.38</v>
      </c>
      <c r="O154" s="19" t="s">
        <v>3948</v>
      </c>
      <c r="P154" s="295">
        <v>0.35</v>
      </c>
      <c r="Q154" s="18">
        <v>2846.35</v>
      </c>
      <c r="R154" s="18">
        <v>3472.547</v>
      </c>
      <c r="S154" s="295">
        <v>0.25</v>
      </c>
      <c r="T154" s="18">
        <v>3284.25</v>
      </c>
      <c r="U154" s="18">
        <v>4006.7849999999999</v>
      </c>
      <c r="V154" s="295">
        <v>0.53</v>
      </c>
      <c r="W154" s="18">
        <v>2058.13</v>
      </c>
      <c r="X154" s="18">
        <v>2510.9186</v>
      </c>
      <c r="Y154" s="7" t="s">
        <v>2</v>
      </c>
      <c r="Z154" s="13">
        <v>3</v>
      </c>
      <c r="AA154" s="13">
        <v>3</v>
      </c>
      <c r="AB154" s="13">
        <v>108</v>
      </c>
      <c r="AC154" s="8" t="s">
        <v>6616</v>
      </c>
      <c r="AD154" s="8">
        <v>3.4060000000000001</v>
      </c>
      <c r="AE154" s="13">
        <v>3000</v>
      </c>
      <c r="AF154" s="13">
        <v>200</v>
      </c>
      <c r="AG154" s="13">
        <v>110</v>
      </c>
      <c r="AH154" s="8">
        <v>66</v>
      </c>
      <c r="AI154" s="13">
        <v>4012196175604</v>
      </c>
      <c r="AJ154" s="10" t="s">
        <v>4120</v>
      </c>
      <c r="AK154" s="94"/>
      <c r="AL154" s="8"/>
      <c r="AM154" s="8"/>
      <c r="AN154" s="8"/>
      <c r="AO154" s="11"/>
    </row>
    <row r="155" spans="1:41" ht="14.1" customHeight="1" outlineLevel="6" x14ac:dyDescent="0.25">
      <c r="A155" s="2"/>
      <c r="B155" s="3"/>
      <c r="C155" s="4"/>
      <c r="D155" s="4"/>
      <c r="E155" s="4"/>
      <c r="F155" s="5"/>
      <c r="G155" s="6"/>
      <c r="H155" s="338">
        <v>6060641</v>
      </c>
      <c r="I155" s="7" t="s">
        <v>172</v>
      </c>
      <c r="J155" s="7" t="s">
        <v>173</v>
      </c>
      <c r="K155" s="7" t="s">
        <v>5794</v>
      </c>
      <c r="L155" s="7" t="s">
        <v>5799</v>
      </c>
      <c r="M155" s="18">
        <v>5899</v>
      </c>
      <c r="N155" s="327">
        <v>7196.78</v>
      </c>
      <c r="O155" s="19" t="s">
        <v>3948</v>
      </c>
      <c r="P155" s="295">
        <v>0.35</v>
      </c>
      <c r="Q155" s="18">
        <v>3834.35</v>
      </c>
      <c r="R155" s="18">
        <v>4677.9070000000002</v>
      </c>
      <c r="S155" s="295">
        <v>0.25</v>
      </c>
      <c r="T155" s="18">
        <v>4424.25</v>
      </c>
      <c r="U155" s="18">
        <v>5397.585</v>
      </c>
      <c r="V155" s="295">
        <v>0.53</v>
      </c>
      <c r="W155" s="18">
        <v>2772.5299999999997</v>
      </c>
      <c r="X155" s="18">
        <v>3382.4865999999997</v>
      </c>
      <c r="Y155" s="7" t="s">
        <v>2</v>
      </c>
      <c r="Z155" s="13">
        <v>3</v>
      </c>
      <c r="AA155" s="13">
        <v>3</v>
      </c>
      <c r="AB155" s="13">
        <v>72</v>
      </c>
      <c r="AC155" s="9" t="s">
        <v>6616</v>
      </c>
      <c r="AD155" s="8">
        <v>4.07</v>
      </c>
      <c r="AE155" s="13">
        <v>3000</v>
      </c>
      <c r="AF155" s="13">
        <v>300</v>
      </c>
      <c r="AG155" s="13">
        <v>110</v>
      </c>
      <c r="AH155" s="8">
        <v>99</v>
      </c>
      <c r="AI155" s="13">
        <v>4012196175611</v>
      </c>
      <c r="AJ155" s="8" t="s">
        <v>4121</v>
      </c>
      <c r="AK155" s="94"/>
      <c r="AL155" s="8"/>
      <c r="AM155" s="8"/>
      <c r="AN155" s="8"/>
      <c r="AO155" s="11"/>
    </row>
    <row r="156" spans="1:41" ht="14.1" customHeight="1" outlineLevel="6" x14ac:dyDescent="0.25">
      <c r="A156" s="2"/>
      <c r="B156" s="3"/>
      <c r="C156" s="4"/>
      <c r="D156" s="4"/>
      <c r="E156" s="4"/>
      <c r="F156" s="5"/>
      <c r="G156" s="6"/>
      <c r="H156" s="338">
        <v>6060676</v>
      </c>
      <c r="I156" s="7" t="s">
        <v>174</v>
      </c>
      <c r="J156" s="7" t="s">
        <v>175</v>
      </c>
      <c r="K156" s="7" t="s">
        <v>5794</v>
      </c>
      <c r="L156" s="7" t="s">
        <v>5799</v>
      </c>
      <c r="M156" s="18">
        <v>6696</v>
      </c>
      <c r="N156" s="327">
        <v>8169.12</v>
      </c>
      <c r="O156" s="19" t="s">
        <v>3948</v>
      </c>
      <c r="P156" s="295">
        <v>0.35</v>
      </c>
      <c r="Q156" s="18">
        <v>4352.4000000000005</v>
      </c>
      <c r="R156" s="18">
        <v>5309.9280000000008</v>
      </c>
      <c r="S156" s="295">
        <v>0.25</v>
      </c>
      <c r="T156" s="18">
        <v>5022</v>
      </c>
      <c r="U156" s="18">
        <v>6126.84</v>
      </c>
      <c r="V156" s="295">
        <v>0.53</v>
      </c>
      <c r="W156" s="18">
        <v>3147.12</v>
      </c>
      <c r="X156" s="18">
        <v>3839.4863999999998</v>
      </c>
      <c r="Y156" s="7" t="s">
        <v>2</v>
      </c>
      <c r="Z156" s="13">
        <v>3</v>
      </c>
      <c r="AA156" s="13">
        <v>3</v>
      </c>
      <c r="AB156" s="13">
        <v>42</v>
      </c>
      <c r="AC156" s="8" t="s">
        <v>6616</v>
      </c>
      <c r="AD156" s="8">
        <v>4.84</v>
      </c>
      <c r="AE156" s="13">
        <v>3000</v>
      </c>
      <c r="AF156" s="13">
        <v>400</v>
      </c>
      <c r="AG156" s="13">
        <v>110</v>
      </c>
      <c r="AH156" s="8">
        <v>132</v>
      </c>
      <c r="AI156" s="13">
        <v>4012196175628</v>
      </c>
      <c r="AJ156" s="8" t="s">
        <v>4122</v>
      </c>
      <c r="AK156" s="94"/>
      <c r="AL156" s="8"/>
      <c r="AM156" s="10"/>
      <c r="AN156" s="8"/>
      <c r="AO156" s="11"/>
    </row>
    <row r="157" spans="1:41" ht="14.1" customHeight="1" outlineLevel="6" x14ac:dyDescent="0.25">
      <c r="A157" s="2"/>
      <c r="B157" s="3"/>
      <c r="C157" s="4"/>
      <c r="D157" s="4"/>
      <c r="E157" s="4"/>
      <c r="F157" s="5"/>
      <c r="G157" s="6"/>
      <c r="H157" s="338">
        <v>6060692</v>
      </c>
      <c r="I157" s="7" t="s">
        <v>176</v>
      </c>
      <c r="J157" s="7" t="s">
        <v>177</v>
      </c>
      <c r="K157" s="7" t="s">
        <v>5794</v>
      </c>
      <c r="L157" s="7" t="s">
        <v>5799</v>
      </c>
      <c r="M157" s="18">
        <v>7539</v>
      </c>
      <c r="N157" s="327">
        <v>9197.58</v>
      </c>
      <c r="O157" s="19" t="s">
        <v>3948</v>
      </c>
      <c r="P157" s="295">
        <v>0.35</v>
      </c>
      <c r="Q157" s="18">
        <v>4900.3500000000004</v>
      </c>
      <c r="R157" s="18">
        <v>5978.4270000000006</v>
      </c>
      <c r="S157" s="295">
        <v>0.25</v>
      </c>
      <c r="T157" s="18">
        <v>5654.25</v>
      </c>
      <c r="U157" s="18">
        <v>6898.1849999999995</v>
      </c>
      <c r="V157" s="295">
        <v>0.53</v>
      </c>
      <c r="W157" s="18">
        <v>3543.33</v>
      </c>
      <c r="X157" s="18">
        <v>4322.8625999999995</v>
      </c>
      <c r="Y157" s="7" t="s">
        <v>2</v>
      </c>
      <c r="Z157" s="13">
        <v>3</v>
      </c>
      <c r="AA157" s="13">
        <v>3</v>
      </c>
      <c r="AB157" s="13">
        <v>36</v>
      </c>
      <c r="AC157" s="9" t="s">
        <v>3971</v>
      </c>
      <c r="AD157" s="8">
        <v>5.5330000000000004</v>
      </c>
      <c r="AE157" s="13">
        <v>3000</v>
      </c>
      <c r="AF157" s="13">
        <v>500</v>
      </c>
      <c r="AG157" s="13">
        <v>110</v>
      </c>
      <c r="AH157" s="8">
        <v>165</v>
      </c>
      <c r="AI157" s="13">
        <v>4012196392537</v>
      </c>
      <c r="AJ157" s="9" t="s">
        <v>4123</v>
      </c>
      <c r="AK157" s="94"/>
      <c r="AL157" s="9"/>
      <c r="AM157" s="9"/>
      <c r="AN157" s="9"/>
      <c r="AO157" s="12"/>
    </row>
    <row r="158" spans="1:41" ht="14.1" customHeight="1" outlineLevel="6" x14ac:dyDescent="0.25">
      <c r="A158" s="2"/>
      <c r="B158" s="3"/>
      <c r="C158" s="4"/>
      <c r="D158" s="4"/>
      <c r="E158" s="4"/>
      <c r="F158" s="5"/>
      <c r="G158" s="6"/>
      <c r="H158" s="338">
        <v>6060710</v>
      </c>
      <c r="I158" s="7" t="s">
        <v>178</v>
      </c>
      <c r="J158" s="7" t="s">
        <v>179</v>
      </c>
      <c r="K158" s="7" t="s">
        <v>5794</v>
      </c>
      <c r="L158" s="7" t="s">
        <v>5799</v>
      </c>
      <c r="M158" s="18">
        <v>9404</v>
      </c>
      <c r="N158" s="327">
        <v>11472.88</v>
      </c>
      <c r="O158" s="19" t="s">
        <v>3948</v>
      </c>
      <c r="P158" s="295">
        <v>0.35</v>
      </c>
      <c r="Q158" s="18">
        <v>6112.6</v>
      </c>
      <c r="R158" s="18">
        <v>7457.3720000000003</v>
      </c>
      <c r="S158" s="295">
        <v>0.25</v>
      </c>
      <c r="T158" s="18">
        <v>7053</v>
      </c>
      <c r="U158" s="18">
        <v>8604.66</v>
      </c>
      <c r="V158" s="295">
        <v>0.53</v>
      </c>
      <c r="W158" s="18">
        <v>4419.88</v>
      </c>
      <c r="X158" s="18">
        <v>5392.2536</v>
      </c>
      <c r="Y158" s="7" t="s">
        <v>2</v>
      </c>
      <c r="Z158" s="13">
        <v>3</v>
      </c>
      <c r="AA158" s="13">
        <v>3</v>
      </c>
      <c r="AB158" s="13">
        <v>36</v>
      </c>
      <c r="AC158" s="9" t="s">
        <v>3971</v>
      </c>
      <c r="AD158" s="8">
        <v>6.274</v>
      </c>
      <c r="AE158" s="13">
        <v>3000</v>
      </c>
      <c r="AF158" s="13">
        <v>600</v>
      </c>
      <c r="AG158" s="13">
        <v>110</v>
      </c>
      <c r="AH158" s="8">
        <v>198</v>
      </c>
      <c r="AI158" s="13">
        <v>4012196679751</v>
      </c>
      <c r="AJ158" s="8" t="s">
        <v>4124</v>
      </c>
      <c r="AK158" s="94"/>
      <c r="AL158" s="9"/>
      <c r="AM158" s="9"/>
      <c r="AN158" s="9"/>
      <c r="AO158" s="11"/>
    </row>
    <row r="159" spans="1:41" ht="15.95" customHeight="1" outlineLevel="5" x14ac:dyDescent="0.25">
      <c r="A159" s="248"/>
      <c r="B159" s="249"/>
      <c r="C159" s="250"/>
      <c r="D159" s="250"/>
      <c r="E159" s="250"/>
      <c r="F159" s="284" t="s">
        <v>3926</v>
      </c>
      <c r="G159" s="251"/>
      <c r="H159" s="339"/>
      <c r="I159" s="252"/>
      <c r="J159" s="252"/>
      <c r="K159" s="252"/>
      <c r="L159" s="252"/>
      <c r="M159" s="252"/>
      <c r="N159" s="328"/>
      <c r="O159" s="252"/>
      <c r="P159" s="252"/>
      <c r="Q159" s="252"/>
      <c r="R159" s="252"/>
      <c r="S159" s="252"/>
      <c r="T159" s="252"/>
      <c r="U159" s="252"/>
      <c r="V159" s="252"/>
      <c r="W159" s="252"/>
      <c r="X159" s="252"/>
      <c r="Y159" s="252"/>
      <c r="Z159" s="253"/>
      <c r="AA159" s="253"/>
      <c r="AB159" s="254"/>
      <c r="AC159" s="254"/>
      <c r="AD159" s="254"/>
      <c r="AE159" s="255"/>
      <c r="AF159" s="255"/>
      <c r="AG159" s="255"/>
      <c r="AH159" s="254"/>
      <c r="AI159" s="254"/>
      <c r="AJ159" s="253"/>
      <c r="AK159" s="254"/>
      <c r="AL159" s="254"/>
      <c r="AM159" s="254"/>
      <c r="AN159" s="253"/>
      <c r="AO159" s="257"/>
    </row>
    <row r="160" spans="1:41" ht="14.1" customHeight="1" outlineLevel="6" x14ac:dyDescent="0.25">
      <c r="A160" s="2"/>
      <c r="B160" s="3"/>
      <c r="C160" s="4"/>
      <c r="D160" s="4"/>
      <c r="E160" s="4"/>
      <c r="F160" s="5"/>
      <c r="G160" s="6"/>
      <c r="H160" s="338">
        <v>6053106</v>
      </c>
      <c r="I160" s="7" t="s">
        <v>180</v>
      </c>
      <c r="J160" s="7" t="s">
        <v>181</v>
      </c>
      <c r="K160" s="7" t="s">
        <v>5794</v>
      </c>
      <c r="L160" s="7" t="s">
        <v>5796</v>
      </c>
      <c r="M160" s="18">
        <v>1697.7</v>
      </c>
      <c r="N160" s="327">
        <v>2071.194</v>
      </c>
      <c r="O160" s="19" t="s">
        <v>3948</v>
      </c>
      <c r="P160" s="295">
        <v>0.35</v>
      </c>
      <c r="Q160" s="18">
        <v>1103.5050000000001</v>
      </c>
      <c r="R160" s="18">
        <v>1346.2761</v>
      </c>
      <c r="S160" s="295">
        <v>0.25</v>
      </c>
      <c r="T160" s="18">
        <v>1273.2750000000001</v>
      </c>
      <c r="U160" s="18">
        <v>1553.3955000000001</v>
      </c>
      <c r="V160" s="295">
        <v>0.53</v>
      </c>
      <c r="W160" s="18">
        <v>797.91899999999998</v>
      </c>
      <c r="X160" s="18">
        <v>973.46118000000001</v>
      </c>
      <c r="Y160" s="7" t="s">
        <v>2</v>
      </c>
      <c r="Z160" s="13">
        <v>3</v>
      </c>
      <c r="AA160" s="13">
        <v>3</v>
      </c>
      <c r="AB160" s="13">
        <v>612</v>
      </c>
      <c r="AC160" s="8" t="s">
        <v>3971</v>
      </c>
      <c r="AD160" s="8">
        <v>1.53</v>
      </c>
      <c r="AE160" s="13">
        <v>3000</v>
      </c>
      <c r="AF160" s="13">
        <v>100</v>
      </c>
      <c r="AG160" s="13">
        <v>35</v>
      </c>
      <c r="AH160" s="8">
        <v>10.5</v>
      </c>
      <c r="AI160" s="13">
        <v>4012196169894</v>
      </c>
      <c r="AJ160" s="9" t="s">
        <v>4125</v>
      </c>
      <c r="AK160" s="94"/>
      <c r="AL160" s="8"/>
      <c r="AM160" s="8"/>
      <c r="AN160" s="9"/>
      <c r="AO160" s="11"/>
    </row>
    <row r="161" spans="1:41" ht="14.1" customHeight="1" outlineLevel="6" x14ac:dyDescent="0.25">
      <c r="A161" s="2"/>
      <c r="B161" s="3"/>
      <c r="C161" s="4"/>
      <c r="D161" s="4"/>
      <c r="E161" s="4"/>
      <c r="F161" s="5"/>
      <c r="G161" s="6"/>
      <c r="H161" s="338">
        <v>6053165</v>
      </c>
      <c r="I161" s="7" t="s">
        <v>182</v>
      </c>
      <c r="J161" s="7" t="s">
        <v>183</v>
      </c>
      <c r="K161" s="7" t="s">
        <v>5794</v>
      </c>
      <c r="L161" s="7" t="s">
        <v>5796</v>
      </c>
      <c r="M161" s="18">
        <v>2331.56</v>
      </c>
      <c r="N161" s="327">
        <v>2844.5031999999997</v>
      </c>
      <c r="O161" s="19" t="s">
        <v>3948</v>
      </c>
      <c r="P161" s="295">
        <v>0.35</v>
      </c>
      <c r="Q161" s="18">
        <v>1515.5140000000001</v>
      </c>
      <c r="R161" s="18">
        <v>1848.9270800000002</v>
      </c>
      <c r="S161" s="295">
        <v>0.25</v>
      </c>
      <c r="T161" s="18">
        <v>1748.67</v>
      </c>
      <c r="U161" s="18">
        <v>2133.3773999999999</v>
      </c>
      <c r="V161" s="295">
        <v>0.53</v>
      </c>
      <c r="W161" s="18">
        <v>1095.8331999999998</v>
      </c>
      <c r="X161" s="18">
        <v>1336.9165039999998</v>
      </c>
      <c r="Y161" s="7" t="s">
        <v>2</v>
      </c>
      <c r="Z161" s="13">
        <v>3</v>
      </c>
      <c r="AA161" s="13">
        <v>3</v>
      </c>
      <c r="AB161" s="13">
        <v>408</v>
      </c>
      <c r="AC161" s="9" t="s">
        <v>3971</v>
      </c>
      <c r="AD161" s="8">
        <v>1.887</v>
      </c>
      <c r="AE161" s="13">
        <v>3000</v>
      </c>
      <c r="AF161" s="13">
        <v>150</v>
      </c>
      <c r="AG161" s="13">
        <v>35</v>
      </c>
      <c r="AH161" s="8">
        <v>15.75</v>
      </c>
      <c r="AI161" s="13">
        <v>4012196169900</v>
      </c>
      <c r="AJ161" s="9" t="s">
        <v>4126</v>
      </c>
      <c r="AK161" s="94"/>
      <c r="AL161" s="9"/>
      <c r="AM161" s="9"/>
      <c r="AN161" s="9"/>
      <c r="AO161" s="12"/>
    </row>
    <row r="162" spans="1:41" ht="14.1" customHeight="1" outlineLevel="6" x14ac:dyDescent="0.25">
      <c r="A162" s="2"/>
      <c r="B162" s="3"/>
      <c r="C162" s="4"/>
      <c r="D162" s="4"/>
      <c r="E162" s="4"/>
      <c r="F162" s="5"/>
      <c r="G162" s="6"/>
      <c r="H162" s="338">
        <v>6053203</v>
      </c>
      <c r="I162" s="7" t="s">
        <v>184</v>
      </c>
      <c r="J162" s="7" t="s">
        <v>185</v>
      </c>
      <c r="K162" s="7" t="s">
        <v>5794</v>
      </c>
      <c r="L162" s="7" t="s">
        <v>5796</v>
      </c>
      <c r="M162" s="18">
        <v>1305.9840702175443</v>
      </c>
      <c r="N162" s="327">
        <v>1593.3005656654041</v>
      </c>
      <c r="O162" s="19">
        <v>46112</v>
      </c>
      <c r="P162" s="19" t="s">
        <v>7561</v>
      </c>
      <c r="Q162" s="19" t="s">
        <v>7561</v>
      </c>
      <c r="R162" s="19" t="s">
        <v>7561</v>
      </c>
      <c r="S162" s="295">
        <v>0.25</v>
      </c>
      <c r="T162" s="18">
        <v>979.48805266315821</v>
      </c>
      <c r="U162" s="18">
        <v>1194.975424249053</v>
      </c>
      <c r="V162" s="295">
        <v>0.53</v>
      </c>
      <c r="W162" s="18">
        <v>613.81251300224574</v>
      </c>
      <c r="X162" s="18">
        <v>748.85126586273975</v>
      </c>
      <c r="Y162" s="7" t="s">
        <v>2</v>
      </c>
      <c r="Z162" s="13">
        <v>3</v>
      </c>
      <c r="AA162" s="13">
        <v>3</v>
      </c>
      <c r="AB162" s="13">
        <v>312</v>
      </c>
      <c r="AC162" s="9" t="s">
        <v>3971</v>
      </c>
      <c r="AD162" s="8">
        <v>2.258</v>
      </c>
      <c r="AE162" s="13">
        <v>3000</v>
      </c>
      <c r="AF162" s="13">
        <v>200</v>
      </c>
      <c r="AG162" s="13">
        <v>35</v>
      </c>
      <c r="AH162" s="8">
        <v>21</v>
      </c>
      <c r="AI162" s="13">
        <v>4012196169917</v>
      </c>
      <c r="AJ162" s="9" t="s">
        <v>4127</v>
      </c>
      <c r="AK162" s="94"/>
      <c r="AL162" s="8"/>
      <c r="AM162" s="9"/>
      <c r="AN162" s="9"/>
      <c r="AO162" s="12"/>
    </row>
    <row r="163" spans="1:41" ht="15.95" customHeight="1" outlineLevel="5" x14ac:dyDescent="0.25">
      <c r="A163" s="248"/>
      <c r="B163" s="249"/>
      <c r="C163" s="250"/>
      <c r="D163" s="250"/>
      <c r="E163" s="250"/>
      <c r="F163" s="284" t="s">
        <v>3923</v>
      </c>
      <c r="G163" s="251"/>
      <c r="H163" s="339"/>
      <c r="I163" s="252"/>
      <c r="J163" s="252"/>
      <c r="K163" s="252"/>
      <c r="L163" s="252"/>
      <c r="M163" s="252"/>
      <c r="N163" s="328"/>
      <c r="O163" s="252"/>
      <c r="P163" s="252"/>
      <c r="Q163" s="252"/>
      <c r="R163" s="252"/>
      <c r="S163" s="252"/>
      <c r="T163" s="252"/>
      <c r="U163" s="252"/>
      <c r="V163" s="252"/>
      <c r="W163" s="252"/>
      <c r="X163" s="252"/>
      <c r="Y163" s="252"/>
      <c r="Z163" s="256"/>
      <c r="AA163" s="256"/>
      <c r="AB163" s="256"/>
      <c r="AC163" s="256"/>
      <c r="AD163" s="254"/>
      <c r="AE163" s="255"/>
      <c r="AF163" s="255"/>
      <c r="AG163" s="255"/>
      <c r="AH163" s="256"/>
      <c r="AI163" s="256"/>
      <c r="AJ163" s="256"/>
      <c r="AK163" s="256"/>
      <c r="AL163" s="256"/>
      <c r="AM163" s="256"/>
      <c r="AN163" s="256"/>
      <c r="AO163" s="257"/>
    </row>
    <row r="164" spans="1:41" ht="14.1" customHeight="1" outlineLevel="6" x14ac:dyDescent="0.25">
      <c r="A164" s="2"/>
      <c r="B164" s="3"/>
      <c r="C164" s="4"/>
      <c r="D164" s="4"/>
      <c r="E164" s="4"/>
      <c r="F164" s="5"/>
      <c r="G164" s="6"/>
      <c r="H164" s="338">
        <v>6055516</v>
      </c>
      <c r="I164" s="7" t="s">
        <v>186</v>
      </c>
      <c r="J164" s="7" t="s">
        <v>141</v>
      </c>
      <c r="K164" s="7"/>
      <c r="L164" s="7"/>
      <c r="M164" s="18">
        <v>1754</v>
      </c>
      <c r="N164" s="327">
        <v>2139.88</v>
      </c>
      <c r="O164" s="19" t="s">
        <v>3948</v>
      </c>
      <c r="P164" s="295">
        <v>0.35</v>
      </c>
      <c r="Q164" s="18">
        <v>1140.1000000000001</v>
      </c>
      <c r="R164" s="18">
        <v>1390.922</v>
      </c>
      <c r="S164" s="295">
        <v>0.25</v>
      </c>
      <c r="T164" s="18">
        <v>1315.5</v>
      </c>
      <c r="U164" s="18">
        <v>1604.9099999999999</v>
      </c>
      <c r="V164" s="295">
        <v>0.53</v>
      </c>
      <c r="W164" s="18">
        <v>824.38</v>
      </c>
      <c r="X164" s="18">
        <v>1005.7436</v>
      </c>
      <c r="Y164" s="7" t="s">
        <v>2</v>
      </c>
      <c r="Z164" s="13">
        <v>3</v>
      </c>
      <c r="AA164" s="13">
        <v>3</v>
      </c>
      <c r="AB164" s="13">
        <v>600</v>
      </c>
      <c r="AC164" s="8" t="s">
        <v>6616</v>
      </c>
      <c r="AD164" s="8">
        <v>1.5</v>
      </c>
      <c r="AE164" s="13"/>
      <c r="AF164" s="13"/>
      <c r="AG164" s="13"/>
      <c r="AH164" s="8"/>
      <c r="AI164" s="13"/>
      <c r="AJ164" s="10" t="s">
        <v>4128</v>
      </c>
      <c r="AK164" s="94"/>
      <c r="AL164" s="8"/>
      <c r="AM164" s="8"/>
      <c r="AN164" s="9"/>
      <c r="AO164" s="11"/>
    </row>
    <row r="165" spans="1:41" ht="14.1" customHeight="1" outlineLevel="6" x14ac:dyDescent="0.25">
      <c r="A165" s="2"/>
      <c r="B165" s="3"/>
      <c r="C165" s="4"/>
      <c r="D165" s="4"/>
      <c r="E165" s="4"/>
      <c r="F165" s="5"/>
      <c r="G165" s="6"/>
      <c r="H165" s="338">
        <v>6055532</v>
      </c>
      <c r="I165" s="7" t="s">
        <v>187</v>
      </c>
      <c r="J165" s="7" t="s">
        <v>188</v>
      </c>
      <c r="K165" s="7" t="s">
        <v>5794</v>
      </c>
      <c r="L165" s="7" t="s">
        <v>5800</v>
      </c>
      <c r="M165" s="18">
        <v>1954</v>
      </c>
      <c r="N165" s="327">
        <v>2383.88</v>
      </c>
      <c r="O165" s="19" t="s">
        <v>3948</v>
      </c>
      <c r="P165" s="295">
        <v>0.35</v>
      </c>
      <c r="Q165" s="18">
        <v>1270.1000000000001</v>
      </c>
      <c r="R165" s="18">
        <v>1549.5220000000002</v>
      </c>
      <c r="S165" s="295">
        <v>0.25</v>
      </c>
      <c r="T165" s="18">
        <v>1465.5</v>
      </c>
      <c r="U165" s="18">
        <v>1787.9099999999999</v>
      </c>
      <c r="V165" s="295">
        <v>0.53</v>
      </c>
      <c r="W165" s="18">
        <v>918.38</v>
      </c>
      <c r="X165" s="18">
        <v>1120.4236000000001</v>
      </c>
      <c r="Y165" s="7" t="s">
        <v>2</v>
      </c>
      <c r="Z165" s="13">
        <v>3</v>
      </c>
      <c r="AA165" s="13">
        <v>3</v>
      </c>
      <c r="AB165" s="13">
        <v>360</v>
      </c>
      <c r="AC165" s="10" t="s">
        <v>6616</v>
      </c>
      <c r="AD165" s="8">
        <v>1.901</v>
      </c>
      <c r="AE165" s="13">
        <v>3000</v>
      </c>
      <c r="AF165" s="13">
        <v>100</v>
      </c>
      <c r="AG165" s="13">
        <v>60</v>
      </c>
      <c r="AH165" s="8">
        <v>18</v>
      </c>
      <c r="AI165" s="13">
        <v>4012196185641</v>
      </c>
      <c r="AJ165" s="10" t="s">
        <v>4129</v>
      </c>
      <c r="AK165" s="94"/>
      <c r="AL165" s="8"/>
      <c r="AM165" s="10"/>
      <c r="AN165" s="8"/>
      <c r="AO165" s="11"/>
    </row>
    <row r="166" spans="1:41" ht="14.1" customHeight="1" outlineLevel="6" x14ac:dyDescent="0.25">
      <c r="A166" s="2"/>
      <c r="B166" s="3"/>
      <c r="C166" s="4"/>
      <c r="D166" s="4"/>
      <c r="E166" s="4"/>
      <c r="F166" s="5"/>
      <c r="G166" s="6"/>
      <c r="H166" s="338">
        <v>6055559</v>
      </c>
      <c r="I166" s="7" t="s">
        <v>189</v>
      </c>
      <c r="J166" s="7" t="s">
        <v>190</v>
      </c>
      <c r="K166" s="7" t="s">
        <v>5794</v>
      </c>
      <c r="L166" s="7" t="s">
        <v>5800</v>
      </c>
      <c r="M166" s="18">
        <v>2314</v>
      </c>
      <c r="N166" s="327">
        <v>2823.08</v>
      </c>
      <c r="O166" s="19" t="s">
        <v>3948</v>
      </c>
      <c r="P166" s="295">
        <v>0.35</v>
      </c>
      <c r="Q166" s="18">
        <v>1504.1000000000001</v>
      </c>
      <c r="R166" s="18">
        <v>1835.0020000000002</v>
      </c>
      <c r="S166" s="295">
        <v>0.25</v>
      </c>
      <c r="T166" s="18">
        <v>1735.5</v>
      </c>
      <c r="U166" s="18">
        <v>2117.31</v>
      </c>
      <c r="V166" s="295">
        <v>0.53</v>
      </c>
      <c r="W166" s="18">
        <v>1087.58</v>
      </c>
      <c r="X166" s="18">
        <v>1326.8475999999998</v>
      </c>
      <c r="Y166" s="7" t="s">
        <v>2</v>
      </c>
      <c r="Z166" s="13">
        <v>3</v>
      </c>
      <c r="AA166" s="13">
        <v>3</v>
      </c>
      <c r="AB166" s="13">
        <v>240</v>
      </c>
      <c r="AC166" s="9" t="s">
        <v>3971</v>
      </c>
      <c r="AD166" s="8">
        <v>2.2566700000000002</v>
      </c>
      <c r="AE166" s="13">
        <v>3000</v>
      </c>
      <c r="AF166" s="13">
        <v>150</v>
      </c>
      <c r="AG166" s="13">
        <v>60</v>
      </c>
      <c r="AH166" s="8">
        <v>27</v>
      </c>
      <c r="AI166" s="13">
        <v>4012196170159</v>
      </c>
      <c r="AJ166" s="8" t="s">
        <v>4130</v>
      </c>
      <c r="AK166" s="94"/>
      <c r="AL166" s="9"/>
      <c r="AM166" s="8"/>
      <c r="AN166" s="9"/>
      <c r="AO166" s="11"/>
    </row>
    <row r="167" spans="1:41" ht="14.1" customHeight="1" outlineLevel="6" x14ac:dyDescent="0.25">
      <c r="A167" s="2"/>
      <c r="B167" s="3"/>
      <c r="C167" s="4"/>
      <c r="D167" s="4"/>
      <c r="E167" s="4"/>
      <c r="F167" s="5"/>
      <c r="G167" s="6"/>
      <c r="H167" s="338">
        <v>6055575</v>
      </c>
      <c r="I167" s="7" t="s">
        <v>191</v>
      </c>
      <c r="J167" s="7" t="s">
        <v>192</v>
      </c>
      <c r="K167" s="7" t="s">
        <v>5794</v>
      </c>
      <c r="L167" s="7" t="s">
        <v>5800</v>
      </c>
      <c r="M167" s="18">
        <v>2702</v>
      </c>
      <c r="N167" s="327">
        <v>3296.44</v>
      </c>
      <c r="O167" s="19" t="s">
        <v>3948</v>
      </c>
      <c r="P167" s="295">
        <v>0.35</v>
      </c>
      <c r="Q167" s="18">
        <v>1756.3</v>
      </c>
      <c r="R167" s="18">
        <v>2142.6859999999997</v>
      </c>
      <c r="S167" s="295">
        <v>0.25</v>
      </c>
      <c r="T167" s="18">
        <v>2026.5</v>
      </c>
      <c r="U167" s="18">
        <v>2472.33</v>
      </c>
      <c r="V167" s="295">
        <v>0.53</v>
      </c>
      <c r="W167" s="18">
        <v>1269.9399999999998</v>
      </c>
      <c r="X167" s="18">
        <v>1549.3267999999998</v>
      </c>
      <c r="Y167" s="7" t="s">
        <v>2</v>
      </c>
      <c r="Z167" s="13">
        <v>3</v>
      </c>
      <c r="AA167" s="13">
        <v>3</v>
      </c>
      <c r="AB167" s="13">
        <v>186</v>
      </c>
      <c r="AC167" s="10" t="s">
        <v>6616</v>
      </c>
      <c r="AD167" s="8">
        <v>2.6320000000000001</v>
      </c>
      <c r="AE167" s="13">
        <v>3000</v>
      </c>
      <c r="AF167" s="13">
        <v>200</v>
      </c>
      <c r="AG167" s="13">
        <v>60</v>
      </c>
      <c r="AH167" s="8">
        <v>36</v>
      </c>
      <c r="AI167" s="13">
        <v>4012196185672</v>
      </c>
      <c r="AJ167" s="10" t="s">
        <v>4131</v>
      </c>
      <c r="AK167" s="94"/>
      <c r="AL167" s="8"/>
      <c r="AM167" s="10"/>
      <c r="AN167" s="10"/>
      <c r="AO167" s="11"/>
    </row>
    <row r="168" spans="1:41" ht="14.1" customHeight="1" outlineLevel="6" x14ac:dyDescent="0.25">
      <c r="A168" s="2"/>
      <c r="B168" s="3"/>
      <c r="C168" s="4"/>
      <c r="D168" s="4"/>
      <c r="E168" s="4"/>
      <c r="F168" s="5"/>
      <c r="G168" s="6"/>
      <c r="H168" s="338">
        <v>6055613</v>
      </c>
      <c r="I168" s="7" t="s">
        <v>193</v>
      </c>
      <c r="J168" s="7" t="s">
        <v>194</v>
      </c>
      <c r="K168" s="7" t="s">
        <v>5794</v>
      </c>
      <c r="L168" s="7" t="s">
        <v>5800</v>
      </c>
      <c r="M168" s="18">
        <v>4121</v>
      </c>
      <c r="N168" s="327">
        <v>5027.62</v>
      </c>
      <c r="O168" s="19" t="s">
        <v>3948</v>
      </c>
      <c r="P168" s="295">
        <v>0.35</v>
      </c>
      <c r="Q168" s="18">
        <v>2678.65</v>
      </c>
      <c r="R168" s="18">
        <v>3267.953</v>
      </c>
      <c r="S168" s="295">
        <v>0.25</v>
      </c>
      <c r="T168" s="18">
        <v>3090.75</v>
      </c>
      <c r="U168" s="18">
        <v>3770.7149999999997</v>
      </c>
      <c r="V168" s="295">
        <v>0.53</v>
      </c>
      <c r="W168" s="18">
        <v>1936.87</v>
      </c>
      <c r="X168" s="18">
        <v>2362.9813999999997</v>
      </c>
      <c r="Y168" s="7" t="s">
        <v>2</v>
      </c>
      <c r="Z168" s="13">
        <v>3</v>
      </c>
      <c r="AA168" s="13">
        <v>3</v>
      </c>
      <c r="AB168" s="13">
        <v>120</v>
      </c>
      <c r="AC168" s="9" t="s">
        <v>6616</v>
      </c>
      <c r="AD168" s="8">
        <v>3.32334</v>
      </c>
      <c r="AE168" s="13">
        <v>3000</v>
      </c>
      <c r="AF168" s="13">
        <v>300</v>
      </c>
      <c r="AG168" s="13">
        <v>60</v>
      </c>
      <c r="AH168" s="8">
        <v>54</v>
      </c>
      <c r="AI168" s="13">
        <v>4012196185689</v>
      </c>
      <c r="AJ168" s="8" t="s">
        <v>4132</v>
      </c>
      <c r="AK168" s="94"/>
      <c r="AL168" s="8"/>
      <c r="AM168" s="8"/>
      <c r="AN168" s="9"/>
      <c r="AO168" s="11"/>
    </row>
    <row r="169" spans="1:41" ht="14.1" customHeight="1" outlineLevel="6" x14ac:dyDescent="0.25">
      <c r="A169" s="2"/>
      <c r="B169" s="3"/>
      <c r="C169" s="4"/>
      <c r="D169" s="4"/>
      <c r="E169" s="4"/>
      <c r="F169" s="5"/>
      <c r="G169" s="6"/>
      <c r="H169" s="338">
        <v>6055664</v>
      </c>
      <c r="I169" s="7" t="s">
        <v>195</v>
      </c>
      <c r="J169" s="7" t="s">
        <v>196</v>
      </c>
      <c r="K169" s="7" t="s">
        <v>5794</v>
      </c>
      <c r="L169" s="7" t="s">
        <v>5800</v>
      </c>
      <c r="M169" s="18">
        <v>4671</v>
      </c>
      <c r="N169" s="327">
        <v>5698.62</v>
      </c>
      <c r="O169" s="19" t="s">
        <v>3948</v>
      </c>
      <c r="P169" s="295">
        <v>0.35</v>
      </c>
      <c r="Q169" s="18">
        <v>3036.15</v>
      </c>
      <c r="R169" s="18">
        <v>3704.1030000000001</v>
      </c>
      <c r="S169" s="295">
        <v>0.25</v>
      </c>
      <c r="T169" s="18">
        <v>3503.25</v>
      </c>
      <c r="U169" s="18">
        <v>4273.9650000000001</v>
      </c>
      <c r="V169" s="295">
        <v>0.53</v>
      </c>
      <c r="W169" s="18">
        <v>2195.37</v>
      </c>
      <c r="X169" s="18">
        <v>2678.3514</v>
      </c>
      <c r="Y169" s="7" t="s">
        <v>2</v>
      </c>
      <c r="Z169" s="13">
        <v>3</v>
      </c>
      <c r="AA169" s="13">
        <v>3</v>
      </c>
      <c r="AB169" s="13">
        <v>84</v>
      </c>
      <c r="AC169" s="8" t="s">
        <v>6616</v>
      </c>
      <c r="AD169" s="8">
        <v>4.0333399999999999</v>
      </c>
      <c r="AE169" s="13">
        <v>3000</v>
      </c>
      <c r="AF169" s="13">
        <v>400</v>
      </c>
      <c r="AG169" s="13">
        <v>60</v>
      </c>
      <c r="AH169" s="8">
        <v>72</v>
      </c>
      <c r="AI169" s="13">
        <v>4012196185696</v>
      </c>
      <c r="AJ169" s="10" t="s">
        <v>4133</v>
      </c>
      <c r="AK169" s="94"/>
      <c r="AL169" s="8"/>
      <c r="AM169" s="8"/>
      <c r="AN169" s="9"/>
      <c r="AO169" s="11"/>
    </row>
    <row r="170" spans="1:41" ht="14.1" customHeight="1" outlineLevel="6" x14ac:dyDescent="0.25">
      <c r="A170" s="2"/>
      <c r="B170" s="3"/>
      <c r="C170" s="4"/>
      <c r="D170" s="4"/>
      <c r="E170" s="4"/>
      <c r="F170" s="5"/>
      <c r="G170" s="6"/>
      <c r="H170" s="338">
        <v>6055699</v>
      </c>
      <c r="I170" s="7" t="s">
        <v>197</v>
      </c>
      <c r="J170" s="7" t="s">
        <v>198</v>
      </c>
      <c r="K170" s="7" t="s">
        <v>5794</v>
      </c>
      <c r="L170" s="7" t="s">
        <v>5800</v>
      </c>
      <c r="M170" s="18">
        <v>5789</v>
      </c>
      <c r="N170" s="327">
        <v>7062.58</v>
      </c>
      <c r="O170" s="19" t="s">
        <v>3948</v>
      </c>
      <c r="P170" s="295">
        <v>0.35</v>
      </c>
      <c r="Q170" s="18">
        <v>3762.85</v>
      </c>
      <c r="R170" s="18">
        <v>4590.6769999999997</v>
      </c>
      <c r="S170" s="295">
        <v>0.25</v>
      </c>
      <c r="T170" s="18">
        <v>4341.75</v>
      </c>
      <c r="U170" s="18">
        <v>5296.9349999999995</v>
      </c>
      <c r="V170" s="295">
        <v>0.53</v>
      </c>
      <c r="W170" s="18">
        <v>2720.83</v>
      </c>
      <c r="X170" s="18">
        <v>3319.4125999999997</v>
      </c>
      <c r="Y170" s="7" t="s">
        <v>2</v>
      </c>
      <c r="Z170" s="13">
        <v>3</v>
      </c>
      <c r="AA170" s="13">
        <v>3</v>
      </c>
      <c r="AB170" s="13">
        <v>72</v>
      </c>
      <c r="AC170" s="9" t="s">
        <v>3971</v>
      </c>
      <c r="AD170" s="8">
        <v>4.7469999999999999</v>
      </c>
      <c r="AE170" s="13">
        <v>3000</v>
      </c>
      <c r="AF170" s="13">
        <v>500</v>
      </c>
      <c r="AG170" s="13">
        <v>60</v>
      </c>
      <c r="AH170" s="8">
        <v>90</v>
      </c>
      <c r="AI170" s="13">
        <v>4012196185702</v>
      </c>
      <c r="AJ170" s="8" t="s">
        <v>4134</v>
      </c>
      <c r="AK170" s="94"/>
      <c r="AL170" s="9"/>
      <c r="AM170" s="8"/>
      <c r="AN170" s="9"/>
      <c r="AO170" s="11"/>
    </row>
    <row r="171" spans="1:41" ht="14.1" customHeight="1" outlineLevel="6" x14ac:dyDescent="0.25">
      <c r="A171" s="2"/>
      <c r="B171" s="3"/>
      <c r="C171" s="4"/>
      <c r="D171" s="4"/>
      <c r="E171" s="4"/>
      <c r="F171" s="5"/>
      <c r="G171" s="6"/>
      <c r="H171" s="338">
        <v>6055710</v>
      </c>
      <c r="I171" s="7" t="s">
        <v>199</v>
      </c>
      <c r="J171" s="7" t="s">
        <v>200</v>
      </c>
      <c r="K171" s="7" t="s">
        <v>5794</v>
      </c>
      <c r="L171" s="7" t="s">
        <v>5800</v>
      </c>
      <c r="M171" s="18">
        <v>7120</v>
      </c>
      <c r="N171" s="327">
        <v>8686.4</v>
      </c>
      <c r="O171" s="19" t="s">
        <v>3948</v>
      </c>
      <c r="P171" s="295">
        <v>0.35</v>
      </c>
      <c r="Q171" s="18">
        <v>4628</v>
      </c>
      <c r="R171" s="18">
        <v>5646.16</v>
      </c>
      <c r="S171" s="295">
        <v>0.25</v>
      </c>
      <c r="T171" s="18">
        <v>5340</v>
      </c>
      <c r="U171" s="18">
        <v>6514.8</v>
      </c>
      <c r="V171" s="295">
        <v>0.53</v>
      </c>
      <c r="W171" s="18">
        <v>3346.3999999999996</v>
      </c>
      <c r="X171" s="18">
        <v>4082.6079999999993</v>
      </c>
      <c r="Y171" s="7" t="s">
        <v>2</v>
      </c>
      <c r="Z171" s="13">
        <v>3</v>
      </c>
      <c r="AA171" s="13">
        <v>3</v>
      </c>
      <c r="AB171" s="13">
        <v>66</v>
      </c>
      <c r="AC171" s="9" t="s">
        <v>3971</v>
      </c>
      <c r="AD171" s="8">
        <v>5.4569999999999999</v>
      </c>
      <c r="AE171" s="13">
        <v>3000</v>
      </c>
      <c r="AF171" s="13">
        <v>600</v>
      </c>
      <c r="AG171" s="13">
        <v>60</v>
      </c>
      <c r="AH171" s="8">
        <v>108</v>
      </c>
      <c r="AI171" s="13">
        <v>4012196185733</v>
      </c>
      <c r="AJ171" s="8" t="s">
        <v>4135</v>
      </c>
      <c r="AK171" s="94"/>
      <c r="AL171" s="9"/>
      <c r="AM171" s="9"/>
      <c r="AN171" s="9"/>
      <c r="AO171" s="12"/>
    </row>
    <row r="172" spans="1:41" ht="15.95" customHeight="1" outlineLevel="5" x14ac:dyDescent="0.25">
      <c r="A172" s="248"/>
      <c r="B172" s="249"/>
      <c r="C172" s="250"/>
      <c r="D172" s="250"/>
      <c r="E172" s="250"/>
      <c r="F172" s="284" t="s">
        <v>3925</v>
      </c>
      <c r="G172" s="251"/>
      <c r="H172" s="339"/>
      <c r="I172" s="252"/>
      <c r="J172" s="252"/>
      <c r="K172" s="252"/>
      <c r="L172" s="252"/>
      <c r="M172" s="252"/>
      <c r="N172" s="328"/>
      <c r="O172" s="252"/>
      <c r="P172" s="252"/>
      <c r="Q172" s="252"/>
      <c r="R172" s="252"/>
      <c r="S172" s="252"/>
      <c r="T172" s="252"/>
      <c r="U172" s="252"/>
      <c r="V172" s="252"/>
      <c r="W172" s="252"/>
      <c r="X172" s="252"/>
      <c r="Y172" s="252"/>
      <c r="Z172" s="253"/>
      <c r="AA172" s="253"/>
      <c r="AB172" s="253"/>
      <c r="AC172" s="253"/>
      <c r="AD172" s="254"/>
      <c r="AE172" s="255"/>
      <c r="AF172" s="255"/>
      <c r="AG172" s="255"/>
      <c r="AH172" s="254"/>
      <c r="AI172" s="256"/>
      <c r="AJ172" s="256"/>
      <c r="AK172" s="253"/>
      <c r="AL172" s="253"/>
      <c r="AM172" s="256"/>
      <c r="AN172" s="254"/>
      <c r="AO172" s="257"/>
    </row>
    <row r="173" spans="1:41" ht="14.1" customHeight="1" outlineLevel="6" x14ac:dyDescent="0.25">
      <c r="A173" s="2"/>
      <c r="B173" s="3"/>
      <c r="C173" s="4"/>
      <c r="D173" s="4"/>
      <c r="E173" s="4"/>
      <c r="F173" s="5"/>
      <c r="G173" s="6"/>
      <c r="H173" s="338">
        <v>6057543</v>
      </c>
      <c r="I173" s="7" t="s">
        <v>201</v>
      </c>
      <c r="J173" s="7" t="s">
        <v>202</v>
      </c>
      <c r="K173" s="7" t="s">
        <v>5794</v>
      </c>
      <c r="L173" s="7" t="s">
        <v>5801</v>
      </c>
      <c r="M173" s="18">
        <v>2495</v>
      </c>
      <c r="N173" s="327">
        <v>3043.9</v>
      </c>
      <c r="O173" s="19" t="s">
        <v>3948</v>
      </c>
      <c r="P173" s="295">
        <v>0.35</v>
      </c>
      <c r="Q173" s="18">
        <v>1621.75</v>
      </c>
      <c r="R173" s="18">
        <v>1978.5349999999999</v>
      </c>
      <c r="S173" s="295">
        <v>0.25</v>
      </c>
      <c r="T173" s="18">
        <v>1871.25</v>
      </c>
      <c r="U173" s="18">
        <v>2282.9249999999997</v>
      </c>
      <c r="V173" s="295">
        <v>0.53</v>
      </c>
      <c r="W173" s="18">
        <v>1172.6499999999999</v>
      </c>
      <c r="X173" s="18">
        <v>1430.6329999999998</v>
      </c>
      <c r="Y173" s="7" t="s">
        <v>2</v>
      </c>
      <c r="Z173" s="13">
        <v>3</v>
      </c>
      <c r="AA173" s="13">
        <v>3</v>
      </c>
      <c r="AB173" s="13">
        <v>252</v>
      </c>
      <c r="AC173" s="9" t="s">
        <v>6616</v>
      </c>
      <c r="AD173" s="8">
        <v>2.3029999999999999</v>
      </c>
      <c r="AE173" s="13">
        <v>3000</v>
      </c>
      <c r="AF173" s="13">
        <v>100</v>
      </c>
      <c r="AG173" s="13">
        <v>85</v>
      </c>
      <c r="AH173" s="8">
        <v>25.5</v>
      </c>
      <c r="AI173" s="13">
        <v>4012196208005</v>
      </c>
      <c r="AJ173" s="8" t="s">
        <v>4136</v>
      </c>
      <c r="AK173" s="94"/>
      <c r="AL173" s="9"/>
      <c r="AM173" s="9"/>
      <c r="AN173" s="9"/>
      <c r="AO173" s="11"/>
    </row>
    <row r="174" spans="1:41" ht="14.1" customHeight="1" outlineLevel="6" x14ac:dyDescent="0.25">
      <c r="A174" s="2"/>
      <c r="B174" s="3"/>
      <c r="C174" s="4"/>
      <c r="D174" s="4"/>
      <c r="E174" s="4"/>
      <c r="F174" s="5"/>
      <c r="G174" s="6"/>
      <c r="H174" s="338">
        <v>6057551</v>
      </c>
      <c r="I174" s="7" t="s">
        <v>203</v>
      </c>
      <c r="J174" s="7" t="s">
        <v>204</v>
      </c>
      <c r="K174" s="7" t="s">
        <v>5794</v>
      </c>
      <c r="L174" s="7" t="s">
        <v>5801</v>
      </c>
      <c r="M174" s="18">
        <v>3388</v>
      </c>
      <c r="N174" s="327">
        <v>4133.3599999999997</v>
      </c>
      <c r="O174" s="19" t="s">
        <v>3948</v>
      </c>
      <c r="P174" s="295">
        <v>0.35</v>
      </c>
      <c r="Q174" s="18">
        <v>2202.2000000000003</v>
      </c>
      <c r="R174" s="18">
        <v>2686.6840000000002</v>
      </c>
      <c r="S174" s="295">
        <v>0.25</v>
      </c>
      <c r="T174" s="18">
        <v>2541</v>
      </c>
      <c r="U174" s="18">
        <v>3100.02</v>
      </c>
      <c r="V174" s="295">
        <v>0.53</v>
      </c>
      <c r="W174" s="18">
        <v>1592.36</v>
      </c>
      <c r="X174" s="18">
        <v>1942.6791999999998</v>
      </c>
      <c r="Y174" s="7" t="s">
        <v>2</v>
      </c>
      <c r="Z174" s="13">
        <v>3</v>
      </c>
      <c r="AA174" s="13">
        <v>3</v>
      </c>
      <c r="AB174" s="13">
        <v>132</v>
      </c>
      <c r="AC174" s="9" t="s">
        <v>6616</v>
      </c>
      <c r="AD174" s="8">
        <v>3.02</v>
      </c>
      <c r="AE174" s="13">
        <v>3000</v>
      </c>
      <c r="AF174" s="13">
        <v>200</v>
      </c>
      <c r="AG174" s="13">
        <v>85</v>
      </c>
      <c r="AH174" s="8">
        <v>51</v>
      </c>
      <c r="AI174" s="13">
        <v>4012196208012</v>
      </c>
      <c r="AJ174" s="10" t="s">
        <v>4137</v>
      </c>
      <c r="AK174" s="94"/>
      <c r="AL174" s="9"/>
      <c r="AM174" s="8"/>
      <c r="AN174" s="9"/>
      <c r="AO174" s="11"/>
    </row>
    <row r="175" spans="1:41" ht="14.1" customHeight="1" outlineLevel="6" x14ac:dyDescent="0.25">
      <c r="A175" s="2"/>
      <c r="B175" s="3"/>
      <c r="C175" s="4"/>
      <c r="D175" s="4"/>
      <c r="E175" s="4"/>
      <c r="F175" s="5"/>
      <c r="G175" s="6"/>
      <c r="H175" s="338">
        <v>6057608</v>
      </c>
      <c r="I175" s="7" t="s">
        <v>205</v>
      </c>
      <c r="J175" s="7" t="s">
        <v>206</v>
      </c>
      <c r="K175" s="7" t="s">
        <v>5794</v>
      </c>
      <c r="L175" s="7" t="s">
        <v>5801</v>
      </c>
      <c r="M175" s="18">
        <v>4197</v>
      </c>
      <c r="N175" s="327">
        <v>5120.34</v>
      </c>
      <c r="O175" s="19" t="s">
        <v>3948</v>
      </c>
      <c r="P175" s="295">
        <v>0.35</v>
      </c>
      <c r="Q175" s="18">
        <v>2728.05</v>
      </c>
      <c r="R175" s="18">
        <v>3328.221</v>
      </c>
      <c r="S175" s="295">
        <v>0.25</v>
      </c>
      <c r="T175" s="18">
        <v>3147.75</v>
      </c>
      <c r="U175" s="18">
        <v>3840.2550000000001</v>
      </c>
      <c r="V175" s="295">
        <v>0.53</v>
      </c>
      <c r="W175" s="18">
        <v>1972.59</v>
      </c>
      <c r="X175" s="18">
        <v>2406.5598</v>
      </c>
      <c r="Y175" s="7" t="s">
        <v>2</v>
      </c>
      <c r="Z175" s="13">
        <v>3</v>
      </c>
      <c r="AA175" s="13">
        <v>3</v>
      </c>
      <c r="AB175" s="13">
        <v>90</v>
      </c>
      <c r="AC175" s="9" t="s">
        <v>6616</v>
      </c>
      <c r="AD175" s="8">
        <v>3.74</v>
      </c>
      <c r="AE175" s="13">
        <v>3000</v>
      </c>
      <c r="AF175" s="13">
        <v>300</v>
      </c>
      <c r="AG175" s="13">
        <v>85</v>
      </c>
      <c r="AH175" s="8">
        <v>76.5</v>
      </c>
      <c r="AI175" s="13">
        <v>4012195763154</v>
      </c>
      <c r="AJ175" s="8" t="s">
        <v>4138</v>
      </c>
      <c r="AK175" s="94"/>
      <c r="AL175" s="9"/>
      <c r="AM175" s="9"/>
      <c r="AN175" s="9"/>
      <c r="AO175" s="11"/>
    </row>
    <row r="176" spans="1:41" ht="14.1" customHeight="1" outlineLevel="6" x14ac:dyDescent="0.25">
      <c r="A176" s="2"/>
      <c r="B176" s="3"/>
      <c r="C176" s="4"/>
      <c r="D176" s="4"/>
      <c r="E176" s="4"/>
      <c r="F176" s="5"/>
      <c r="G176" s="6"/>
      <c r="H176" s="338">
        <v>6057616</v>
      </c>
      <c r="I176" s="7" t="s">
        <v>207</v>
      </c>
      <c r="J176" s="7" t="s">
        <v>208</v>
      </c>
      <c r="K176" s="7" t="s">
        <v>5794</v>
      </c>
      <c r="L176" s="7" t="s">
        <v>5801</v>
      </c>
      <c r="M176" s="18">
        <v>4817</v>
      </c>
      <c r="N176" s="327">
        <v>5876.74</v>
      </c>
      <c r="O176" s="19" t="s">
        <v>3948</v>
      </c>
      <c r="P176" s="295">
        <v>0.35</v>
      </c>
      <c r="Q176" s="18">
        <v>3131.05</v>
      </c>
      <c r="R176" s="18">
        <v>3819.8810000000003</v>
      </c>
      <c r="S176" s="295">
        <v>0.25</v>
      </c>
      <c r="T176" s="18">
        <v>3612.75</v>
      </c>
      <c r="U176" s="18">
        <v>4407.5550000000003</v>
      </c>
      <c r="V176" s="295">
        <v>0.53</v>
      </c>
      <c r="W176" s="18">
        <v>2263.9899999999998</v>
      </c>
      <c r="X176" s="18">
        <v>2762.0677999999998</v>
      </c>
      <c r="Y176" s="7" t="s">
        <v>2</v>
      </c>
      <c r="Z176" s="13">
        <v>3</v>
      </c>
      <c r="AA176" s="13">
        <v>3</v>
      </c>
      <c r="AB176" s="13">
        <v>54</v>
      </c>
      <c r="AC176" s="9" t="s">
        <v>6616</v>
      </c>
      <c r="AD176" s="8">
        <v>4.4530000000000003</v>
      </c>
      <c r="AE176" s="13">
        <v>3000</v>
      </c>
      <c r="AF176" s="13">
        <v>400</v>
      </c>
      <c r="AG176" s="13">
        <v>85</v>
      </c>
      <c r="AH176" s="8">
        <v>102</v>
      </c>
      <c r="AI176" s="13">
        <v>4012196208029</v>
      </c>
      <c r="AJ176" s="8" t="s">
        <v>4139</v>
      </c>
      <c r="AK176" s="94"/>
      <c r="AL176" s="9"/>
      <c r="AM176" s="8"/>
      <c r="AN176" s="8"/>
      <c r="AO176" s="11"/>
    </row>
    <row r="177" spans="1:41" ht="14.1" customHeight="1" outlineLevel="6" x14ac:dyDescent="0.25">
      <c r="A177" s="2"/>
      <c r="B177" s="3"/>
      <c r="C177" s="4"/>
      <c r="D177" s="4"/>
      <c r="E177" s="4"/>
      <c r="F177" s="5"/>
      <c r="G177" s="6"/>
      <c r="H177" s="338">
        <v>6057621</v>
      </c>
      <c r="I177" s="7" t="s">
        <v>209</v>
      </c>
      <c r="J177" s="7" t="s">
        <v>210</v>
      </c>
      <c r="K177" s="7" t="s">
        <v>5794</v>
      </c>
      <c r="L177" s="7" t="s">
        <v>5801</v>
      </c>
      <c r="M177" s="18">
        <v>6209</v>
      </c>
      <c r="N177" s="327">
        <v>7574.98</v>
      </c>
      <c r="O177" s="19" t="s">
        <v>3948</v>
      </c>
      <c r="P177" s="295">
        <v>0.35</v>
      </c>
      <c r="Q177" s="18">
        <v>4035.8500000000004</v>
      </c>
      <c r="R177" s="18">
        <v>4923.7370000000001</v>
      </c>
      <c r="S177" s="295">
        <v>0.25</v>
      </c>
      <c r="T177" s="18">
        <v>4656.75</v>
      </c>
      <c r="U177" s="18">
        <v>5681.2349999999997</v>
      </c>
      <c r="V177" s="295">
        <v>0.53</v>
      </c>
      <c r="W177" s="18">
        <v>2918.23</v>
      </c>
      <c r="X177" s="18">
        <v>3560.2406000000001</v>
      </c>
      <c r="Y177" s="7" t="s">
        <v>2</v>
      </c>
      <c r="Z177" s="13">
        <v>3</v>
      </c>
      <c r="AA177" s="13">
        <v>3</v>
      </c>
      <c r="AB177" s="13">
        <v>48</v>
      </c>
      <c r="AC177" s="9" t="s">
        <v>3971</v>
      </c>
      <c r="AD177" s="8">
        <v>5.13</v>
      </c>
      <c r="AE177" s="13">
        <v>3000</v>
      </c>
      <c r="AF177" s="13">
        <v>500</v>
      </c>
      <c r="AG177" s="13">
        <v>85</v>
      </c>
      <c r="AH177" s="8">
        <v>127.5</v>
      </c>
      <c r="AI177" s="13">
        <v>2200000036483</v>
      </c>
      <c r="AJ177" s="9" t="s">
        <v>4140</v>
      </c>
      <c r="AK177" s="94"/>
      <c r="AL177" s="9"/>
      <c r="AM177" s="9"/>
      <c r="AN177" s="8"/>
      <c r="AO177" s="12"/>
    </row>
    <row r="178" spans="1:41" ht="14.1" customHeight="1" outlineLevel="6" x14ac:dyDescent="0.25">
      <c r="A178" s="2"/>
      <c r="B178" s="3"/>
      <c r="C178" s="4"/>
      <c r="D178" s="4"/>
      <c r="E178" s="4"/>
      <c r="F178" s="5"/>
      <c r="G178" s="6"/>
      <c r="H178" s="338">
        <v>6057630</v>
      </c>
      <c r="I178" s="7" t="s">
        <v>211</v>
      </c>
      <c r="J178" s="7" t="s">
        <v>212</v>
      </c>
      <c r="K178" s="7" t="s">
        <v>5794</v>
      </c>
      <c r="L178" s="7" t="s">
        <v>5801</v>
      </c>
      <c r="M178" s="18">
        <v>8072</v>
      </c>
      <c r="N178" s="327">
        <v>9847.84</v>
      </c>
      <c r="O178" s="19" t="s">
        <v>3948</v>
      </c>
      <c r="P178" s="295">
        <v>0.35</v>
      </c>
      <c r="Q178" s="18">
        <v>5246.8</v>
      </c>
      <c r="R178" s="18">
        <v>6401.0960000000005</v>
      </c>
      <c r="S178" s="295">
        <v>0.25</v>
      </c>
      <c r="T178" s="18">
        <v>6054</v>
      </c>
      <c r="U178" s="18">
        <v>7385.88</v>
      </c>
      <c r="V178" s="295">
        <v>0.53</v>
      </c>
      <c r="W178" s="18">
        <v>3793.8399999999997</v>
      </c>
      <c r="X178" s="18">
        <v>4628.4847999999993</v>
      </c>
      <c r="Y178" s="7" t="s">
        <v>2</v>
      </c>
      <c r="Z178" s="13">
        <v>3</v>
      </c>
      <c r="AA178" s="13">
        <v>3</v>
      </c>
      <c r="AB178" s="13">
        <v>42</v>
      </c>
      <c r="AC178" s="9" t="s">
        <v>3971</v>
      </c>
      <c r="AD178" s="8">
        <v>5.8869999999999996</v>
      </c>
      <c r="AE178" s="13">
        <v>3000</v>
      </c>
      <c r="AF178" s="13">
        <v>600</v>
      </c>
      <c r="AG178" s="13">
        <v>85</v>
      </c>
      <c r="AH178" s="8">
        <v>153</v>
      </c>
      <c r="AI178" s="13">
        <v>4012196714629</v>
      </c>
      <c r="AJ178" s="8" t="s">
        <v>4141</v>
      </c>
      <c r="AK178" s="94"/>
      <c r="AL178" s="9"/>
      <c r="AM178" s="9"/>
      <c r="AN178" s="9"/>
      <c r="AO178" s="12"/>
    </row>
    <row r="179" spans="1:41" ht="15.95" customHeight="1" outlineLevel="2" x14ac:dyDescent="0.25">
      <c r="A179" s="148"/>
      <c r="B179" s="149"/>
      <c r="C179" s="150" t="s">
        <v>3843</v>
      </c>
      <c r="D179" s="150"/>
      <c r="E179" s="150"/>
      <c r="F179" s="151"/>
      <c r="G179" s="152"/>
      <c r="H179" s="342"/>
      <c r="I179" s="153"/>
      <c r="J179" s="153"/>
      <c r="K179" s="153"/>
      <c r="L179" s="153"/>
      <c r="M179" s="153"/>
      <c r="N179" s="328"/>
      <c r="O179" s="153"/>
      <c r="P179" s="153"/>
      <c r="Q179" s="153"/>
      <c r="R179" s="153"/>
      <c r="S179" s="153"/>
      <c r="T179" s="153"/>
      <c r="U179" s="153"/>
      <c r="V179" s="153"/>
      <c r="W179" s="153"/>
      <c r="X179" s="153"/>
      <c r="Y179" s="153"/>
      <c r="Z179" s="154"/>
      <c r="AA179" s="154"/>
      <c r="AB179" s="154"/>
      <c r="AC179" s="154"/>
      <c r="AD179" s="155"/>
      <c r="AE179" s="156"/>
      <c r="AF179" s="156"/>
      <c r="AG179" s="156"/>
      <c r="AH179" s="154"/>
      <c r="AI179" s="154"/>
      <c r="AJ179" s="154"/>
      <c r="AK179" s="154"/>
      <c r="AL179" s="154"/>
      <c r="AM179" s="154"/>
      <c r="AN179" s="154"/>
      <c r="AO179" s="157"/>
    </row>
    <row r="180" spans="1:41" ht="15.95" customHeight="1" outlineLevel="3" x14ac:dyDescent="0.25">
      <c r="A180" s="162"/>
      <c r="B180" s="163"/>
      <c r="C180" s="164"/>
      <c r="D180" s="186" t="s">
        <v>3884</v>
      </c>
      <c r="E180" s="164"/>
      <c r="F180" s="165"/>
      <c r="G180" s="166"/>
      <c r="H180" s="335"/>
      <c r="I180" s="167"/>
      <c r="J180" s="167"/>
      <c r="K180" s="167"/>
      <c r="L180" s="167"/>
      <c r="M180" s="167"/>
      <c r="N180" s="326"/>
      <c r="O180" s="167"/>
      <c r="P180" s="167"/>
      <c r="Q180" s="167"/>
      <c r="R180" s="167"/>
      <c r="S180" s="167"/>
      <c r="T180" s="167"/>
      <c r="U180" s="167"/>
      <c r="V180" s="167"/>
      <c r="W180" s="167"/>
      <c r="X180" s="167"/>
      <c r="Y180" s="167"/>
      <c r="Z180" s="170"/>
      <c r="AA180" s="170"/>
      <c r="AB180" s="170"/>
      <c r="AC180" s="170"/>
      <c r="AD180" s="169"/>
      <c r="AE180" s="183"/>
      <c r="AF180" s="183"/>
      <c r="AG180" s="183"/>
      <c r="AH180" s="170"/>
      <c r="AI180" s="170"/>
      <c r="AJ180" s="170"/>
      <c r="AK180" s="170"/>
      <c r="AL180" s="170"/>
      <c r="AM180" s="170"/>
      <c r="AN180" s="169"/>
      <c r="AO180" s="171"/>
    </row>
    <row r="181" spans="1:41" ht="15.95" customHeight="1" outlineLevel="4" x14ac:dyDescent="0.25">
      <c r="A181" s="187"/>
      <c r="B181" s="188"/>
      <c r="C181" s="189"/>
      <c r="D181" s="189"/>
      <c r="E181" s="235" t="s">
        <v>3890</v>
      </c>
      <c r="F181" s="190"/>
      <c r="G181" s="191"/>
      <c r="H181" s="336"/>
      <c r="I181" s="192"/>
      <c r="J181" s="192"/>
      <c r="K181" s="192"/>
      <c r="L181" s="192"/>
      <c r="M181" s="192"/>
      <c r="N181" s="326"/>
      <c r="O181" s="192"/>
      <c r="P181" s="192"/>
      <c r="Q181" s="192"/>
      <c r="R181" s="192"/>
      <c r="S181" s="192"/>
      <c r="T181" s="192"/>
      <c r="U181" s="192"/>
      <c r="V181" s="192"/>
      <c r="W181" s="192"/>
      <c r="X181" s="192"/>
      <c r="Y181" s="192"/>
      <c r="Z181" s="194"/>
      <c r="AA181" s="195"/>
      <c r="AB181" s="195"/>
      <c r="AC181" s="194"/>
      <c r="AD181" s="194"/>
      <c r="AE181" s="208"/>
      <c r="AF181" s="208"/>
      <c r="AG181" s="208"/>
      <c r="AH181" s="195"/>
      <c r="AI181" s="194"/>
      <c r="AJ181" s="195"/>
      <c r="AK181" s="195"/>
      <c r="AL181" s="194"/>
      <c r="AM181" s="195"/>
      <c r="AN181" s="194"/>
      <c r="AO181" s="196"/>
    </row>
    <row r="182" spans="1:41" ht="15.95" customHeight="1" outlineLevel="5" x14ac:dyDescent="0.25">
      <c r="A182" s="239"/>
      <c r="B182" s="240"/>
      <c r="C182" s="241"/>
      <c r="D182" s="241"/>
      <c r="E182" s="241"/>
      <c r="F182" s="283" t="s">
        <v>3922</v>
      </c>
      <c r="G182" s="242"/>
      <c r="H182" s="337"/>
      <c r="I182" s="243"/>
      <c r="J182" s="243"/>
      <c r="K182" s="243"/>
      <c r="L182" s="243"/>
      <c r="M182" s="243"/>
      <c r="N182" s="326"/>
      <c r="O182" s="243"/>
      <c r="P182" s="243"/>
      <c r="Q182" s="243"/>
      <c r="R182" s="243"/>
      <c r="S182" s="243"/>
      <c r="T182" s="243"/>
      <c r="U182" s="243"/>
      <c r="V182" s="243"/>
      <c r="W182" s="243"/>
      <c r="X182" s="243"/>
      <c r="Y182" s="243"/>
      <c r="Z182" s="245"/>
      <c r="AA182" s="246"/>
      <c r="AB182" s="245"/>
      <c r="AC182" s="244"/>
      <c r="AD182" s="245"/>
      <c r="AE182" s="258"/>
      <c r="AF182" s="258"/>
      <c r="AG182" s="258"/>
      <c r="AH182" s="244"/>
      <c r="AI182" s="245"/>
      <c r="AJ182" s="245"/>
      <c r="AK182" s="245"/>
      <c r="AL182" s="245"/>
      <c r="AM182" s="245"/>
      <c r="AN182" s="245"/>
      <c r="AO182" s="247"/>
    </row>
    <row r="183" spans="1:41" ht="14.1" customHeight="1" outlineLevel="6" x14ac:dyDescent="0.25">
      <c r="A183" s="2"/>
      <c r="B183" s="3"/>
      <c r="C183" s="4"/>
      <c r="D183" s="4"/>
      <c r="E183" s="4"/>
      <c r="F183" s="5"/>
      <c r="G183" s="6"/>
      <c r="H183" s="338">
        <v>6063403</v>
      </c>
      <c r="I183" s="7" t="s">
        <v>213</v>
      </c>
      <c r="J183" s="7" t="s">
        <v>214</v>
      </c>
      <c r="K183" s="7" t="s">
        <v>5802</v>
      </c>
      <c r="L183" s="7" t="s">
        <v>5803</v>
      </c>
      <c r="M183" s="18">
        <v>3141</v>
      </c>
      <c r="N183" s="327">
        <v>3832.02</v>
      </c>
      <c r="O183" s="19" t="s">
        <v>3948</v>
      </c>
      <c r="P183" s="295">
        <v>0.35</v>
      </c>
      <c r="Q183" s="18">
        <v>2041.65</v>
      </c>
      <c r="R183" s="18">
        <v>2490.8130000000001</v>
      </c>
      <c r="S183" s="295">
        <v>0.25</v>
      </c>
      <c r="T183" s="18">
        <v>2355.75</v>
      </c>
      <c r="U183" s="18">
        <v>2874.0149999999999</v>
      </c>
      <c r="V183" s="295">
        <v>0.53</v>
      </c>
      <c r="W183" s="18">
        <v>1476.27</v>
      </c>
      <c r="X183" s="18">
        <v>1801.0493999999999</v>
      </c>
      <c r="Y183" s="7" t="s">
        <v>2</v>
      </c>
      <c r="Z183" s="13">
        <v>3</v>
      </c>
      <c r="AA183" s="13">
        <v>3</v>
      </c>
      <c r="AB183" s="13">
        <v>180</v>
      </c>
      <c r="AC183" s="9" t="s">
        <v>3971</v>
      </c>
      <c r="AD183" s="8">
        <v>4.04</v>
      </c>
      <c r="AE183" s="13">
        <v>3000</v>
      </c>
      <c r="AF183" s="13">
        <v>100</v>
      </c>
      <c r="AG183" s="13">
        <v>110</v>
      </c>
      <c r="AH183" s="8">
        <v>33</v>
      </c>
      <c r="AI183" s="13">
        <v>4012196174751</v>
      </c>
      <c r="AJ183" s="8" t="s">
        <v>4142</v>
      </c>
      <c r="AK183" s="94"/>
      <c r="AL183" s="9"/>
      <c r="AM183" s="8"/>
      <c r="AN183" s="9"/>
      <c r="AO183" s="11"/>
    </row>
    <row r="184" spans="1:41" ht="14.1" customHeight="1" outlineLevel="6" x14ac:dyDescent="0.25">
      <c r="A184" s="2"/>
      <c r="B184" s="3"/>
      <c r="C184" s="4"/>
      <c r="D184" s="4"/>
      <c r="E184" s="4"/>
      <c r="F184" s="5"/>
      <c r="G184" s="6"/>
      <c r="H184" s="338">
        <v>6063438</v>
      </c>
      <c r="I184" s="7" t="s">
        <v>215</v>
      </c>
      <c r="J184" s="7" t="s">
        <v>216</v>
      </c>
      <c r="K184" s="7" t="s">
        <v>5802</v>
      </c>
      <c r="L184" s="7" t="s">
        <v>5803</v>
      </c>
      <c r="M184" s="18">
        <v>4085</v>
      </c>
      <c r="N184" s="327">
        <v>4983.7</v>
      </c>
      <c r="O184" s="19" t="s">
        <v>3948</v>
      </c>
      <c r="P184" s="295">
        <v>0.35</v>
      </c>
      <c r="Q184" s="18">
        <v>2655.25</v>
      </c>
      <c r="R184" s="18">
        <v>3239.4049999999997</v>
      </c>
      <c r="S184" s="295">
        <v>0.25</v>
      </c>
      <c r="T184" s="18">
        <v>3063.75</v>
      </c>
      <c r="U184" s="18">
        <v>3737.7750000000001</v>
      </c>
      <c r="V184" s="295">
        <v>0.53</v>
      </c>
      <c r="W184" s="18">
        <v>1919.9499999999998</v>
      </c>
      <c r="X184" s="18">
        <v>2342.3389999999999</v>
      </c>
      <c r="Y184" s="7" t="s">
        <v>2</v>
      </c>
      <c r="Z184" s="13">
        <v>3</v>
      </c>
      <c r="AA184" s="13">
        <v>3</v>
      </c>
      <c r="AB184" s="13">
        <v>108</v>
      </c>
      <c r="AC184" s="9" t="s">
        <v>3971</v>
      </c>
      <c r="AD184" s="8">
        <v>5.2</v>
      </c>
      <c r="AE184" s="13">
        <v>3000</v>
      </c>
      <c r="AF184" s="13">
        <v>200</v>
      </c>
      <c r="AG184" s="13">
        <v>110</v>
      </c>
      <c r="AH184" s="8">
        <v>66</v>
      </c>
      <c r="AI184" s="13">
        <v>4012196174775</v>
      </c>
      <c r="AJ184" s="8" t="s">
        <v>4143</v>
      </c>
      <c r="AK184" s="94"/>
      <c r="AL184" s="9"/>
      <c r="AM184" s="8"/>
      <c r="AN184" s="8"/>
      <c r="AO184" s="11"/>
    </row>
    <row r="185" spans="1:41" ht="14.1" customHeight="1" outlineLevel="6" x14ac:dyDescent="0.25">
      <c r="A185" s="2"/>
      <c r="B185" s="3"/>
      <c r="C185" s="4"/>
      <c r="D185" s="4"/>
      <c r="E185" s="4"/>
      <c r="F185" s="5"/>
      <c r="G185" s="6"/>
      <c r="H185" s="338">
        <v>6063454</v>
      </c>
      <c r="I185" s="7" t="s">
        <v>217</v>
      </c>
      <c r="J185" s="7" t="s">
        <v>218</v>
      </c>
      <c r="K185" s="7" t="s">
        <v>5802</v>
      </c>
      <c r="L185" s="7" t="s">
        <v>5803</v>
      </c>
      <c r="M185" s="18">
        <v>4977</v>
      </c>
      <c r="N185" s="327">
        <v>6071.94</v>
      </c>
      <c r="O185" s="19" t="s">
        <v>3948</v>
      </c>
      <c r="P185" s="295">
        <v>0.35</v>
      </c>
      <c r="Q185" s="18">
        <v>3235.05</v>
      </c>
      <c r="R185" s="18">
        <v>3946.761</v>
      </c>
      <c r="S185" s="295">
        <v>0.25</v>
      </c>
      <c r="T185" s="18">
        <v>3732.75</v>
      </c>
      <c r="U185" s="18">
        <v>4553.9549999999999</v>
      </c>
      <c r="V185" s="295">
        <v>0.53</v>
      </c>
      <c r="W185" s="18">
        <v>2339.19</v>
      </c>
      <c r="X185" s="18">
        <v>2853.8117999999999</v>
      </c>
      <c r="Y185" s="7" t="s">
        <v>2</v>
      </c>
      <c r="Z185" s="13">
        <v>3</v>
      </c>
      <c r="AA185" s="13">
        <v>3</v>
      </c>
      <c r="AB185" s="13">
        <v>72</v>
      </c>
      <c r="AC185" s="9" t="s">
        <v>3971</v>
      </c>
      <c r="AD185" s="8">
        <v>6.37</v>
      </c>
      <c r="AE185" s="13">
        <v>3000</v>
      </c>
      <c r="AF185" s="13">
        <v>300</v>
      </c>
      <c r="AG185" s="13">
        <v>110</v>
      </c>
      <c r="AH185" s="8">
        <v>99</v>
      </c>
      <c r="AI185" s="13">
        <v>4012196174782</v>
      </c>
      <c r="AJ185" s="9" t="s">
        <v>4144</v>
      </c>
      <c r="AK185" s="94"/>
      <c r="AL185" s="8"/>
      <c r="AM185" s="8"/>
      <c r="AN185" s="9"/>
      <c r="AO185" s="11"/>
    </row>
    <row r="186" spans="1:41" ht="14.1" customHeight="1" outlineLevel="6" x14ac:dyDescent="0.25">
      <c r="A186" s="2"/>
      <c r="B186" s="3"/>
      <c r="C186" s="4"/>
      <c r="D186" s="4"/>
      <c r="E186" s="4"/>
      <c r="F186" s="5"/>
      <c r="G186" s="6"/>
      <c r="H186" s="338">
        <v>6063470</v>
      </c>
      <c r="I186" s="7" t="s">
        <v>219</v>
      </c>
      <c r="J186" s="7" t="s">
        <v>220</v>
      </c>
      <c r="K186" s="7" t="s">
        <v>5802</v>
      </c>
      <c r="L186" s="7" t="s">
        <v>5803</v>
      </c>
      <c r="M186" s="18">
        <v>6259</v>
      </c>
      <c r="N186" s="327">
        <v>7635.98</v>
      </c>
      <c r="O186" s="19" t="s">
        <v>3948</v>
      </c>
      <c r="P186" s="295">
        <v>0.35</v>
      </c>
      <c r="Q186" s="18">
        <v>4068.3500000000004</v>
      </c>
      <c r="R186" s="18">
        <v>4963.3870000000006</v>
      </c>
      <c r="S186" s="295">
        <v>0.25</v>
      </c>
      <c r="T186" s="18">
        <v>4694.25</v>
      </c>
      <c r="U186" s="18">
        <v>5726.9849999999997</v>
      </c>
      <c r="V186" s="295">
        <v>0.53</v>
      </c>
      <c r="W186" s="18">
        <v>2941.73</v>
      </c>
      <c r="X186" s="18">
        <v>3588.9106000000002</v>
      </c>
      <c r="Y186" s="7" t="s">
        <v>2</v>
      </c>
      <c r="Z186" s="13">
        <v>3</v>
      </c>
      <c r="AA186" s="13">
        <v>3</v>
      </c>
      <c r="AB186" s="13">
        <v>42</v>
      </c>
      <c r="AC186" s="9" t="s">
        <v>3971</v>
      </c>
      <c r="AD186" s="8">
        <v>7.5469999999999997</v>
      </c>
      <c r="AE186" s="13">
        <v>3000</v>
      </c>
      <c r="AF186" s="13">
        <v>400</v>
      </c>
      <c r="AG186" s="13">
        <v>110</v>
      </c>
      <c r="AH186" s="8">
        <v>132</v>
      </c>
      <c r="AI186" s="13">
        <v>4012196174812</v>
      </c>
      <c r="AJ186" s="8" t="s">
        <v>4145</v>
      </c>
      <c r="AK186" s="94"/>
      <c r="AL186" s="9"/>
      <c r="AM186" s="8"/>
      <c r="AN186" s="9"/>
      <c r="AO186" s="12"/>
    </row>
    <row r="187" spans="1:41" ht="14.1" customHeight="1" outlineLevel="6" x14ac:dyDescent="0.25">
      <c r="A187" s="2"/>
      <c r="B187" s="3"/>
      <c r="C187" s="4"/>
      <c r="D187" s="4"/>
      <c r="E187" s="4"/>
      <c r="F187" s="5"/>
      <c r="G187" s="6"/>
      <c r="H187" s="338">
        <v>6063497</v>
      </c>
      <c r="I187" s="7" t="s">
        <v>221</v>
      </c>
      <c r="J187" s="7" t="s">
        <v>222</v>
      </c>
      <c r="K187" s="7" t="s">
        <v>5802</v>
      </c>
      <c r="L187" s="7" t="s">
        <v>5803</v>
      </c>
      <c r="M187" s="18">
        <v>6873</v>
      </c>
      <c r="N187" s="327">
        <v>8385.06</v>
      </c>
      <c r="O187" s="19" t="s">
        <v>3948</v>
      </c>
      <c r="P187" s="295">
        <v>0.35</v>
      </c>
      <c r="Q187" s="18">
        <v>4467.45</v>
      </c>
      <c r="R187" s="18">
        <v>5450.2889999999998</v>
      </c>
      <c r="S187" s="295">
        <v>0.25</v>
      </c>
      <c r="T187" s="18">
        <v>5154.75</v>
      </c>
      <c r="U187" s="18">
        <v>6288.7950000000001</v>
      </c>
      <c r="V187" s="295">
        <v>0.53</v>
      </c>
      <c r="W187" s="18">
        <v>3230.31</v>
      </c>
      <c r="X187" s="18">
        <v>3940.9782</v>
      </c>
      <c r="Y187" s="7" t="s">
        <v>2</v>
      </c>
      <c r="Z187" s="13">
        <v>3</v>
      </c>
      <c r="AA187" s="13">
        <v>3</v>
      </c>
      <c r="AB187" s="13">
        <v>36</v>
      </c>
      <c r="AC187" s="9" t="s">
        <v>3971</v>
      </c>
      <c r="AD187" s="8">
        <v>8.7200000000000006</v>
      </c>
      <c r="AE187" s="13">
        <v>3000</v>
      </c>
      <c r="AF187" s="13">
        <v>500</v>
      </c>
      <c r="AG187" s="13">
        <v>110</v>
      </c>
      <c r="AH187" s="8">
        <v>165</v>
      </c>
      <c r="AI187" s="13">
        <v>4012196174829</v>
      </c>
      <c r="AJ187" s="9" t="s">
        <v>4146</v>
      </c>
      <c r="AK187" s="94"/>
      <c r="AL187" s="9"/>
      <c r="AM187" s="9"/>
      <c r="AN187" s="9"/>
      <c r="AO187" s="11"/>
    </row>
    <row r="188" spans="1:41" ht="14.1" customHeight="1" outlineLevel="6" x14ac:dyDescent="0.25">
      <c r="A188" s="2"/>
      <c r="B188" s="3"/>
      <c r="C188" s="4"/>
      <c r="D188" s="4"/>
      <c r="E188" s="4"/>
      <c r="F188" s="5"/>
      <c r="G188" s="6"/>
      <c r="H188" s="338">
        <v>6063500</v>
      </c>
      <c r="I188" s="7" t="s">
        <v>223</v>
      </c>
      <c r="J188" s="7" t="s">
        <v>224</v>
      </c>
      <c r="K188" s="7" t="s">
        <v>5802</v>
      </c>
      <c r="L188" s="7" t="s">
        <v>5803</v>
      </c>
      <c r="M188" s="18">
        <v>9895</v>
      </c>
      <c r="N188" s="327">
        <v>12071.9</v>
      </c>
      <c r="O188" s="19" t="s">
        <v>3948</v>
      </c>
      <c r="P188" s="295">
        <v>0.35</v>
      </c>
      <c r="Q188" s="18">
        <v>6431.75</v>
      </c>
      <c r="R188" s="18">
        <v>7846.7349999999997</v>
      </c>
      <c r="S188" s="295">
        <v>0.25</v>
      </c>
      <c r="T188" s="18">
        <v>7421.25</v>
      </c>
      <c r="U188" s="18">
        <v>9053.9249999999993</v>
      </c>
      <c r="V188" s="295">
        <v>0.53</v>
      </c>
      <c r="W188" s="18">
        <v>4650.6499999999996</v>
      </c>
      <c r="X188" s="18">
        <v>5673.7929999999997</v>
      </c>
      <c r="Y188" s="7" t="s">
        <v>2</v>
      </c>
      <c r="Z188" s="13">
        <v>3</v>
      </c>
      <c r="AA188" s="13">
        <v>3</v>
      </c>
      <c r="AB188" s="13">
        <v>36</v>
      </c>
      <c r="AC188" s="9" t="s">
        <v>3971</v>
      </c>
      <c r="AD188" s="8">
        <v>9.3529999999999998</v>
      </c>
      <c r="AE188" s="13">
        <v>3000</v>
      </c>
      <c r="AF188" s="13">
        <v>550</v>
      </c>
      <c r="AG188" s="13">
        <v>110</v>
      </c>
      <c r="AH188" s="8">
        <v>181.5</v>
      </c>
      <c r="AI188" s="13">
        <v>4012195038696</v>
      </c>
      <c r="AJ188" s="9" t="s">
        <v>4147</v>
      </c>
      <c r="AK188" s="94"/>
      <c r="AL188" s="9"/>
      <c r="AM188" s="9"/>
      <c r="AN188" s="9"/>
      <c r="AO188" s="12"/>
    </row>
    <row r="189" spans="1:41" ht="15.95" customHeight="1" outlineLevel="5" x14ac:dyDescent="0.25">
      <c r="A189" s="248"/>
      <c r="B189" s="249"/>
      <c r="C189" s="250"/>
      <c r="D189" s="250"/>
      <c r="E189" s="250"/>
      <c r="F189" s="284" t="s">
        <v>3923</v>
      </c>
      <c r="G189" s="251"/>
      <c r="H189" s="339"/>
      <c r="I189" s="252"/>
      <c r="J189" s="252"/>
      <c r="K189" s="252"/>
      <c r="L189" s="252"/>
      <c r="M189" s="252"/>
      <c r="N189" s="328"/>
      <c r="O189" s="252"/>
      <c r="P189" s="252"/>
      <c r="Q189" s="252"/>
      <c r="R189" s="252"/>
      <c r="S189" s="252"/>
      <c r="T189" s="252"/>
      <c r="U189" s="252"/>
      <c r="V189" s="252"/>
      <c r="W189" s="252"/>
      <c r="X189" s="252"/>
      <c r="Y189" s="252"/>
      <c r="Z189" s="254"/>
      <c r="AA189" s="253"/>
      <c r="AB189" s="254"/>
      <c r="AC189" s="254"/>
      <c r="AD189" s="254"/>
      <c r="AE189" s="255"/>
      <c r="AF189" s="255"/>
      <c r="AG189" s="255"/>
      <c r="AH189" s="256"/>
      <c r="AI189" s="254"/>
      <c r="AJ189" s="256"/>
      <c r="AK189" s="256"/>
      <c r="AL189" s="254"/>
      <c r="AM189" s="254"/>
      <c r="AN189" s="253"/>
      <c r="AO189" s="257"/>
    </row>
    <row r="190" spans="1:41" ht="14.1" customHeight="1" outlineLevel="6" x14ac:dyDescent="0.25">
      <c r="A190" s="2"/>
      <c r="B190" s="3"/>
      <c r="C190" s="4"/>
      <c r="D190" s="4"/>
      <c r="E190" s="4"/>
      <c r="F190" s="5"/>
      <c r="G190" s="6"/>
      <c r="H190" s="338">
        <v>6063234</v>
      </c>
      <c r="I190" s="7" t="s">
        <v>225</v>
      </c>
      <c r="J190" s="7" t="s">
        <v>226</v>
      </c>
      <c r="K190" s="7" t="s">
        <v>5802</v>
      </c>
      <c r="L190" s="7" t="s">
        <v>5804</v>
      </c>
      <c r="M190" s="18">
        <v>1844</v>
      </c>
      <c r="N190" s="327">
        <v>2249.6799999999998</v>
      </c>
      <c r="O190" s="19" t="s">
        <v>3948</v>
      </c>
      <c r="P190" s="295">
        <v>0.35</v>
      </c>
      <c r="Q190" s="18">
        <v>1198.6000000000001</v>
      </c>
      <c r="R190" s="18">
        <v>1462.2920000000001</v>
      </c>
      <c r="S190" s="295">
        <v>0.25</v>
      </c>
      <c r="T190" s="18">
        <v>1383</v>
      </c>
      <c r="U190" s="18">
        <v>1687.26</v>
      </c>
      <c r="V190" s="295">
        <v>0.53</v>
      </c>
      <c r="W190" s="18">
        <v>866.68</v>
      </c>
      <c r="X190" s="18">
        <v>1057.3496</v>
      </c>
      <c r="Y190" s="7" t="s">
        <v>2</v>
      </c>
      <c r="Z190" s="13">
        <v>3</v>
      </c>
      <c r="AA190" s="13">
        <v>3</v>
      </c>
      <c r="AB190" s="13">
        <v>324</v>
      </c>
      <c r="AC190" s="8" t="s">
        <v>6616</v>
      </c>
      <c r="AD190" s="8">
        <v>2.86</v>
      </c>
      <c r="AE190" s="13">
        <v>3000</v>
      </c>
      <c r="AF190" s="13">
        <v>100</v>
      </c>
      <c r="AG190" s="13">
        <v>60</v>
      </c>
      <c r="AH190" s="8">
        <v>18</v>
      </c>
      <c r="AI190" s="13">
        <v>4012196174539</v>
      </c>
      <c r="AJ190" s="10" t="s">
        <v>4148</v>
      </c>
      <c r="AK190" s="94"/>
      <c r="AL190" s="8"/>
      <c r="AM190" s="8"/>
      <c r="AN190" s="9"/>
      <c r="AO190" s="11"/>
    </row>
    <row r="191" spans="1:41" ht="14.1" customHeight="1" outlineLevel="6" x14ac:dyDescent="0.25">
      <c r="A191" s="2"/>
      <c r="B191" s="3"/>
      <c r="C191" s="4"/>
      <c r="D191" s="4"/>
      <c r="E191" s="4"/>
      <c r="F191" s="5"/>
      <c r="G191" s="6"/>
      <c r="H191" s="338">
        <v>6063236</v>
      </c>
      <c r="I191" s="7" t="s">
        <v>227</v>
      </c>
      <c r="J191" s="7" t="s">
        <v>228</v>
      </c>
      <c r="K191" s="7" t="s">
        <v>5802</v>
      </c>
      <c r="L191" s="7" t="s">
        <v>5804</v>
      </c>
      <c r="M191" s="18">
        <v>2617</v>
      </c>
      <c r="N191" s="327">
        <v>3192.74</v>
      </c>
      <c r="O191" s="19" t="s">
        <v>3948</v>
      </c>
      <c r="P191" s="295">
        <v>0.35</v>
      </c>
      <c r="Q191" s="18">
        <v>1701.05</v>
      </c>
      <c r="R191" s="18">
        <v>2075.2809999999999</v>
      </c>
      <c r="S191" s="295">
        <v>0.25</v>
      </c>
      <c r="T191" s="18">
        <v>1962.75</v>
      </c>
      <c r="U191" s="18">
        <v>2394.5549999999998</v>
      </c>
      <c r="V191" s="295">
        <v>0.53</v>
      </c>
      <c r="W191" s="18">
        <v>1229.99</v>
      </c>
      <c r="X191" s="18">
        <v>1500.5878</v>
      </c>
      <c r="Y191" s="7" t="s">
        <v>2</v>
      </c>
      <c r="Z191" s="13">
        <v>3</v>
      </c>
      <c r="AA191" s="13">
        <v>3</v>
      </c>
      <c r="AB191" s="13">
        <v>186</v>
      </c>
      <c r="AC191" s="9" t="s">
        <v>6616</v>
      </c>
      <c r="AD191" s="8">
        <v>3.9969999999999999</v>
      </c>
      <c r="AE191" s="13">
        <v>3000</v>
      </c>
      <c r="AF191" s="13">
        <v>200</v>
      </c>
      <c r="AG191" s="13">
        <v>60</v>
      </c>
      <c r="AH191" s="8">
        <v>36</v>
      </c>
      <c r="AI191" s="13">
        <v>4012196174546</v>
      </c>
      <c r="AJ191" s="8" t="s">
        <v>4149</v>
      </c>
      <c r="AK191" s="94"/>
      <c r="AL191" s="9"/>
      <c r="AM191" s="8"/>
      <c r="AN191" s="9"/>
      <c r="AO191" s="11"/>
    </row>
    <row r="192" spans="1:41" ht="14.1" customHeight="1" outlineLevel="6" x14ac:dyDescent="0.25">
      <c r="A192" s="2"/>
      <c r="B192" s="3"/>
      <c r="C192" s="4"/>
      <c r="D192" s="4"/>
      <c r="E192" s="4"/>
      <c r="F192" s="5"/>
      <c r="G192" s="6"/>
      <c r="H192" s="338">
        <v>6063238</v>
      </c>
      <c r="I192" s="7" t="s">
        <v>229</v>
      </c>
      <c r="J192" s="7" t="s">
        <v>230</v>
      </c>
      <c r="K192" s="7" t="s">
        <v>5802</v>
      </c>
      <c r="L192" s="7" t="s">
        <v>5804</v>
      </c>
      <c r="M192" s="18">
        <v>3591</v>
      </c>
      <c r="N192" s="327">
        <v>4381.0199999999995</v>
      </c>
      <c r="O192" s="19" t="s">
        <v>3948</v>
      </c>
      <c r="P192" s="295">
        <v>0.35</v>
      </c>
      <c r="Q192" s="18">
        <v>2334.15</v>
      </c>
      <c r="R192" s="18">
        <v>2847.663</v>
      </c>
      <c r="S192" s="295">
        <v>0.25</v>
      </c>
      <c r="T192" s="18">
        <v>2693.25</v>
      </c>
      <c r="U192" s="18">
        <v>3285.7649999999999</v>
      </c>
      <c r="V192" s="295">
        <v>0.53</v>
      </c>
      <c r="W192" s="18">
        <v>1687.77</v>
      </c>
      <c r="X192" s="18">
        <v>2059.0794000000001</v>
      </c>
      <c r="Y192" s="7" t="s">
        <v>2</v>
      </c>
      <c r="Z192" s="13">
        <v>3</v>
      </c>
      <c r="AA192" s="13">
        <v>3</v>
      </c>
      <c r="AB192" s="13">
        <v>120</v>
      </c>
      <c r="AC192" s="9" t="s">
        <v>3971</v>
      </c>
      <c r="AD192" s="8">
        <v>5.16</v>
      </c>
      <c r="AE192" s="13">
        <v>3000</v>
      </c>
      <c r="AF192" s="13">
        <v>300</v>
      </c>
      <c r="AG192" s="13">
        <v>60</v>
      </c>
      <c r="AH192" s="8">
        <v>54</v>
      </c>
      <c r="AI192" s="13">
        <v>4012196174577</v>
      </c>
      <c r="AJ192" s="8" t="s">
        <v>4150</v>
      </c>
      <c r="AK192" s="94"/>
      <c r="AL192" s="9"/>
      <c r="AM192" s="9"/>
      <c r="AN192" s="9"/>
      <c r="AO192" s="11"/>
    </row>
    <row r="193" spans="1:41" ht="14.1" customHeight="1" outlineLevel="6" x14ac:dyDescent="0.25">
      <c r="A193" s="2"/>
      <c r="B193" s="3"/>
      <c r="C193" s="4"/>
      <c r="D193" s="4"/>
      <c r="E193" s="4"/>
      <c r="F193" s="5"/>
      <c r="G193" s="6"/>
      <c r="H193" s="338">
        <v>6063950</v>
      </c>
      <c r="I193" s="7" t="s">
        <v>231</v>
      </c>
      <c r="J193" s="7" t="s">
        <v>232</v>
      </c>
      <c r="K193" s="7" t="s">
        <v>5802</v>
      </c>
      <c r="L193" s="7" t="s">
        <v>5804</v>
      </c>
      <c r="M193" s="18">
        <v>4151</v>
      </c>
      <c r="N193" s="327">
        <v>5064.22</v>
      </c>
      <c r="O193" s="19" t="s">
        <v>3948</v>
      </c>
      <c r="P193" s="295">
        <v>0.35</v>
      </c>
      <c r="Q193" s="18">
        <v>2698.15</v>
      </c>
      <c r="R193" s="18">
        <v>3291.7429999999999</v>
      </c>
      <c r="S193" s="295">
        <v>0.25</v>
      </c>
      <c r="T193" s="18">
        <v>3113.25</v>
      </c>
      <c r="U193" s="18">
        <v>3798.165</v>
      </c>
      <c r="V193" s="295">
        <v>0.53</v>
      </c>
      <c r="W193" s="18">
        <v>1950.9699999999998</v>
      </c>
      <c r="X193" s="18">
        <v>2380.1833999999999</v>
      </c>
      <c r="Y193" s="7" t="s">
        <v>2</v>
      </c>
      <c r="Z193" s="13">
        <v>3</v>
      </c>
      <c r="AA193" s="13">
        <v>3</v>
      </c>
      <c r="AB193" s="13">
        <v>84</v>
      </c>
      <c r="AC193" s="9" t="s">
        <v>3971</v>
      </c>
      <c r="AD193" s="8">
        <v>6.39</v>
      </c>
      <c r="AE193" s="13">
        <v>3000</v>
      </c>
      <c r="AF193" s="13">
        <v>400</v>
      </c>
      <c r="AG193" s="13">
        <v>60</v>
      </c>
      <c r="AH193" s="8">
        <v>72</v>
      </c>
      <c r="AI193" s="13">
        <v>4012196178780</v>
      </c>
      <c r="AJ193" s="8" t="s">
        <v>4151</v>
      </c>
      <c r="AK193" s="94"/>
      <c r="AL193" s="9"/>
      <c r="AM193" s="9"/>
      <c r="AN193" s="9"/>
      <c r="AO193" s="11"/>
    </row>
    <row r="194" spans="1:41" ht="14.1" customHeight="1" outlineLevel="6" x14ac:dyDescent="0.25">
      <c r="A194" s="2"/>
      <c r="B194" s="3"/>
      <c r="C194" s="4"/>
      <c r="D194" s="4"/>
      <c r="E194" s="4"/>
      <c r="F194" s="5"/>
      <c r="G194" s="6"/>
      <c r="H194" s="338">
        <v>6063241</v>
      </c>
      <c r="I194" s="7" t="s">
        <v>233</v>
      </c>
      <c r="J194" s="7" t="s">
        <v>234</v>
      </c>
      <c r="K194" s="7" t="s">
        <v>5802</v>
      </c>
      <c r="L194" s="7" t="s">
        <v>5804</v>
      </c>
      <c r="M194" s="18">
        <v>4935</v>
      </c>
      <c r="N194" s="327">
        <v>6020.7</v>
      </c>
      <c r="O194" s="19" t="s">
        <v>3948</v>
      </c>
      <c r="P194" s="295">
        <v>0.35</v>
      </c>
      <c r="Q194" s="18">
        <v>3207.75</v>
      </c>
      <c r="R194" s="18">
        <v>3913.4549999999999</v>
      </c>
      <c r="S194" s="295">
        <v>0.25</v>
      </c>
      <c r="T194" s="18">
        <v>3701.25</v>
      </c>
      <c r="U194" s="18">
        <v>4515.5249999999996</v>
      </c>
      <c r="V194" s="295">
        <v>0.53</v>
      </c>
      <c r="W194" s="18">
        <v>2319.4499999999998</v>
      </c>
      <c r="X194" s="18">
        <v>2829.7289999999998</v>
      </c>
      <c r="Y194" s="7" t="s">
        <v>2</v>
      </c>
      <c r="Z194" s="13">
        <v>3</v>
      </c>
      <c r="AA194" s="13">
        <v>3</v>
      </c>
      <c r="AB194" s="13">
        <v>66</v>
      </c>
      <c r="AC194" s="9" t="s">
        <v>3971</v>
      </c>
      <c r="AD194" s="8">
        <v>7.5670000000000002</v>
      </c>
      <c r="AE194" s="13">
        <v>3000</v>
      </c>
      <c r="AF194" s="13">
        <v>500</v>
      </c>
      <c r="AG194" s="13">
        <v>60</v>
      </c>
      <c r="AH194" s="8">
        <v>90</v>
      </c>
      <c r="AI194" s="13">
        <v>4012196174584</v>
      </c>
      <c r="AJ194" s="9" t="s">
        <v>4152</v>
      </c>
      <c r="AK194" s="94"/>
      <c r="AL194" s="9"/>
      <c r="AM194" s="9"/>
      <c r="AN194" s="9"/>
      <c r="AO194" s="12"/>
    </row>
    <row r="195" spans="1:41" ht="15.95" customHeight="1" outlineLevel="5" x14ac:dyDescent="0.25">
      <c r="A195" s="248"/>
      <c r="B195" s="249"/>
      <c r="C195" s="250"/>
      <c r="D195" s="250"/>
      <c r="E195" s="250"/>
      <c r="F195" s="284" t="s">
        <v>3925</v>
      </c>
      <c r="G195" s="251"/>
      <c r="H195" s="339"/>
      <c r="I195" s="252"/>
      <c r="J195" s="252"/>
      <c r="K195" s="252"/>
      <c r="L195" s="252"/>
      <c r="M195" s="252"/>
      <c r="N195" s="328"/>
      <c r="O195" s="252"/>
      <c r="P195" s="252"/>
      <c r="Q195" s="252"/>
      <c r="R195" s="252"/>
      <c r="S195" s="252"/>
      <c r="T195" s="252"/>
      <c r="U195" s="252"/>
      <c r="V195" s="252"/>
      <c r="W195" s="252"/>
      <c r="X195" s="252"/>
      <c r="Y195" s="252"/>
      <c r="Z195" s="253"/>
      <c r="AA195" s="253"/>
      <c r="AB195" s="253"/>
      <c r="AC195" s="253"/>
      <c r="AD195" s="254"/>
      <c r="AE195" s="255"/>
      <c r="AF195" s="255"/>
      <c r="AG195" s="255"/>
      <c r="AH195" s="253"/>
      <c r="AI195" s="253"/>
      <c r="AJ195" s="253"/>
      <c r="AK195" s="254"/>
      <c r="AL195" s="253"/>
      <c r="AM195" s="253"/>
      <c r="AN195" s="253"/>
      <c r="AO195" s="257"/>
    </row>
    <row r="196" spans="1:41" ht="14.1" customHeight="1" outlineLevel="6" x14ac:dyDescent="0.25">
      <c r="A196" s="2"/>
      <c r="B196" s="3"/>
      <c r="C196" s="4"/>
      <c r="D196" s="4"/>
      <c r="E196" s="4"/>
      <c r="F196" s="5"/>
      <c r="G196" s="6"/>
      <c r="H196" s="338">
        <v>6063984</v>
      </c>
      <c r="I196" s="7" t="s">
        <v>235</v>
      </c>
      <c r="J196" s="7" t="s">
        <v>236</v>
      </c>
      <c r="K196" s="7" t="s">
        <v>5805</v>
      </c>
      <c r="L196" s="7" t="s">
        <v>5806</v>
      </c>
      <c r="M196" s="18">
        <v>4388</v>
      </c>
      <c r="N196" s="327">
        <v>5353.36</v>
      </c>
      <c r="O196" s="19" t="s">
        <v>3948</v>
      </c>
      <c r="P196" s="295">
        <v>0.35</v>
      </c>
      <c r="Q196" s="18">
        <v>2852.2000000000003</v>
      </c>
      <c r="R196" s="18">
        <v>3479.6840000000002</v>
      </c>
      <c r="S196" s="295">
        <v>0.25</v>
      </c>
      <c r="T196" s="18">
        <v>3291</v>
      </c>
      <c r="U196" s="18">
        <v>4015.02</v>
      </c>
      <c r="V196" s="295">
        <v>0.53</v>
      </c>
      <c r="W196" s="18">
        <v>2062.3599999999997</v>
      </c>
      <c r="X196" s="18">
        <v>2516.0791999999997</v>
      </c>
      <c r="Y196" s="7" t="s">
        <v>2</v>
      </c>
      <c r="Z196" s="13">
        <v>3</v>
      </c>
      <c r="AA196" s="13">
        <v>6</v>
      </c>
      <c r="AB196" s="13">
        <v>90</v>
      </c>
      <c r="AC196" s="9" t="s">
        <v>3971</v>
      </c>
      <c r="AD196" s="8">
        <v>5.8630000000000004</v>
      </c>
      <c r="AE196" s="13">
        <v>3000</v>
      </c>
      <c r="AF196" s="13">
        <v>85</v>
      </c>
      <c r="AG196" s="13">
        <v>300</v>
      </c>
      <c r="AH196" s="8">
        <v>76.5</v>
      </c>
      <c r="AI196" s="13">
        <v>2200000036537</v>
      </c>
      <c r="AJ196" s="9" t="s">
        <v>4153</v>
      </c>
      <c r="AK196" s="94"/>
      <c r="AL196" s="9"/>
      <c r="AM196" s="9"/>
      <c r="AN196" s="9"/>
      <c r="AO196" s="12"/>
    </row>
    <row r="197" spans="1:41" ht="14.1" customHeight="1" outlineLevel="6" x14ac:dyDescent="0.25">
      <c r="A197" s="2"/>
      <c r="B197" s="3"/>
      <c r="C197" s="4"/>
      <c r="D197" s="4"/>
      <c r="E197" s="4"/>
      <c r="F197" s="5"/>
      <c r="G197" s="6"/>
      <c r="H197" s="338">
        <v>6063986</v>
      </c>
      <c r="I197" s="7" t="s">
        <v>237</v>
      </c>
      <c r="J197" s="7" t="s">
        <v>238</v>
      </c>
      <c r="K197" s="7" t="s">
        <v>5805</v>
      </c>
      <c r="L197" s="7" t="s">
        <v>5806</v>
      </c>
      <c r="M197" s="18">
        <v>5231</v>
      </c>
      <c r="N197" s="327">
        <v>6381.82</v>
      </c>
      <c r="O197" s="19" t="s">
        <v>3948</v>
      </c>
      <c r="P197" s="295">
        <v>0.35</v>
      </c>
      <c r="Q197" s="18">
        <v>3400.15</v>
      </c>
      <c r="R197" s="18">
        <v>4148.183</v>
      </c>
      <c r="S197" s="295">
        <v>0.25</v>
      </c>
      <c r="T197" s="18">
        <v>3923.25</v>
      </c>
      <c r="U197" s="18">
        <v>4786.3649999999998</v>
      </c>
      <c r="V197" s="295">
        <v>0.53</v>
      </c>
      <c r="W197" s="18">
        <v>2458.5699999999997</v>
      </c>
      <c r="X197" s="18">
        <v>2999.4553999999994</v>
      </c>
      <c r="Y197" s="7" t="s">
        <v>2</v>
      </c>
      <c r="Z197" s="13">
        <v>3</v>
      </c>
      <c r="AA197" s="13">
        <v>6</v>
      </c>
      <c r="AB197" s="13">
        <v>54</v>
      </c>
      <c r="AC197" s="9" t="s">
        <v>3971</v>
      </c>
      <c r="AD197" s="8">
        <v>7.05</v>
      </c>
      <c r="AE197" s="13">
        <v>3000</v>
      </c>
      <c r="AF197" s="13">
        <v>85</v>
      </c>
      <c r="AG197" s="13">
        <v>400</v>
      </c>
      <c r="AH197" s="8">
        <v>102</v>
      </c>
      <c r="AI197" s="13">
        <v>2200000036544</v>
      </c>
      <c r="AJ197" s="9" t="s">
        <v>4154</v>
      </c>
      <c r="AK197" s="94"/>
      <c r="AL197" s="9"/>
      <c r="AM197" s="9"/>
      <c r="AN197" s="9"/>
      <c r="AO197" s="12"/>
    </row>
    <row r="198" spans="1:41" ht="14.1" customHeight="1" outlineLevel="6" x14ac:dyDescent="0.25">
      <c r="A198" s="2"/>
      <c r="B198" s="3"/>
      <c r="C198" s="4"/>
      <c r="D198" s="4"/>
      <c r="E198" s="4"/>
      <c r="F198" s="5"/>
      <c r="G198" s="6"/>
      <c r="H198" s="338">
        <v>6063988</v>
      </c>
      <c r="I198" s="7" t="s">
        <v>239</v>
      </c>
      <c r="J198" s="7" t="s">
        <v>240</v>
      </c>
      <c r="K198" s="7" t="s">
        <v>5805</v>
      </c>
      <c r="L198" s="7" t="s">
        <v>5806</v>
      </c>
      <c r="M198" s="18">
        <v>6113</v>
      </c>
      <c r="N198" s="327">
        <v>7457.86</v>
      </c>
      <c r="O198" s="19" t="s">
        <v>3948</v>
      </c>
      <c r="P198" s="295">
        <v>0.35</v>
      </c>
      <c r="Q198" s="18">
        <v>3973.4500000000003</v>
      </c>
      <c r="R198" s="18">
        <v>4847.6090000000004</v>
      </c>
      <c r="S198" s="295">
        <v>0.25</v>
      </c>
      <c r="T198" s="18">
        <v>4584.75</v>
      </c>
      <c r="U198" s="18">
        <v>5593.3949999999995</v>
      </c>
      <c r="V198" s="295">
        <v>0.53</v>
      </c>
      <c r="W198" s="18">
        <v>2873.1099999999997</v>
      </c>
      <c r="X198" s="18">
        <v>3505.1941999999995</v>
      </c>
      <c r="Y198" s="7" t="s">
        <v>2</v>
      </c>
      <c r="Z198" s="13">
        <v>3</v>
      </c>
      <c r="AA198" s="13">
        <v>6</v>
      </c>
      <c r="AB198" s="13">
        <v>42</v>
      </c>
      <c r="AC198" s="9" t="s">
        <v>3971</v>
      </c>
      <c r="AD198" s="8">
        <v>8.25</v>
      </c>
      <c r="AE198" s="13">
        <v>3000</v>
      </c>
      <c r="AF198" s="13">
        <v>85</v>
      </c>
      <c r="AG198" s="13">
        <v>500</v>
      </c>
      <c r="AH198" s="8">
        <v>127.5</v>
      </c>
      <c r="AI198" s="13">
        <v>2200000036551</v>
      </c>
      <c r="AJ198" s="9" t="s">
        <v>4155</v>
      </c>
      <c r="AK198" s="94"/>
      <c r="AL198" s="9"/>
      <c r="AM198" s="9"/>
      <c r="AN198" s="9"/>
      <c r="AO198" s="12"/>
    </row>
    <row r="199" spans="1:41" ht="14.1" customHeight="1" outlineLevel="6" x14ac:dyDescent="0.25">
      <c r="A199" s="2"/>
      <c r="B199" s="3"/>
      <c r="C199" s="4"/>
      <c r="D199" s="4"/>
      <c r="E199" s="4"/>
      <c r="F199" s="5"/>
      <c r="G199" s="6"/>
      <c r="H199" s="338">
        <v>6063990</v>
      </c>
      <c r="I199" s="7" t="s">
        <v>241</v>
      </c>
      <c r="J199" s="7" t="s">
        <v>242</v>
      </c>
      <c r="K199" s="7" t="s">
        <v>5805</v>
      </c>
      <c r="L199" s="7" t="s">
        <v>5806</v>
      </c>
      <c r="M199" s="18">
        <v>5984</v>
      </c>
      <c r="N199" s="327">
        <v>7300.48</v>
      </c>
      <c r="O199" s="19" t="s">
        <v>3948</v>
      </c>
      <c r="P199" s="295">
        <v>0.35</v>
      </c>
      <c r="Q199" s="18">
        <v>3889.6</v>
      </c>
      <c r="R199" s="18">
        <v>4745.3119999999999</v>
      </c>
      <c r="S199" s="295">
        <v>0.25</v>
      </c>
      <c r="T199" s="18">
        <v>4488</v>
      </c>
      <c r="U199" s="18">
        <v>5475.36</v>
      </c>
      <c r="V199" s="295">
        <v>0.53</v>
      </c>
      <c r="W199" s="18">
        <v>2812.48</v>
      </c>
      <c r="X199" s="18">
        <v>3431.2255999999998</v>
      </c>
      <c r="Y199" s="7" t="s">
        <v>2</v>
      </c>
      <c r="Z199" s="13">
        <v>3</v>
      </c>
      <c r="AA199" s="13">
        <v>6</v>
      </c>
      <c r="AB199" s="13">
        <v>42</v>
      </c>
      <c r="AC199" s="9" t="s">
        <v>3971</v>
      </c>
      <c r="AD199" s="8">
        <v>9.43</v>
      </c>
      <c r="AE199" s="13">
        <v>3000</v>
      </c>
      <c r="AF199" s="13">
        <v>85</v>
      </c>
      <c r="AG199" s="13">
        <v>600</v>
      </c>
      <c r="AH199" s="8">
        <v>153</v>
      </c>
      <c r="AI199" s="13">
        <v>2200000036575</v>
      </c>
      <c r="AJ199" s="9" t="s">
        <v>4156</v>
      </c>
      <c r="AK199" s="94"/>
      <c r="AL199" s="9"/>
      <c r="AM199" s="9"/>
      <c r="AN199" s="9"/>
      <c r="AO199" s="12"/>
    </row>
    <row r="200" spans="1:41" ht="15.95" customHeight="1" outlineLevel="4" x14ac:dyDescent="0.25">
      <c r="A200" s="197"/>
      <c r="B200" s="198"/>
      <c r="C200" s="199"/>
      <c r="D200" s="199"/>
      <c r="E200" s="236" t="s">
        <v>3891</v>
      </c>
      <c r="F200" s="200"/>
      <c r="G200" s="201"/>
      <c r="H200" s="340"/>
      <c r="I200" s="202"/>
      <c r="J200" s="202"/>
      <c r="K200" s="202"/>
      <c r="L200" s="202"/>
      <c r="M200" s="202"/>
      <c r="N200" s="328"/>
      <c r="O200" s="202"/>
      <c r="P200" s="202"/>
      <c r="Q200" s="202"/>
      <c r="R200" s="202"/>
      <c r="S200" s="202"/>
      <c r="T200" s="202"/>
      <c r="U200" s="202"/>
      <c r="V200" s="202"/>
      <c r="W200" s="202"/>
      <c r="X200" s="202"/>
      <c r="Y200" s="202"/>
      <c r="Z200" s="206"/>
      <c r="AA200" s="206"/>
      <c r="AB200" s="204"/>
      <c r="AC200" s="206"/>
      <c r="AD200" s="204"/>
      <c r="AE200" s="205"/>
      <c r="AF200" s="205"/>
      <c r="AG200" s="205"/>
      <c r="AH200" s="206"/>
      <c r="AI200" s="206"/>
      <c r="AJ200" s="206"/>
      <c r="AK200" s="206"/>
      <c r="AL200" s="206"/>
      <c r="AM200" s="206"/>
      <c r="AN200" s="204"/>
      <c r="AO200" s="207"/>
    </row>
    <row r="201" spans="1:41" ht="15.95" customHeight="1" outlineLevel="5" x14ac:dyDescent="0.25">
      <c r="A201" s="239"/>
      <c r="B201" s="240"/>
      <c r="C201" s="241"/>
      <c r="D201" s="241"/>
      <c r="E201" s="241"/>
      <c r="F201" s="283" t="s">
        <v>3922</v>
      </c>
      <c r="G201" s="242"/>
      <c r="H201" s="337"/>
      <c r="I201" s="243"/>
      <c r="J201" s="243"/>
      <c r="K201" s="243"/>
      <c r="L201" s="243"/>
      <c r="M201" s="243"/>
      <c r="N201" s="326"/>
      <c r="O201" s="243"/>
      <c r="P201" s="243"/>
      <c r="Q201" s="243"/>
      <c r="R201" s="243"/>
      <c r="S201" s="243"/>
      <c r="T201" s="243"/>
      <c r="U201" s="243"/>
      <c r="V201" s="243"/>
      <c r="W201" s="243"/>
      <c r="X201" s="243"/>
      <c r="Y201" s="243"/>
      <c r="Z201" s="246"/>
      <c r="AA201" s="246"/>
      <c r="AB201" s="245"/>
      <c r="AC201" s="245"/>
      <c r="AD201" s="245"/>
      <c r="AE201" s="258"/>
      <c r="AF201" s="258"/>
      <c r="AG201" s="258"/>
      <c r="AH201" s="246"/>
      <c r="AI201" s="246"/>
      <c r="AJ201" s="246"/>
      <c r="AK201" s="246"/>
      <c r="AL201" s="245"/>
      <c r="AM201" s="246"/>
      <c r="AN201" s="245"/>
      <c r="AO201" s="247"/>
    </row>
    <row r="202" spans="1:41" ht="14.1" customHeight="1" outlineLevel="6" x14ac:dyDescent="0.25">
      <c r="A202" s="2"/>
      <c r="B202" s="3"/>
      <c r="C202" s="4"/>
      <c r="D202" s="4"/>
      <c r="E202" s="4"/>
      <c r="F202" s="5"/>
      <c r="G202" s="6"/>
      <c r="H202" s="338">
        <v>6064795</v>
      </c>
      <c r="I202" s="7" t="s">
        <v>243</v>
      </c>
      <c r="J202" s="7" t="s">
        <v>244</v>
      </c>
      <c r="K202" s="7" t="s">
        <v>5802</v>
      </c>
      <c r="L202" s="7" t="s">
        <v>5803</v>
      </c>
      <c r="M202" s="18">
        <v>4091</v>
      </c>
      <c r="N202" s="327">
        <v>4991.0199999999995</v>
      </c>
      <c r="O202" s="19" t="s">
        <v>3948</v>
      </c>
      <c r="P202" s="295">
        <v>0.35</v>
      </c>
      <c r="Q202" s="18">
        <v>2659.15</v>
      </c>
      <c r="R202" s="18">
        <v>3244.163</v>
      </c>
      <c r="S202" s="295">
        <v>0.25</v>
      </c>
      <c r="T202" s="18">
        <v>3068.25</v>
      </c>
      <c r="U202" s="18">
        <v>3743.2649999999999</v>
      </c>
      <c r="V202" s="295">
        <v>0.53</v>
      </c>
      <c r="W202" s="18">
        <v>1922.77</v>
      </c>
      <c r="X202" s="18">
        <v>2345.7793999999999</v>
      </c>
      <c r="Y202" s="7" t="s">
        <v>2</v>
      </c>
      <c r="Z202" s="13">
        <v>3</v>
      </c>
      <c r="AA202" s="13">
        <v>3</v>
      </c>
      <c r="AB202" s="13">
        <v>180</v>
      </c>
      <c r="AC202" s="9" t="s">
        <v>6616</v>
      </c>
      <c r="AD202" s="8">
        <v>4.0670000000000002</v>
      </c>
      <c r="AE202" s="13">
        <v>3000</v>
      </c>
      <c r="AF202" s="13">
        <v>100</v>
      </c>
      <c r="AG202" s="13">
        <v>110</v>
      </c>
      <c r="AH202" s="8">
        <v>33</v>
      </c>
      <c r="AI202" s="13">
        <v>4012196175987</v>
      </c>
      <c r="AJ202" s="10" t="s">
        <v>4157</v>
      </c>
      <c r="AK202" s="94"/>
      <c r="AL202" s="8"/>
      <c r="AM202" s="10"/>
      <c r="AN202" s="8"/>
      <c r="AO202" s="11"/>
    </row>
    <row r="203" spans="1:41" ht="14.1" customHeight="1" outlineLevel="6" x14ac:dyDescent="0.25">
      <c r="A203" s="2"/>
      <c r="B203" s="3"/>
      <c r="C203" s="4"/>
      <c r="D203" s="4"/>
      <c r="E203" s="4"/>
      <c r="F203" s="5"/>
      <c r="G203" s="6"/>
      <c r="H203" s="338">
        <v>6064833</v>
      </c>
      <c r="I203" s="7" t="s">
        <v>245</v>
      </c>
      <c r="J203" s="7" t="s">
        <v>246</v>
      </c>
      <c r="K203" s="7" t="s">
        <v>5802</v>
      </c>
      <c r="L203" s="7" t="s">
        <v>5803</v>
      </c>
      <c r="M203" s="18">
        <v>5218</v>
      </c>
      <c r="N203" s="327">
        <v>6365.96</v>
      </c>
      <c r="O203" s="19" t="s">
        <v>3948</v>
      </c>
      <c r="P203" s="295">
        <v>0.35</v>
      </c>
      <c r="Q203" s="18">
        <v>3391.7000000000003</v>
      </c>
      <c r="R203" s="18">
        <v>4137.8739999999998</v>
      </c>
      <c r="S203" s="295">
        <v>0.25</v>
      </c>
      <c r="T203" s="18">
        <v>3913.5</v>
      </c>
      <c r="U203" s="18">
        <v>4774.47</v>
      </c>
      <c r="V203" s="295">
        <v>0.53</v>
      </c>
      <c r="W203" s="18">
        <v>2452.46</v>
      </c>
      <c r="X203" s="18">
        <v>2992.0012000000002</v>
      </c>
      <c r="Y203" s="7" t="s">
        <v>2</v>
      </c>
      <c r="Z203" s="13">
        <v>3</v>
      </c>
      <c r="AA203" s="13">
        <v>3</v>
      </c>
      <c r="AB203" s="13">
        <v>108</v>
      </c>
      <c r="AC203" s="8" t="s">
        <v>6616</v>
      </c>
      <c r="AD203" s="8">
        <v>5.5129999999999999</v>
      </c>
      <c r="AE203" s="13">
        <v>3000</v>
      </c>
      <c r="AF203" s="13">
        <v>200</v>
      </c>
      <c r="AG203" s="13">
        <v>110</v>
      </c>
      <c r="AH203" s="8">
        <v>66</v>
      </c>
      <c r="AI203" s="13">
        <v>4012196176007</v>
      </c>
      <c r="AJ203" s="10" t="s">
        <v>4158</v>
      </c>
      <c r="AK203" s="94"/>
      <c r="AL203" s="8"/>
      <c r="AM203" s="8"/>
      <c r="AN203" s="8"/>
      <c r="AO203" s="11"/>
    </row>
    <row r="204" spans="1:41" ht="14.1" customHeight="1" outlineLevel="6" x14ac:dyDescent="0.25">
      <c r="A204" s="2"/>
      <c r="B204" s="3"/>
      <c r="C204" s="4"/>
      <c r="D204" s="4"/>
      <c r="E204" s="4"/>
      <c r="F204" s="5"/>
      <c r="G204" s="6"/>
      <c r="H204" s="338">
        <v>6064884</v>
      </c>
      <c r="I204" s="7" t="s">
        <v>247</v>
      </c>
      <c r="J204" s="7" t="s">
        <v>248</v>
      </c>
      <c r="K204" s="7" t="s">
        <v>5802</v>
      </c>
      <c r="L204" s="7" t="s">
        <v>5803</v>
      </c>
      <c r="M204" s="18">
        <v>7040</v>
      </c>
      <c r="N204" s="327">
        <v>8588.7999999999993</v>
      </c>
      <c r="O204" s="19" t="s">
        <v>3948</v>
      </c>
      <c r="P204" s="295">
        <v>0.35</v>
      </c>
      <c r="Q204" s="18">
        <v>4576</v>
      </c>
      <c r="R204" s="18">
        <v>5582.72</v>
      </c>
      <c r="S204" s="295">
        <v>0.25</v>
      </c>
      <c r="T204" s="18">
        <v>5280</v>
      </c>
      <c r="U204" s="18">
        <v>6441.5999999999995</v>
      </c>
      <c r="V204" s="295">
        <v>0.53</v>
      </c>
      <c r="W204" s="18">
        <v>3308.7999999999997</v>
      </c>
      <c r="X204" s="18">
        <v>4036.7359999999994</v>
      </c>
      <c r="Y204" s="7" t="s">
        <v>2</v>
      </c>
      <c r="Z204" s="13">
        <v>3</v>
      </c>
      <c r="AA204" s="13">
        <v>3</v>
      </c>
      <c r="AB204" s="13">
        <v>72</v>
      </c>
      <c r="AC204" s="8" t="s">
        <v>6616</v>
      </c>
      <c r="AD204" s="8">
        <v>6.94</v>
      </c>
      <c r="AE204" s="13">
        <v>3000</v>
      </c>
      <c r="AF204" s="13">
        <v>300</v>
      </c>
      <c r="AG204" s="13">
        <v>110</v>
      </c>
      <c r="AH204" s="8">
        <v>99</v>
      </c>
      <c r="AI204" s="13">
        <v>4012196176014</v>
      </c>
      <c r="AJ204" s="10" t="s">
        <v>4159</v>
      </c>
      <c r="AK204" s="94"/>
      <c r="AL204" s="9"/>
      <c r="AM204" s="8"/>
      <c r="AN204" s="9"/>
      <c r="AO204" s="11"/>
    </row>
    <row r="205" spans="1:41" ht="14.1" customHeight="1" outlineLevel="6" x14ac:dyDescent="0.25">
      <c r="A205" s="2"/>
      <c r="B205" s="3"/>
      <c r="C205" s="4"/>
      <c r="D205" s="4"/>
      <c r="E205" s="4"/>
      <c r="F205" s="5"/>
      <c r="G205" s="6"/>
      <c r="H205" s="338">
        <v>6064922</v>
      </c>
      <c r="I205" s="7" t="s">
        <v>249</v>
      </c>
      <c r="J205" s="7" t="s">
        <v>250</v>
      </c>
      <c r="K205" s="7" t="s">
        <v>5802</v>
      </c>
      <c r="L205" s="7" t="s">
        <v>5803</v>
      </c>
      <c r="M205" s="18">
        <v>8782</v>
      </c>
      <c r="N205" s="327">
        <v>10714.039999999999</v>
      </c>
      <c r="O205" s="19" t="s">
        <v>3948</v>
      </c>
      <c r="P205" s="295">
        <v>0.35</v>
      </c>
      <c r="Q205" s="18">
        <v>5708.3</v>
      </c>
      <c r="R205" s="18">
        <v>6964.1260000000002</v>
      </c>
      <c r="S205" s="295">
        <v>0.25</v>
      </c>
      <c r="T205" s="18">
        <v>6586.5</v>
      </c>
      <c r="U205" s="18">
        <v>8035.53</v>
      </c>
      <c r="V205" s="295">
        <v>0.53</v>
      </c>
      <c r="W205" s="18">
        <v>4127.54</v>
      </c>
      <c r="X205" s="18">
        <v>5035.5987999999998</v>
      </c>
      <c r="Y205" s="7" t="s">
        <v>2</v>
      </c>
      <c r="Z205" s="13">
        <v>3</v>
      </c>
      <c r="AA205" s="13">
        <v>3</v>
      </c>
      <c r="AB205" s="13">
        <v>42</v>
      </c>
      <c r="AC205" s="8" t="s">
        <v>6616</v>
      </c>
      <c r="AD205" s="8">
        <v>8.2266999999999992</v>
      </c>
      <c r="AE205" s="13">
        <v>3000</v>
      </c>
      <c r="AF205" s="13">
        <v>400</v>
      </c>
      <c r="AG205" s="13">
        <v>110</v>
      </c>
      <c r="AH205" s="8">
        <v>132</v>
      </c>
      <c r="AI205" s="13">
        <v>4012196178797</v>
      </c>
      <c r="AJ205" s="9" t="s">
        <v>4160</v>
      </c>
      <c r="AK205" s="94"/>
      <c r="AL205" s="8"/>
      <c r="AM205" s="8"/>
      <c r="AN205" s="8"/>
      <c r="AO205" s="11"/>
    </row>
    <row r="206" spans="1:41" ht="14.1" customHeight="1" outlineLevel="6" x14ac:dyDescent="0.25">
      <c r="A206" s="2"/>
      <c r="B206" s="3"/>
      <c r="C206" s="4"/>
      <c r="D206" s="4"/>
      <c r="E206" s="4"/>
      <c r="F206" s="5"/>
      <c r="G206" s="6"/>
      <c r="H206" s="338">
        <v>6064965</v>
      </c>
      <c r="I206" s="7" t="s">
        <v>251</v>
      </c>
      <c r="J206" s="7" t="s">
        <v>252</v>
      </c>
      <c r="K206" s="7" t="s">
        <v>5802</v>
      </c>
      <c r="L206" s="7" t="s">
        <v>5803</v>
      </c>
      <c r="M206" s="18">
        <v>9886</v>
      </c>
      <c r="N206" s="327">
        <v>12060.92</v>
      </c>
      <c r="O206" s="19" t="s">
        <v>3948</v>
      </c>
      <c r="P206" s="295">
        <v>0.35</v>
      </c>
      <c r="Q206" s="18">
        <v>6425.9000000000005</v>
      </c>
      <c r="R206" s="18">
        <v>7839.5980000000009</v>
      </c>
      <c r="S206" s="295">
        <v>0.25</v>
      </c>
      <c r="T206" s="18">
        <v>7414.5</v>
      </c>
      <c r="U206" s="18">
        <v>9045.69</v>
      </c>
      <c r="V206" s="295">
        <v>0.53</v>
      </c>
      <c r="W206" s="18">
        <v>4646.42</v>
      </c>
      <c r="X206" s="18">
        <v>5668.6324000000004</v>
      </c>
      <c r="Y206" s="7" t="s">
        <v>2</v>
      </c>
      <c r="Z206" s="13">
        <v>3</v>
      </c>
      <c r="AA206" s="13">
        <v>3</v>
      </c>
      <c r="AB206" s="13">
        <v>36</v>
      </c>
      <c r="AC206" s="8" t="s">
        <v>3971</v>
      </c>
      <c r="AD206" s="8">
        <v>9.2467000000000006</v>
      </c>
      <c r="AE206" s="13">
        <v>3000</v>
      </c>
      <c r="AF206" s="13">
        <v>500</v>
      </c>
      <c r="AG206" s="13">
        <v>110</v>
      </c>
      <c r="AH206" s="8">
        <v>165</v>
      </c>
      <c r="AI206" s="13">
        <v>4012196176021</v>
      </c>
      <c r="AJ206" s="8" t="s">
        <v>4161</v>
      </c>
      <c r="AK206" s="94"/>
      <c r="AL206" s="9"/>
      <c r="AM206" s="9"/>
      <c r="AN206" s="9"/>
      <c r="AO206" s="11"/>
    </row>
    <row r="207" spans="1:41" ht="14.1" customHeight="1" outlineLevel="6" x14ac:dyDescent="0.25">
      <c r="A207" s="2"/>
      <c r="B207" s="3"/>
      <c r="C207" s="4"/>
      <c r="D207" s="4"/>
      <c r="E207" s="4"/>
      <c r="F207" s="5"/>
      <c r="G207" s="6"/>
      <c r="H207" s="338">
        <v>6064973</v>
      </c>
      <c r="I207" s="7" t="s">
        <v>253</v>
      </c>
      <c r="J207" s="7" t="s">
        <v>254</v>
      </c>
      <c r="K207" s="7" t="s">
        <v>5802</v>
      </c>
      <c r="L207" s="7" t="s">
        <v>5803</v>
      </c>
      <c r="M207" s="18">
        <v>10766</v>
      </c>
      <c r="N207" s="327">
        <v>13134.52</v>
      </c>
      <c r="O207" s="19" t="s">
        <v>3948</v>
      </c>
      <c r="P207" s="295">
        <v>0.35</v>
      </c>
      <c r="Q207" s="18">
        <v>6997.9000000000005</v>
      </c>
      <c r="R207" s="18">
        <v>8537.4380000000001</v>
      </c>
      <c r="S207" s="295">
        <v>0.25</v>
      </c>
      <c r="T207" s="18">
        <v>8074.5</v>
      </c>
      <c r="U207" s="18">
        <v>9850.89</v>
      </c>
      <c r="V207" s="295">
        <v>0.53</v>
      </c>
      <c r="W207" s="18">
        <v>5060.0199999999995</v>
      </c>
      <c r="X207" s="18">
        <v>6173.2243999999992</v>
      </c>
      <c r="Y207" s="7" t="s">
        <v>2</v>
      </c>
      <c r="Z207" s="13">
        <v>3</v>
      </c>
      <c r="AA207" s="13">
        <v>3</v>
      </c>
      <c r="AB207" s="13">
        <v>36</v>
      </c>
      <c r="AC207" s="9" t="s">
        <v>3971</v>
      </c>
      <c r="AD207" s="8">
        <v>9.9169999999999998</v>
      </c>
      <c r="AE207" s="13">
        <v>3000</v>
      </c>
      <c r="AF207" s="13">
        <v>550</v>
      </c>
      <c r="AG207" s="13">
        <v>110</v>
      </c>
      <c r="AH207" s="8">
        <v>181.5</v>
      </c>
      <c r="AI207" s="13">
        <v>4012196176038</v>
      </c>
      <c r="AJ207" s="9" t="s">
        <v>4162</v>
      </c>
      <c r="AK207" s="94"/>
      <c r="AL207" s="9"/>
      <c r="AM207" s="9"/>
      <c r="AN207" s="9"/>
      <c r="AO207" s="12"/>
    </row>
    <row r="208" spans="1:41" ht="15.95" customHeight="1" outlineLevel="5" x14ac:dyDescent="0.25">
      <c r="A208" s="248"/>
      <c r="B208" s="249"/>
      <c r="C208" s="250"/>
      <c r="D208" s="250"/>
      <c r="E208" s="250"/>
      <c r="F208" s="284" t="s">
        <v>3923</v>
      </c>
      <c r="G208" s="251"/>
      <c r="H208" s="339"/>
      <c r="I208" s="252"/>
      <c r="J208" s="252"/>
      <c r="K208" s="252"/>
      <c r="L208" s="252"/>
      <c r="M208" s="252"/>
      <c r="N208" s="328"/>
      <c r="O208" s="252"/>
      <c r="P208" s="252"/>
      <c r="Q208" s="252"/>
      <c r="R208" s="252"/>
      <c r="S208" s="252"/>
      <c r="T208" s="252"/>
      <c r="U208" s="252"/>
      <c r="V208" s="252"/>
      <c r="W208" s="252"/>
      <c r="X208" s="252"/>
      <c r="Y208" s="252"/>
      <c r="Z208" s="256"/>
      <c r="AA208" s="256"/>
      <c r="AB208" s="254"/>
      <c r="AC208" s="256"/>
      <c r="AD208" s="254"/>
      <c r="AE208" s="255"/>
      <c r="AF208" s="255"/>
      <c r="AG208" s="255"/>
      <c r="AH208" s="254"/>
      <c r="AI208" s="254"/>
      <c r="AJ208" s="256"/>
      <c r="AK208" s="256"/>
      <c r="AL208" s="254"/>
      <c r="AM208" s="256"/>
      <c r="AN208" s="253"/>
      <c r="AO208" s="257"/>
    </row>
    <row r="209" spans="1:41" ht="14.1" customHeight="1" outlineLevel="6" x14ac:dyDescent="0.25">
      <c r="A209" s="2"/>
      <c r="B209" s="3"/>
      <c r="C209" s="4"/>
      <c r="D209" s="4"/>
      <c r="E209" s="4"/>
      <c r="F209" s="5"/>
      <c r="G209" s="6"/>
      <c r="H209" s="338">
        <v>6838520</v>
      </c>
      <c r="I209" s="7" t="s">
        <v>255</v>
      </c>
      <c r="J209" s="7" t="s">
        <v>256</v>
      </c>
      <c r="K209" s="7"/>
      <c r="L209" s="7"/>
      <c r="M209" s="18">
        <v>3875</v>
      </c>
      <c r="N209" s="327">
        <v>4727.5</v>
      </c>
      <c r="O209" s="19" t="s">
        <v>3948</v>
      </c>
      <c r="P209" s="295">
        <v>0.35</v>
      </c>
      <c r="Q209" s="18">
        <v>2518.75</v>
      </c>
      <c r="R209" s="18">
        <v>3072.875</v>
      </c>
      <c r="S209" s="295">
        <v>0.25</v>
      </c>
      <c r="T209" s="18">
        <v>2906.25</v>
      </c>
      <c r="U209" s="18">
        <v>3545.625</v>
      </c>
      <c r="V209" s="295">
        <v>0.53</v>
      </c>
      <c r="W209" s="18">
        <v>1821.25</v>
      </c>
      <c r="X209" s="18">
        <v>2221.9249999999997</v>
      </c>
      <c r="Y209" s="7" t="s">
        <v>2</v>
      </c>
      <c r="Z209" s="13">
        <v>3</v>
      </c>
      <c r="AA209" s="13">
        <v>3</v>
      </c>
      <c r="AB209" s="13"/>
      <c r="AC209" s="9" t="s">
        <v>6616</v>
      </c>
      <c r="AD209" s="8"/>
      <c r="AE209" s="13"/>
      <c r="AF209" s="13"/>
      <c r="AG209" s="13"/>
      <c r="AH209" s="8"/>
      <c r="AI209" s="13"/>
      <c r="AJ209" s="9" t="s">
        <v>4163</v>
      </c>
      <c r="AK209" s="94"/>
      <c r="AL209" s="8"/>
      <c r="AM209" s="9"/>
      <c r="AN209" s="9"/>
      <c r="AO209" s="12"/>
    </row>
    <row r="210" spans="1:41" ht="14.1" customHeight="1" outlineLevel="6" x14ac:dyDescent="0.25">
      <c r="A210" s="2"/>
      <c r="B210" s="3"/>
      <c r="C210" s="4"/>
      <c r="D210" s="4"/>
      <c r="E210" s="4"/>
      <c r="F210" s="5"/>
      <c r="G210" s="6"/>
      <c r="H210" s="338">
        <v>6064307</v>
      </c>
      <c r="I210" s="7" t="s">
        <v>257</v>
      </c>
      <c r="J210" s="7" t="s">
        <v>258</v>
      </c>
      <c r="K210" s="7" t="s">
        <v>5802</v>
      </c>
      <c r="L210" s="7" t="s">
        <v>5804</v>
      </c>
      <c r="M210" s="18">
        <v>2612</v>
      </c>
      <c r="N210" s="327">
        <v>3186.64</v>
      </c>
      <c r="O210" s="19" t="s">
        <v>3948</v>
      </c>
      <c r="P210" s="295">
        <v>0.35</v>
      </c>
      <c r="Q210" s="18">
        <v>1697.8</v>
      </c>
      <c r="R210" s="18">
        <v>2071.3159999999998</v>
      </c>
      <c r="S210" s="295">
        <v>0.25</v>
      </c>
      <c r="T210" s="18">
        <v>1959</v>
      </c>
      <c r="U210" s="18">
        <v>2389.98</v>
      </c>
      <c r="V210" s="295">
        <v>0.53</v>
      </c>
      <c r="W210" s="18">
        <v>1227.6399999999999</v>
      </c>
      <c r="X210" s="18">
        <v>1497.7207999999998</v>
      </c>
      <c r="Y210" s="7" t="s">
        <v>2</v>
      </c>
      <c r="Z210" s="13">
        <v>3</v>
      </c>
      <c r="AA210" s="13">
        <v>3</v>
      </c>
      <c r="AB210" s="13">
        <v>300</v>
      </c>
      <c r="AC210" s="10" t="s">
        <v>6616</v>
      </c>
      <c r="AD210" s="8">
        <v>3.0266999999999999</v>
      </c>
      <c r="AE210" s="13">
        <v>3000</v>
      </c>
      <c r="AF210" s="13">
        <v>100</v>
      </c>
      <c r="AG210" s="13">
        <v>60</v>
      </c>
      <c r="AH210" s="8">
        <v>18</v>
      </c>
      <c r="AI210" s="13">
        <v>4012196175741</v>
      </c>
      <c r="AJ210" s="10" t="s">
        <v>4164</v>
      </c>
      <c r="AK210" s="94"/>
      <c r="AL210" s="9"/>
      <c r="AM210" s="8"/>
      <c r="AN210" s="9"/>
      <c r="AO210" s="11"/>
    </row>
    <row r="211" spans="1:41" ht="14.1" customHeight="1" outlineLevel="6" x14ac:dyDescent="0.25">
      <c r="A211" s="2"/>
      <c r="B211" s="3"/>
      <c r="C211" s="4"/>
      <c r="D211" s="4"/>
      <c r="E211" s="4"/>
      <c r="F211" s="5"/>
      <c r="G211" s="6"/>
      <c r="H211" s="338">
        <v>6064353</v>
      </c>
      <c r="I211" s="7" t="s">
        <v>259</v>
      </c>
      <c r="J211" s="7" t="s">
        <v>260</v>
      </c>
      <c r="K211" s="7" t="s">
        <v>5802</v>
      </c>
      <c r="L211" s="7" t="s">
        <v>5804</v>
      </c>
      <c r="M211" s="18">
        <v>3663</v>
      </c>
      <c r="N211" s="327">
        <v>4468.8599999999997</v>
      </c>
      <c r="O211" s="19" t="s">
        <v>3948</v>
      </c>
      <c r="P211" s="295">
        <v>0.35</v>
      </c>
      <c r="Q211" s="18">
        <v>2380.9500000000003</v>
      </c>
      <c r="R211" s="18">
        <v>2904.7590000000005</v>
      </c>
      <c r="S211" s="295">
        <v>0.25</v>
      </c>
      <c r="T211" s="18">
        <v>2747.25</v>
      </c>
      <c r="U211" s="18">
        <v>3351.645</v>
      </c>
      <c r="V211" s="295">
        <v>0.53</v>
      </c>
      <c r="W211" s="18">
        <v>1721.61</v>
      </c>
      <c r="X211" s="18">
        <v>2100.3642</v>
      </c>
      <c r="Y211" s="7" t="s">
        <v>2</v>
      </c>
      <c r="Z211" s="13">
        <v>3</v>
      </c>
      <c r="AA211" s="13">
        <v>3</v>
      </c>
      <c r="AB211" s="13">
        <v>186</v>
      </c>
      <c r="AC211" s="10" t="s">
        <v>6616</v>
      </c>
      <c r="AD211" s="8">
        <v>4.2733999999999996</v>
      </c>
      <c r="AE211" s="13">
        <v>3000</v>
      </c>
      <c r="AF211" s="13">
        <v>200</v>
      </c>
      <c r="AG211" s="13">
        <v>60</v>
      </c>
      <c r="AH211" s="8">
        <v>36</v>
      </c>
      <c r="AI211" s="13">
        <v>4012196050932</v>
      </c>
      <c r="AJ211" s="8" t="s">
        <v>4165</v>
      </c>
      <c r="AK211" s="94"/>
      <c r="AL211" s="9"/>
      <c r="AM211" s="8"/>
      <c r="AN211" s="9"/>
      <c r="AO211" s="11"/>
    </row>
    <row r="212" spans="1:41" ht="14.1" customHeight="1" outlineLevel="6" x14ac:dyDescent="0.25">
      <c r="A212" s="2"/>
      <c r="B212" s="3"/>
      <c r="C212" s="4"/>
      <c r="D212" s="4"/>
      <c r="E212" s="4"/>
      <c r="F212" s="5"/>
      <c r="G212" s="6"/>
      <c r="H212" s="338">
        <v>6064409</v>
      </c>
      <c r="I212" s="7" t="s">
        <v>261</v>
      </c>
      <c r="J212" s="7" t="s">
        <v>262</v>
      </c>
      <c r="K212" s="7" t="s">
        <v>5802</v>
      </c>
      <c r="L212" s="7" t="s">
        <v>5804</v>
      </c>
      <c r="M212" s="18">
        <v>4912</v>
      </c>
      <c r="N212" s="327">
        <v>5992.6399999999994</v>
      </c>
      <c r="O212" s="19" t="s">
        <v>3948</v>
      </c>
      <c r="P212" s="295">
        <v>0.35</v>
      </c>
      <c r="Q212" s="18">
        <v>3192.8</v>
      </c>
      <c r="R212" s="18">
        <v>3895.2160000000003</v>
      </c>
      <c r="S212" s="295">
        <v>0.25</v>
      </c>
      <c r="T212" s="18">
        <v>3684</v>
      </c>
      <c r="U212" s="18">
        <v>4494.4799999999996</v>
      </c>
      <c r="V212" s="295">
        <v>0.53</v>
      </c>
      <c r="W212" s="18">
        <v>2308.64</v>
      </c>
      <c r="X212" s="18">
        <v>2816.5407999999998</v>
      </c>
      <c r="Y212" s="7" t="s">
        <v>2</v>
      </c>
      <c r="Z212" s="13">
        <v>3</v>
      </c>
      <c r="AA212" s="13">
        <v>3</v>
      </c>
      <c r="AB212" s="13">
        <v>120</v>
      </c>
      <c r="AC212" s="8" t="s">
        <v>6616</v>
      </c>
      <c r="AD212" s="8">
        <v>5.5467000000000004</v>
      </c>
      <c r="AE212" s="13">
        <v>3000</v>
      </c>
      <c r="AF212" s="13">
        <v>300</v>
      </c>
      <c r="AG212" s="13">
        <v>60</v>
      </c>
      <c r="AH212" s="8">
        <v>54</v>
      </c>
      <c r="AI212" s="13">
        <v>4012196175802</v>
      </c>
      <c r="AJ212" s="9" t="s">
        <v>4166</v>
      </c>
      <c r="AK212" s="94"/>
      <c r="AL212" s="8"/>
      <c r="AM212" s="9"/>
      <c r="AN212" s="9"/>
      <c r="AO212" s="11"/>
    </row>
    <row r="213" spans="1:41" ht="14.1" customHeight="1" outlineLevel="6" x14ac:dyDescent="0.25">
      <c r="A213" s="2"/>
      <c r="B213" s="3"/>
      <c r="C213" s="4"/>
      <c r="D213" s="4"/>
      <c r="E213" s="4"/>
      <c r="F213" s="5"/>
      <c r="G213" s="6"/>
      <c r="H213" s="338">
        <v>6064435</v>
      </c>
      <c r="I213" s="7" t="s">
        <v>263</v>
      </c>
      <c r="J213" s="7" t="s">
        <v>264</v>
      </c>
      <c r="K213" s="7" t="s">
        <v>5802</v>
      </c>
      <c r="L213" s="7" t="s">
        <v>5804</v>
      </c>
      <c r="M213" s="18">
        <v>6134</v>
      </c>
      <c r="N213" s="327">
        <v>7483.48</v>
      </c>
      <c r="O213" s="19" t="s">
        <v>3948</v>
      </c>
      <c r="P213" s="295">
        <v>0.35</v>
      </c>
      <c r="Q213" s="18">
        <v>3987.1</v>
      </c>
      <c r="R213" s="18">
        <v>4864.2619999999997</v>
      </c>
      <c r="S213" s="295">
        <v>0.25</v>
      </c>
      <c r="T213" s="18">
        <v>4600.5</v>
      </c>
      <c r="U213" s="18">
        <v>5612.61</v>
      </c>
      <c r="V213" s="295">
        <v>0.53</v>
      </c>
      <c r="W213" s="18">
        <v>2882.98</v>
      </c>
      <c r="X213" s="18">
        <v>3517.2356</v>
      </c>
      <c r="Y213" s="7" t="s">
        <v>2</v>
      </c>
      <c r="Z213" s="13">
        <v>3</v>
      </c>
      <c r="AA213" s="13">
        <v>3</v>
      </c>
      <c r="AB213" s="13">
        <v>84</v>
      </c>
      <c r="AC213" s="10" t="s">
        <v>3971</v>
      </c>
      <c r="AD213" s="8">
        <v>6.87</v>
      </c>
      <c r="AE213" s="13">
        <v>3000</v>
      </c>
      <c r="AF213" s="13">
        <v>400</v>
      </c>
      <c r="AG213" s="13">
        <v>60</v>
      </c>
      <c r="AH213" s="8">
        <v>72</v>
      </c>
      <c r="AI213" s="13">
        <v>4012196175840</v>
      </c>
      <c r="AJ213" s="8" t="s">
        <v>4167</v>
      </c>
      <c r="AK213" s="94"/>
      <c r="AL213" s="9"/>
      <c r="AM213" s="9"/>
      <c r="AN213" s="9"/>
      <c r="AO213" s="11"/>
    </row>
    <row r="214" spans="1:41" ht="14.1" customHeight="1" outlineLevel="6" x14ac:dyDescent="0.25">
      <c r="A214" s="2"/>
      <c r="B214" s="3"/>
      <c r="C214" s="4"/>
      <c r="D214" s="4"/>
      <c r="E214" s="4"/>
      <c r="F214" s="5"/>
      <c r="G214" s="6"/>
      <c r="H214" s="338">
        <v>6064515</v>
      </c>
      <c r="I214" s="7" t="s">
        <v>265</v>
      </c>
      <c r="J214" s="7" t="s">
        <v>266</v>
      </c>
      <c r="K214" s="7" t="s">
        <v>5802</v>
      </c>
      <c r="L214" s="7" t="s">
        <v>5804</v>
      </c>
      <c r="M214" s="18">
        <v>7594</v>
      </c>
      <c r="N214" s="327">
        <v>9264.68</v>
      </c>
      <c r="O214" s="19" t="s">
        <v>3948</v>
      </c>
      <c r="P214" s="295">
        <v>0.35</v>
      </c>
      <c r="Q214" s="18">
        <v>4936.1000000000004</v>
      </c>
      <c r="R214" s="18">
        <v>6022.0420000000004</v>
      </c>
      <c r="S214" s="295">
        <v>0.25</v>
      </c>
      <c r="T214" s="18">
        <v>5695.5</v>
      </c>
      <c r="U214" s="18">
        <v>6948.51</v>
      </c>
      <c r="V214" s="295">
        <v>0.53</v>
      </c>
      <c r="W214" s="18">
        <v>3569.18</v>
      </c>
      <c r="X214" s="18">
        <v>4354.3995999999997</v>
      </c>
      <c r="Y214" s="7" t="s">
        <v>2</v>
      </c>
      <c r="Z214" s="13">
        <v>3</v>
      </c>
      <c r="AA214" s="13">
        <v>3</v>
      </c>
      <c r="AB214" s="13">
        <v>72</v>
      </c>
      <c r="AC214" s="9" t="s">
        <v>3971</v>
      </c>
      <c r="AD214" s="8">
        <v>8.02</v>
      </c>
      <c r="AE214" s="13">
        <v>3000</v>
      </c>
      <c r="AF214" s="13">
        <v>500</v>
      </c>
      <c r="AG214" s="13">
        <v>60</v>
      </c>
      <c r="AH214" s="8">
        <v>90</v>
      </c>
      <c r="AI214" s="13">
        <v>4012196175857</v>
      </c>
      <c r="AJ214" s="9" t="s">
        <v>4168</v>
      </c>
      <c r="AK214" s="94"/>
      <c r="AL214" s="9"/>
      <c r="AM214" s="8"/>
      <c r="AN214" s="9"/>
      <c r="AO214" s="11"/>
    </row>
    <row r="215" spans="1:41" ht="14.1" customHeight="1" outlineLevel="6" x14ac:dyDescent="0.25">
      <c r="A215" s="2"/>
      <c r="B215" s="3"/>
      <c r="C215" s="4"/>
      <c r="D215" s="4"/>
      <c r="E215" s="4"/>
      <c r="F215" s="5"/>
      <c r="G215" s="6"/>
      <c r="H215" s="338">
        <v>6064523</v>
      </c>
      <c r="I215" s="7" t="s">
        <v>267</v>
      </c>
      <c r="J215" s="7" t="s">
        <v>268</v>
      </c>
      <c r="K215" s="7" t="s">
        <v>5802</v>
      </c>
      <c r="L215" s="7" t="s">
        <v>5804</v>
      </c>
      <c r="M215" s="18">
        <v>11387</v>
      </c>
      <c r="N215" s="327">
        <v>13892.14</v>
      </c>
      <c r="O215" s="19" t="s">
        <v>3948</v>
      </c>
      <c r="P215" s="295">
        <v>0.35</v>
      </c>
      <c r="Q215" s="18">
        <v>7401.55</v>
      </c>
      <c r="R215" s="18">
        <v>9029.8909999999996</v>
      </c>
      <c r="S215" s="295">
        <v>0.25</v>
      </c>
      <c r="T215" s="18">
        <v>8540.25</v>
      </c>
      <c r="U215" s="18">
        <v>10419.105</v>
      </c>
      <c r="V215" s="295">
        <v>0.53</v>
      </c>
      <c r="W215" s="18">
        <v>5351.8899999999994</v>
      </c>
      <c r="X215" s="18">
        <v>6529.3057999999992</v>
      </c>
      <c r="Y215" s="7" t="s">
        <v>2</v>
      </c>
      <c r="Z215" s="13">
        <v>3</v>
      </c>
      <c r="AA215" s="13">
        <v>3</v>
      </c>
      <c r="AB215" s="13">
        <v>66</v>
      </c>
      <c r="AC215" s="9" t="s">
        <v>3971</v>
      </c>
      <c r="AD215" s="8">
        <v>9.2970000000000006</v>
      </c>
      <c r="AE215" s="13">
        <v>3000</v>
      </c>
      <c r="AF215" s="13">
        <v>600</v>
      </c>
      <c r="AG215" s="13">
        <v>60</v>
      </c>
      <c r="AH215" s="8">
        <v>108</v>
      </c>
      <c r="AI215" s="13">
        <v>4012196175864</v>
      </c>
      <c r="AJ215" s="9" t="s">
        <v>4169</v>
      </c>
      <c r="AK215" s="94"/>
      <c r="AL215" s="9"/>
      <c r="AM215" s="9"/>
      <c r="AN215" s="9"/>
      <c r="AO215" s="11"/>
    </row>
    <row r="216" spans="1:41" ht="15.95" customHeight="1" outlineLevel="5" x14ac:dyDescent="0.25">
      <c r="A216" s="248"/>
      <c r="B216" s="249"/>
      <c r="C216" s="250"/>
      <c r="D216" s="250"/>
      <c r="E216" s="250"/>
      <c r="F216" s="284" t="s">
        <v>3925</v>
      </c>
      <c r="G216" s="251"/>
      <c r="H216" s="339"/>
      <c r="I216" s="252"/>
      <c r="J216" s="252"/>
      <c r="K216" s="252"/>
      <c r="L216" s="252"/>
      <c r="M216" s="252"/>
      <c r="N216" s="328"/>
      <c r="O216" s="252"/>
      <c r="P216" s="252"/>
      <c r="Q216" s="252"/>
      <c r="R216" s="252"/>
      <c r="S216" s="252"/>
      <c r="T216" s="252"/>
      <c r="U216" s="252"/>
      <c r="V216" s="252"/>
      <c r="W216" s="252"/>
      <c r="X216" s="252"/>
      <c r="Y216" s="252"/>
      <c r="Z216" s="253"/>
      <c r="AA216" s="253"/>
      <c r="AB216" s="253"/>
      <c r="AC216" s="253"/>
      <c r="AD216" s="254"/>
      <c r="AE216" s="255"/>
      <c r="AF216" s="255"/>
      <c r="AG216" s="255"/>
      <c r="AH216" s="253"/>
      <c r="AI216" s="253"/>
      <c r="AJ216" s="254"/>
      <c r="AK216" s="256"/>
      <c r="AL216" s="254"/>
      <c r="AM216" s="254"/>
      <c r="AN216" s="254"/>
      <c r="AO216" s="257"/>
    </row>
    <row r="217" spans="1:41" ht="14.1" customHeight="1" outlineLevel="6" x14ac:dyDescent="0.25">
      <c r="A217" s="2"/>
      <c r="B217" s="3"/>
      <c r="C217" s="4"/>
      <c r="D217" s="4"/>
      <c r="E217" s="4"/>
      <c r="F217" s="5"/>
      <c r="G217" s="6"/>
      <c r="H217" s="338">
        <v>6064558</v>
      </c>
      <c r="I217" s="7" t="s">
        <v>269</v>
      </c>
      <c r="J217" s="7" t="s">
        <v>270</v>
      </c>
      <c r="K217" s="7" t="s">
        <v>5802</v>
      </c>
      <c r="L217" s="7" t="s">
        <v>5806</v>
      </c>
      <c r="M217" s="18">
        <v>3147</v>
      </c>
      <c r="N217" s="327">
        <v>3839.3399999999997</v>
      </c>
      <c r="O217" s="19" t="s">
        <v>3948</v>
      </c>
      <c r="P217" s="295">
        <v>0.35</v>
      </c>
      <c r="Q217" s="18">
        <v>2045.5500000000002</v>
      </c>
      <c r="R217" s="18">
        <v>2495.5710000000004</v>
      </c>
      <c r="S217" s="295">
        <v>0.25</v>
      </c>
      <c r="T217" s="18">
        <v>2360.25</v>
      </c>
      <c r="U217" s="18">
        <v>2879.5050000000001</v>
      </c>
      <c r="V217" s="295">
        <v>0.53</v>
      </c>
      <c r="W217" s="18">
        <v>1479.09</v>
      </c>
      <c r="X217" s="18">
        <v>1804.4897999999998</v>
      </c>
      <c r="Y217" s="7" t="s">
        <v>2</v>
      </c>
      <c r="Z217" s="13">
        <v>3</v>
      </c>
      <c r="AA217" s="13">
        <v>6</v>
      </c>
      <c r="AB217" s="13">
        <v>252</v>
      </c>
      <c r="AC217" s="9" t="s">
        <v>3971</v>
      </c>
      <c r="AD217" s="8">
        <v>3.68</v>
      </c>
      <c r="AE217" s="13">
        <v>3000</v>
      </c>
      <c r="AF217" s="13">
        <v>100</v>
      </c>
      <c r="AG217" s="13">
        <v>85</v>
      </c>
      <c r="AH217" s="8">
        <v>25.5</v>
      </c>
      <c r="AI217" s="13">
        <v>4012196397341</v>
      </c>
      <c r="AJ217" s="9" t="s">
        <v>4170</v>
      </c>
      <c r="AK217" s="94"/>
      <c r="AL217" s="9"/>
      <c r="AM217" s="9"/>
      <c r="AN217" s="9"/>
      <c r="AO217" s="11"/>
    </row>
    <row r="218" spans="1:41" ht="14.1" customHeight="1" outlineLevel="6" x14ac:dyDescent="0.25">
      <c r="A218" s="2"/>
      <c r="B218" s="3"/>
      <c r="C218" s="4"/>
      <c r="D218" s="4"/>
      <c r="E218" s="4"/>
      <c r="F218" s="5"/>
      <c r="G218" s="6"/>
      <c r="H218" s="338">
        <v>6064560</v>
      </c>
      <c r="I218" s="7" t="s">
        <v>271</v>
      </c>
      <c r="J218" s="7" t="s">
        <v>272</v>
      </c>
      <c r="K218" s="7" t="s">
        <v>5802</v>
      </c>
      <c r="L218" s="7" t="s">
        <v>5806</v>
      </c>
      <c r="M218" s="18">
        <v>4185</v>
      </c>
      <c r="N218" s="327">
        <v>5105.7</v>
      </c>
      <c r="O218" s="19" t="s">
        <v>3948</v>
      </c>
      <c r="P218" s="295">
        <v>0.35</v>
      </c>
      <c r="Q218" s="18">
        <v>2720.25</v>
      </c>
      <c r="R218" s="18">
        <v>3318.7049999999999</v>
      </c>
      <c r="S218" s="295">
        <v>0.25</v>
      </c>
      <c r="T218" s="18">
        <v>3138.75</v>
      </c>
      <c r="U218" s="18">
        <v>3829.2750000000001</v>
      </c>
      <c r="V218" s="295">
        <v>0.53</v>
      </c>
      <c r="W218" s="18">
        <v>1966.9499999999998</v>
      </c>
      <c r="X218" s="18">
        <v>2399.6789999999996</v>
      </c>
      <c r="Y218" s="7" t="s">
        <v>2</v>
      </c>
      <c r="Z218" s="13">
        <v>3</v>
      </c>
      <c r="AA218" s="13">
        <v>6</v>
      </c>
      <c r="AB218" s="13">
        <v>132</v>
      </c>
      <c r="AC218" s="9" t="s">
        <v>3971</v>
      </c>
      <c r="AD218" s="8">
        <v>4.7770000000000001</v>
      </c>
      <c r="AE218" s="13">
        <v>3000</v>
      </c>
      <c r="AF218" s="13">
        <v>200</v>
      </c>
      <c r="AG218" s="13">
        <v>85</v>
      </c>
      <c r="AH218" s="8">
        <v>51</v>
      </c>
      <c r="AI218" s="13">
        <v>4012196331345</v>
      </c>
      <c r="AJ218" s="8" t="s">
        <v>4171</v>
      </c>
      <c r="AK218" s="94"/>
      <c r="AL218" s="8"/>
      <c r="AM218" s="9"/>
      <c r="AN218" s="9"/>
      <c r="AO218" s="11"/>
    </row>
    <row r="219" spans="1:41" ht="14.1" customHeight="1" outlineLevel="6" x14ac:dyDescent="0.25">
      <c r="A219" s="2"/>
      <c r="B219" s="3"/>
      <c r="C219" s="4"/>
      <c r="D219" s="4"/>
      <c r="E219" s="4"/>
      <c r="F219" s="5"/>
      <c r="G219" s="6"/>
      <c r="H219" s="338">
        <v>6064562</v>
      </c>
      <c r="I219" s="7" t="s">
        <v>273</v>
      </c>
      <c r="J219" s="7" t="s">
        <v>274</v>
      </c>
      <c r="K219" s="7" t="s">
        <v>5802</v>
      </c>
      <c r="L219" s="7" t="s">
        <v>5806</v>
      </c>
      <c r="M219" s="18">
        <v>5222</v>
      </c>
      <c r="N219" s="327">
        <v>6370.84</v>
      </c>
      <c r="O219" s="19" t="s">
        <v>3948</v>
      </c>
      <c r="P219" s="295">
        <v>0.35</v>
      </c>
      <c r="Q219" s="18">
        <v>3394.3</v>
      </c>
      <c r="R219" s="18">
        <v>4141.0460000000003</v>
      </c>
      <c r="S219" s="295">
        <v>0.25</v>
      </c>
      <c r="T219" s="18">
        <v>3916.5</v>
      </c>
      <c r="U219" s="18">
        <v>4778.13</v>
      </c>
      <c r="V219" s="295">
        <v>0.53</v>
      </c>
      <c r="W219" s="18">
        <v>2454.3399999999997</v>
      </c>
      <c r="X219" s="18">
        <v>2994.2947999999997</v>
      </c>
      <c r="Y219" s="7" t="s">
        <v>2</v>
      </c>
      <c r="Z219" s="13">
        <v>3</v>
      </c>
      <c r="AA219" s="13">
        <v>6</v>
      </c>
      <c r="AB219" s="13">
        <v>90</v>
      </c>
      <c r="AC219" s="9" t="s">
        <v>3971</v>
      </c>
      <c r="AD219" s="8">
        <v>5.9930000000000003</v>
      </c>
      <c r="AE219" s="13">
        <v>3000</v>
      </c>
      <c r="AF219" s="13">
        <v>300</v>
      </c>
      <c r="AG219" s="13">
        <v>85</v>
      </c>
      <c r="AH219" s="8">
        <v>76.5</v>
      </c>
      <c r="AI219" s="13">
        <v>4012196020065</v>
      </c>
      <c r="AJ219" s="9" t="s">
        <v>4172</v>
      </c>
      <c r="AK219" s="94"/>
      <c r="AL219" s="8"/>
      <c r="AM219" s="9"/>
      <c r="AN219" s="9"/>
      <c r="AO219" s="12"/>
    </row>
    <row r="220" spans="1:41" ht="14.1" customHeight="1" outlineLevel="6" x14ac:dyDescent="0.25">
      <c r="A220" s="2"/>
      <c r="B220" s="3"/>
      <c r="C220" s="4"/>
      <c r="D220" s="4"/>
      <c r="E220" s="4"/>
      <c r="F220" s="5"/>
      <c r="G220" s="6"/>
      <c r="H220" s="338">
        <v>6064566</v>
      </c>
      <c r="I220" s="7" t="s">
        <v>275</v>
      </c>
      <c r="J220" s="7" t="s">
        <v>276</v>
      </c>
      <c r="K220" s="7" t="s">
        <v>5802</v>
      </c>
      <c r="L220" s="7" t="s">
        <v>5806</v>
      </c>
      <c r="M220" s="18">
        <v>6253</v>
      </c>
      <c r="N220" s="327">
        <v>7628.66</v>
      </c>
      <c r="O220" s="19" t="s">
        <v>3948</v>
      </c>
      <c r="P220" s="295">
        <v>0.35</v>
      </c>
      <c r="Q220" s="18">
        <v>4064.4500000000003</v>
      </c>
      <c r="R220" s="18">
        <v>4958.6289999999999</v>
      </c>
      <c r="S220" s="295">
        <v>0.25</v>
      </c>
      <c r="T220" s="18">
        <v>4689.75</v>
      </c>
      <c r="U220" s="18">
        <v>5721.4949999999999</v>
      </c>
      <c r="V220" s="295">
        <v>0.53</v>
      </c>
      <c r="W220" s="18">
        <v>2938.91</v>
      </c>
      <c r="X220" s="18">
        <v>3585.4701999999997</v>
      </c>
      <c r="Y220" s="7" t="s">
        <v>2</v>
      </c>
      <c r="Z220" s="13">
        <v>3</v>
      </c>
      <c r="AA220" s="13">
        <v>6</v>
      </c>
      <c r="AB220" s="13">
        <v>54</v>
      </c>
      <c r="AC220" s="9" t="s">
        <v>3971</v>
      </c>
      <c r="AD220" s="8">
        <v>7.21</v>
      </c>
      <c r="AE220" s="13">
        <v>3000</v>
      </c>
      <c r="AF220" s="13">
        <v>400</v>
      </c>
      <c r="AG220" s="13">
        <v>85</v>
      </c>
      <c r="AH220" s="8">
        <v>102</v>
      </c>
      <c r="AI220" s="13">
        <v>4012196175925</v>
      </c>
      <c r="AJ220" s="8" t="s">
        <v>4173</v>
      </c>
      <c r="AK220" s="94"/>
      <c r="AL220" s="9"/>
      <c r="AM220" s="9"/>
      <c r="AN220" s="9"/>
      <c r="AO220" s="11"/>
    </row>
    <row r="221" spans="1:41" ht="14.1" customHeight="1" outlineLevel="6" x14ac:dyDescent="0.25">
      <c r="A221" s="2"/>
      <c r="B221" s="3"/>
      <c r="C221" s="4"/>
      <c r="D221" s="4"/>
      <c r="E221" s="4"/>
      <c r="F221" s="5"/>
      <c r="G221" s="6"/>
      <c r="H221" s="338">
        <v>6064569</v>
      </c>
      <c r="I221" s="7" t="s">
        <v>277</v>
      </c>
      <c r="J221" s="7" t="s">
        <v>278</v>
      </c>
      <c r="K221" s="7" t="s">
        <v>5802</v>
      </c>
      <c r="L221" s="7" t="s">
        <v>5806</v>
      </c>
      <c r="M221" s="18">
        <v>8150</v>
      </c>
      <c r="N221" s="327">
        <v>9943</v>
      </c>
      <c r="O221" s="19" t="s">
        <v>3948</v>
      </c>
      <c r="P221" s="295">
        <v>0.35</v>
      </c>
      <c r="Q221" s="18">
        <v>5297.5</v>
      </c>
      <c r="R221" s="18">
        <v>6462.95</v>
      </c>
      <c r="S221" s="295">
        <v>0.25</v>
      </c>
      <c r="T221" s="18">
        <v>6112.5</v>
      </c>
      <c r="U221" s="18">
        <v>7457.25</v>
      </c>
      <c r="V221" s="295">
        <v>0.53</v>
      </c>
      <c r="W221" s="18">
        <v>3830.5</v>
      </c>
      <c r="X221" s="18">
        <v>4673.21</v>
      </c>
      <c r="Y221" s="7" t="s">
        <v>2</v>
      </c>
      <c r="Z221" s="13">
        <v>3</v>
      </c>
      <c r="AA221" s="13">
        <v>6</v>
      </c>
      <c r="AB221" s="13">
        <v>42</v>
      </c>
      <c r="AC221" s="9" t="s">
        <v>3971</v>
      </c>
      <c r="AD221" s="8">
        <v>8.43</v>
      </c>
      <c r="AE221" s="13">
        <v>3000</v>
      </c>
      <c r="AF221" s="13">
        <v>85</v>
      </c>
      <c r="AG221" s="13">
        <v>500</v>
      </c>
      <c r="AH221" s="8">
        <v>127.5</v>
      </c>
      <c r="AI221" s="13">
        <v>2200000036568</v>
      </c>
      <c r="AJ221" s="9" t="s">
        <v>4174</v>
      </c>
      <c r="AK221" s="94"/>
      <c r="AL221" s="9"/>
      <c r="AM221" s="9"/>
      <c r="AN221" s="9"/>
      <c r="AO221" s="12"/>
    </row>
    <row r="222" spans="1:41" ht="14.1" customHeight="1" outlineLevel="6" x14ac:dyDescent="0.25">
      <c r="A222" s="2"/>
      <c r="B222" s="3"/>
      <c r="C222" s="4"/>
      <c r="D222" s="4"/>
      <c r="E222" s="4"/>
      <c r="F222" s="5"/>
      <c r="G222" s="6"/>
      <c r="H222" s="338">
        <v>6064573</v>
      </c>
      <c r="I222" s="7" t="s">
        <v>279</v>
      </c>
      <c r="J222" s="7" t="s">
        <v>280</v>
      </c>
      <c r="K222" s="7" t="s">
        <v>5802</v>
      </c>
      <c r="L222" s="7" t="s">
        <v>5806</v>
      </c>
      <c r="M222" s="18">
        <v>10297</v>
      </c>
      <c r="N222" s="327">
        <v>12562.34</v>
      </c>
      <c r="O222" s="19" t="s">
        <v>3948</v>
      </c>
      <c r="P222" s="295">
        <v>0.35</v>
      </c>
      <c r="Q222" s="18">
        <v>6693.05</v>
      </c>
      <c r="R222" s="18">
        <v>8165.5209999999997</v>
      </c>
      <c r="S222" s="295">
        <v>0.25</v>
      </c>
      <c r="T222" s="18">
        <v>7722.75</v>
      </c>
      <c r="U222" s="18">
        <v>9421.7549999999992</v>
      </c>
      <c r="V222" s="295">
        <v>0.53</v>
      </c>
      <c r="W222" s="18">
        <v>4839.59</v>
      </c>
      <c r="X222" s="18">
        <v>5904.2997999999998</v>
      </c>
      <c r="Y222" s="7" t="s">
        <v>2</v>
      </c>
      <c r="Z222" s="13">
        <v>3</v>
      </c>
      <c r="AA222" s="13">
        <v>6</v>
      </c>
      <c r="AB222" s="13">
        <v>42</v>
      </c>
      <c r="AC222" s="9" t="s">
        <v>3971</v>
      </c>
      <c r="AD222" s="8">
        <v>9.6470000000000002</v>
      </c>
      <c r="AE222" s="13">
        <v>3000</v>
      </c>
      <c r="AF222" s="13">
        <v>600</v>
      </c>
      <c r="AG222" s="13">
        <v>85</v>
      </c>
      <c r="AH222" s="8">
        <v>153</v>
      </c>
      <c r="AI222" s="13">
        <v>4012196175970</v>
      </c>
      <c r="AJ222" s="9" t="s">
        <v>4175</v>
      </c>
      <c r="AK222" s="94"/>
      <c r="AL222" s="9"/>
      <c r="AM222" s="9"/>
      <c r="AN222" s="9"/>
      <c r="AO222" s="12"/>
    </row>
    <row r="223" spans="1:41" ht="15.95" customHeight="1" outlineLevel="3" x14ac:dyDescent="0.25">
      <c r="A223" s="172"/>
      <c r="B223" s="173"/>
      <c r="C223" s="174"/>
      <c r="D223" s="185" t="s">
        <v>3885</v>
      </c>
      <c r="E223" s="174"/>
      <c r="F223" s="175"/>
      <c r="G223" s="176"/>
      <c r="H223" s="341"/>
      <c r="I223" s="177"/>
      <c r="J223" s="177"/>
      <c r="K223" s="177"/>
      <c r="L223" s="177"/>
      <c r="M223" s="177"/>
      <c r="N223" s="328"/>
      <c r="O223" s="177"/>
      <c r="P223" s="177"/>
      <c r="Q223" s="177"/>
      <c r="R223" s="177"/>
      <c r="S223" s="177"/>
      <c r="T223" s="177"/>
      <c r="U223" s="177"/>
      <c r="V223" s="177"/>
      <c r="W223" s="177"/>
      <c r="X223" s="177"/>
      <c r="Y223" s="177"/>
      <c r="Z223" s="181"/>
      <c r="AA223" s="181"/>
      <c r="AB223" s="181"/>
      <c r="AC223" s="181"/>
      <c r="AD223" s="179"/>
      <c r="AE223" s="180"/>
      <c r="AF223" s="180"/>
      <c r="AG223" s="180"/>
      <c r="AH223" s="181"/>
      <c r="AI223" s="181"/>
      <c r="AJ223" s="181"/>
      <c r="AK223" s="181"/>
      <c r="AL223" s="181"/>
      <c r="AM223" s="181"/>
      <c r="AN223" s="181"/>
      <c r="AO223" s="182"/>
    </row>
    <row r="224" spans="1:41" ht="15.95" customHeight="1" outlineLevel="4" x14ac:dyDescent="0.25">
      <c r="A224" s="187"/>
      <c r="B224" s="188"/>
      <c r="C224" s="189"/>
      <c r="D224" s="189"/>
      <c r="E224" s="235" t="s">
        <v>3890</v>
      </c>
      <c r="F224" s="190"/>
      <c r="G224" s="191"/>
      <c r="H224" s="336"/>
      <c r="I224" s="192"/>
      <c r="J224" s="192"/>
      <c r="K224" s="192"/>
      <c r="L224" s="192"/>
      <c r="M224" s="192"/>
      <c r="N224" s="326"/>
      <c r="O224" s="192"/>
      <c r="P224" s="192"/>
      <c r="Q224" s="192"/>
      <c r="R224" s="192"/>
      <c r="S224" s="192"/>
      <c r="T224" s="192"/>
      <c r="U224" s="192"/>
      <c r="V224" s="192"/>
      <c r="W224" s="192"/>
      <c r="X224" s="192"/>
      <c r="Y224" s="192"/>
      <c r="Z224" s="194"/>
      <c r="AA224" s="194"/>
      <c r="AB224" s="195"/>
      <c r="AC224" s="194"/>
      <c r="AD224" s="194"/>
      <c r="AE224" s="208"/>
      <c r="AF224" s="208"/>
      <c r="AG224" s="208"/>
      <c r="AH224" s="195"/>
      <c r="AI224" s="194"/>
      <c r="AJ224" s="195"/>
      <c r="AK224" s="195"/>
      <c r="AL224" s="195"/>
      <c r="AM224" s="195"/>
      <c r="AN224" s="195"/>
      <c r="AO224" s="196"/>
    </row>
    <row r="225" spans="1:41" ht="15.95" customHeight="1" outlineLevel="5" x14ac:dyDescent="0.25">
      <c r="A225" s="239"/>
      <c r="B225" s="240"/>
      <c r="C225" s="241"/>
      <c r="D225" s="241"/>
      <c r="E225" s="241"/>
      <c r="F225" s="283" t="s">
        <v>3922</v>
      </c>
      <c r="G225" s="242"/>
      <c r="H225" s="337"/>
      <c r="I225" s="243"/>
      <c r="J225" s="243"/>
      <c r="K225" s="243"/>
      <c r="L225" s="243"/>
      <c r="M225" s="243"/>
      <c r="N225" s="326"/>
      <c r="O225" s="243"/>
      <c r="P225" s="243"/>
      <c r="Q225" s="243"/>
      <c r="R225" s="243"/>
      <c r="S225" s="243"/>
      <c r="T225" s="243"/>
      <c r="U225" s="243"/>
      <c r="V225" s="243"/>
      <c r="W225" s="243"/>
      <c r="X225" s="243"/>
      <c r="Y225" s="243"/>
      <c r="Z225" s="244"/>
      <c r="AA225" s="244"/>
      <c r="AB225" s="245"/>
      <c r="AC225" s="245"/>
      <c r="AD225" s="245"/>
      <c r="AE225" s="258"/>
      <c r="AF225" s="258"/>
      <c r="AG225" s="258"/>
      <c r="AH225" s="244"/>
      <c r="AI225" s="244"/>
      <c r="AJ225" s="244"/>
      <c r="AK225" s="246"/>
      <c r="AL225" s="246"/>
      <c r="AM225" s="245"/>
      <c r="AN225" s="244"/>
      <c r="AO225" s="247"/>
    </row>
    <row r="226" spans="1:41" ht="14.1" customHeight="1" outlineLevel="6" x14ac:dyDescent="0.25">
      <c r="A226" s="2"/>
      <c r="B226" s="3"/>
      <c r="C226" s="4"/>
      <c r="D226" s="4"/>
      <c r="E226" s="4"/>
      <c r="F226" s="5"/>
      <c r="G226" s="6"/>
      <c r="H226" s="338">
        <v>6838720</v>
      </c>
      <c r="I226" s="7" t="s">
        <v>281</v>
      </c>
      <c r="J226" s="7" t="s">
        <v>282</v>
      </c>
      <c r="K226" s="7"/>
      <c r="L226" s="7" t="s">
        <v>5807</v>
      </c>
      <c r="M226" s="18">
        <v>4552.3999999999996</v>
      </c>
      <c r="N226" s="327">
        <v>5553.9279999999999</v>
      </c>
      <c r="O226" s="19" t="s">
        <v>3948</v>
      </c>
      <c r="P226" s="295">
        <v>0.35</v>
      </c>
      <c r="Q226" s="18">
        <v>2959.06</v>
      </c>
      <c r="R226" s="18">
        <v>3610.0531999999998</v>
      </c>
      <c r="S226" s="295">
        <v>0.25</v>
      </c>
      <c r="T226" s="18">
        <v>3414.2999999999997</v>
      </c>
      <c r="U226" s="18">
        <v>4165.4459999999999</v>
      </c>
      <c r="V226" s="295">
        <v>0.53</v>
      </c>
      <c r="W226" s="18">
        <v>2139.6279999999997</v>
      </c>
      <c r="X226" s="18">
        <v>2610.3461599999996</v>
      </c>
      <c r="Y226" s="7" t="s">
        <v>2</v>
      </c>
      <c r="Z226" s="13">
        <v>6</v>
      </c>
      <c r="AA226" s="13">
        <v>6</v>
      </c>
      <c r="AB226" s="13">
        <v>72</v>
      </c>
      <c r="AC226" s="9" t="s">
        <v>3971</v>
      </c>
      <c r="AD226" s="8">
        <v>8.4749999999999996</v>
      </c>
      <c r="AE226" s="13">
        <v>6000</v>
      </c>
      <c r="AF226" s="13">
        <v>600</v>
      </c>
      <c r="AG226" s="13">
        <v>108</v>
      </c>
      <c r="AH226" s="8">
        <v>388.8</v>
      </c>
      <c r="AI226" s="13">
        <v>4660502709151</v>
      </c>
      <c r="AJ226" s="9" t="s">
        <v>3966</v>
      </c>
      <c r="AK226" s="94"/>
      <c r="AL226" s="10"/>
      <c r="AM226" s="8"/>
      <c r="AN226" s="9"/>
      <c r="AO226" s="11"/>
    </row>
    <row r="227" spans="1:41" ht="14.1" customHeight="1" outlineLevel="6" x14ac:dyDescent="0.25">
      <c r="A227" s="2"/>
      <c r="B227" s="3"/>
      <c r="C227" s="4"/>
      <c r="D227" s="4"/>
      <c r="E227" s="4"/>
      <c r="F227" s="5"/>
      <c r="G227" s="6"/>
      <c r="H227" s="338">
        <v>6061109</v>
      </c>
      <c r="I227" s="7" t="s">
        <v>283</v>
      </c>
      <c r="J227" s="7" t="s">
        <v>284</v>
      </c>
      <c r="K227" s="7" t="s">
        <v>5808</v>
      </c>
      <c r="L227" s="7" t="s">
        <v>5807</v>
      </c>
      <c r="M227" s="18">
        <v>3306</v>
      </c>
      <c r="N227" s="327">
        <v>4033.3199999999997</v>
      </c>
      <c r="O227" s="19" t="s">
        <v>3948</v>
      </c>
      <c r="P227" s="295">
        <v>0.35</v>
      </c>
      <c r="Q227" s="18">
        <v>2148.9</v>
      </c>
      <c r="R227" s="18">
        <v>2621.6579999999999</v>
      </c>
      <c r="S227" s="295">
        <v>0.25</v>
      </c>
      <c r="T227" s="18">
        <v>2479.5</v>
      </c>
      <c r="U227" s="18">
        <v>3024.99</v>
      </c>
      <c r="V227" s="295">
        <v>0.53</v>
      </c>
      <c r="W227" s="18">
        <v>1553.82</v>
      </c>
      <c r="X227" s="18">
        <v>1895.6604</v>
      </c>
      <c r="Y227" s="7" t="s">
        <v>2</v>
      </c>
      <c r="Z227" s="13">
        <v>3</v>
      </c>
      <c r="AA227" s="13">
        <v>3</v>
      </c>
      <c r="AB227" s="13">
        <v>180</v>
      </c>
      <c r="AC227" s="8" t="s">
        <v>3971</v>
      </c>
      <c r="AD227" s="8">
        <v>3.86</v>
      </c>
      <c r="AE227" s="13">
        <v>3000</v>
      </c>
      <c r="AF227" s="13">
        <v>100</v>
      </c>
      <c r="AG227" s="13">
        <v>110</v>
      </c>
      <c r="AH227" s="8">
        <v>33</v>
      </c>
      <c r="AI227" s="13">
        <v>4012196174362</v>
      </c>
      <c r="AJ227" s="9" t="s">
        <v>4176</v>
      </c>
      <c r="AK227" s="94"/>
      <c r="AL227" s="9"/>
      <c r="AM227" s="9"/>
      <c r="AN227" s="9"/>
      <c r="AO227" s="11"/>
    </row>
    <row r="228" spans="1:41" ht="14.1" customHeight="1" outlineLevel="6" x14ac:dyDescent="0.25">
      <c r="A228" s="2"/>
      <c r="B228" s="3"/>
      <c r="C228" s="4"/>
      <c r="D228" s="4"/>
      <c r="E228" s="4"/>
      <c r="F228" s="5"/>
      <c r="G228" s="6"/>
      <c r="H228" s="338">
        <v>6061206</v>
      </c>
      <c r="I228" s="7" t="s">
        <v>285</v>
      </c>
      <c r="J228" s="7" t="s">
        <v>286</v>
      </c>
      <c r="K228" s="7" t="s">
        <v>5808</v>
      </c>
      <c r="L228" s="7" t="s">
        <v>5807</v>
      </c>
      <c r="M228" s="18">
        <v>4300</v>
      </c>
      <c r="N228" s="327">
        <v>5246</v>
      </c>
      <c r="O228" s="19" t="s">
        <v>3948</v>
      </c>
      <c r="P228" s="295">
        <v>0.35</v>
      </c>
      <c r="Q228" s="18">
        <v>2795</v>
      </c>
      <c r="R228" s="18">
        <v>3409.9</v>
      </c>
      <c r="S228" s="295">
        <v>0.25</v>
      </c>
      <c r="T228" s="18">
        <v>3225</v>
      </c>
      <c r="U228" s="18">
        <v>3934.5</v>
      </c>
      <c r="V228" s="295">
        <v>0.53</v>
      </c>
      <c r="W228" s="18">
        <v>2020.9999999999998</v>
      </c>
      <c r="X228" s="18">
        <v>2465.62</v>
      </c>
      <c r="Y228" s="7" t="s">
        <v>2</v>
      </c>
      <c r="Z228" s="13">
        <v>3</v>
      </c>
      <c r="AA228" s="13">
        <v>3</v>
      </c>
      <c r="AB228" s="13">
        <v>108</v>
      </c>
      <c r="AC228" s="9" t="s">
        <v>6616</v>
      </c>
      <c r="AD228" s="8">
        <v>4.8630000000000004</v>
      </c>
      <c r="AE228" s="13">
        <v>3000</v>
      </c>
      <c r="AF228" s="13">
        <v>200</v>
      </c>
      <c r="AG228" s="13">
        <v>110</v>
      </c>
      <c r="AH228" s="8">
        <v>66</v>
      </c>
      <c r="AI228" s="13">
        <v>4012196174393</v>
      </c>
      <c r="AJ228" s="9" t="s">
        <v>4177</v>
      </c>
      <c r="AK228" s="94"/>
      <c r="AL228" s="9"/>
      <c r="AM228" s="9"/>
      <c r="AN228" s="9"/>
      <c r="AO228" s="12"/>
    </row>
    <row r="229" spans="1:41" ht="14.1" customHeight="1" outlineLevel="6" x14ac:dyDescent="0.25">
      <c r="A229" s="2"/>
      <c r="B229" s="3"/>
      <c r="C229" s="4"/>
      <c r="D229" s="4"/>
      <c r="E229" s="4"/>
      <c r="F229" s="5"/>
      <c r="G229" s="6"/>
      <c r="H229" s="338">
        <v>6061303</v>
      </c>
      <c r="I229" s="7" t="s">
        <v>287</v>
      </c>
      <c r="J229" s="7" t="s">
        <v>288</v>
      </c>
      <c r="K229" s="7" t="s">
        <v>5808</v>
      </c>
      <c r="L229" s="7" t="s">
        <v>5807</v>
      </c>
      <c r="M229" s="18">
        <v>5239</v>
      </c>
      <c r="N229" s="327">
        <v>6391.58</v>
      </c>
      <c r="O229" s="19" t="s">
        <v>3948</v>
      </c>
      <c r="P229" s="295">
        <v>0.35</v>
      </c>
      <c r="Q229" s="18">
        <v>3405.35</v>
      </c>
      <c r="R229" s="18">
        <v>4154.527</v>
      </c>
      <c r="S229" s="295">
        <v>0.25</v>
      </c>
      <c r="T229" s="18">
        <v>3929.25</v>
      </c>
      <c r="U229" s="18">
        <v>4793.6849999999995</v>
      </c>
      <c r="V229" s="295">
        <v>0.53</v>
      </c>
      <c r="W229" s="18">
        <v>2462.33</v>
      </c>
      <c r="X229" s="18">
        <v>3004.0425999999998</v>
      </c>
      <c r="Y229" s="7" t="s">
        <v>2</v>
      </c>
      <c r="Z229" s="13">
        <v>3</v>
      </c>
      <c r="AA229" s="13">
        <v>3</v>
      </c>
      <c r="AB229" s="13">
        <v>72</v>
      </c>
      <c r="AC229" s="9" t="s">
        <v>3971</v>
      </c>
      <c r="AD229" s="8">
        <v>5.84</v>
      </c>
      <c r="AE229" s="13">
        <v>3000</v>
      </c>
      <c r="AF229" s="13">
        <v>300</v>
      </c>
      <c r="AG229" s="13">
        <v>110</v>
      </c>
      <c r="AH229" s="8">
        <v>99</v>
      </c>
      <c r="AI229" s="13">
        <v>4012196174409</v>
      </c>
      <c r="AJ229" s="9" t="s">
        <v>4178</v>
      </c>
      <c r="AK229" s="94"/>
      <c r="AL229" s="8"/>
      <c r="AM229" s="8"/>
      <c r="AN229" s="9"/>
      <c r="AO229" s="11"/>
    </row>
    <row r="230" spans="1:41" ht="14.1" customHeight="1" outlineLevel="6" x14ac:dyDescent="0.25">
      <c r="A230" s="2"/>
      <c r="B230" s="3"/>
      <c r="C230" s="4"/>
      <c r="D230" s="4"/>
      <c r="E230" s="4"/>
      <c r="F230" s="5"/>
      <c r="G230" s="6"/>
      <c r="H230" s="338">
        <v>6061400</v>
      </c>
      <c r="I230" s="7" t="s">
        <v>289</v>
      </c>
      <c r="J230" s="7" t="s">
        <v>290</v>
      </c>
      <c r="K230" s="7" t="s">
        <v>5808</v>
      </c>
      <c r="L230" s="7" t="s">
        <v>5807</v>
      </c>
      <c r="M230" s="18">
        <v>6588</v>
      </c>
      <c r="N230" s="327">
        <v>8037.36</v>
      </c>
      <c r="O230" s="19" t="s">
        <v>3948</v>
      </c>
      <c r="P230" s="295">
        <v>0.35</v>
      </c>
      <c r="Q230" s="18">
        <v>4282.2</v>
      </c>
      <c r="R230" s="18">
        <v>5224.2839999999997</v>
      </c>
      <c r="S230" s="295">
        <v>0.25</v>
      </c>
      <c r="T230" s="18">
        <v>4941</v>
      </c>
      <c r="U230" s="18">
        <v>6028.0199999999995</v>
      </c>
      <c r="V230" s="295">
        <v>0.53</v>
      </c>
      <c r="W230" s="18">
        <v>3096.3599999999997</v>
      </c>
      <c r="X230" s="18">
        <v>3777.5591999999997</v>
      </c>
      <c r="Y230" s="7" t="s">
        <v>2</v>
      </c>
      <c r="Z230" s="13">
        <v>3</v>
      </c>
      <c r="AA230" s="13">
        <v>3</v>
      </c>
      <c r="AB230" s="13">
        <v>42</v>
      </c>
      <c r="AC230" s="9" t="s">
        <v>3971</v>
      </c>
      <c r="AD230" s="8">
        <v>6.8170000000000002</v>
      </c>
      <c r="AE230" s="13">
        <v>3000</v>
      </c>
      <c r="AF230" s="13">
        <v>400</v>
      </c>
      <c r="AG230" s="13">
        <v>110</v>
      </c>
      <c r="AH230" s="8">
        <v>132</v>
      </c>
      <c r="AI230" s="13">
        <v>4012196174416</v>
      </c>
      <c r="AJ230" s="9" t="s">
        <v>4179</v>
      </c>
      <c r="AK230" s="94"/>
      <c r="AL230" s="9"/>
      <c r="AM230" s="9"/>
      <c r="AN230" s="9"/>
      <c r="AO230" s="12"/>
    </row>
    <row r="231" spans="1:41" ht="14.1" customHeight="1" outlineLevel="6" x14ac:dyDescent="0.25">
      <c r="A231" s="2"/>
      <c r="B231" s="3"/>
      <c r="C231" s="4"/>
      <c r="D231" s="4"/>
      <c r="E231" s="4"/>
      <c r="F231" s="5"/>
      <c r="G231" s="6"/>
      <c r="H231" s="338">
        <v>6061508</v>
      </c>
      <c r="I231" s="7" t="s">
        <v>291</v>
      </c>
      <c r="J231" s="7" t="s">
        <v>292</v>
      </c>
      <c r="K231" s="7" t="s">
        <v>5808</v>
      </c>
      <c r="L231" s="7" t="s">
        <v>5807</v>
      </c>
      <c r="M231" s="18">
        <v>7235</v>
      </c>
      <c r="N231" s="327">
        <v>8826.6999999999989</v>
      </c>
      <c r="O231" s="19" t="s">
        <v>3948</v>
      </c>
      <c r="P231" s="295">
        <v>0.35</v>
      </c>
      <c r="Q231" s="18">
        <v>4702.75</v>
      </c>
      <c r="R231" s="18">
        <v>5737.3549999999996</v>
      </c>
      <c r="S231" s="295">
        <v>0.25</v>
      </c>
      <c r="T231" s="18">
        <v>5426.25</v>
      </c>
      <c r="U231" s="18">
        <v>6620.0249999999996</v>
      </c>
      <c r="V231" s="295">
        <v>0.53</v>
      </c>
      <c r="W231" s="18">
        <v>3400.45</v>
      </c>
      <c r="X231" s="18">
        <v>4148.549</v>
      </c>
      <c r="Y231" s="7" t="s">
        <v>2</v>
      </c>
      <c r="Z231" s="13">
        <v>3</v>
      </c>
      <c r="AA231" s="13">
        <v>3</v>
      </c>
      <c r="AB231" s="13">
        <v>36</v>
      </c>
      <c r="AC231" s="9" t="s">
        <v>3971</v>
      </c>
      <c r="AD231" s="8">
        <v>7.7969999999999997</v>
      </c>
      <c r="AE231" s="13">
        <v>3000</v>
      </c>
      <c r="AF231" s="13">
        <v>500</v>
      </c>
      <c r="AG231" s="13">
        <v>110</v>
      </c>
      <c r="AH231" s="8">
        <v>165</v>
      </c>
      <c r="AI231" s="13">
        <v>4012196174423</v>
      </c>
      <c r="AJ231" s="9" t="s">
        <v>4180</v>
      </c>
      <c r="AK231" s="94"/>
      <c r="AL231" s="9"/>
      <c r="AM231" s="9"/>
      <c r="AN231" s="9"/>
      <c r="AO231" s="12"/>
    </row>
    <row r="232" spans="1:41" ht="15.95" customHeight="1" outlineLevel="5" x14ac:dyDescent="0.25">
      <c r="A232" s="248"/>
      <c r="B232" s="249"/>
      <c r="C232" s="250"/>
      <c r="D232" s="250"/>
      <c r="E232" s="250"/>
      <c r="F232" s="284" t="s">
        <v>3923</v>
      </c>
      <c r="G232" s="251"/>
      <c r="H232" s="339"/>
      <c r="I232" s="252"/>
      <c r="J232" s="252"/>
      <c r="K232" s="252"/>
      <c r="L232" s="252"/>
      <c r="M232" s="252"/>
      <c r="N232" s="328"/>
      <c r="O232" s="252"/>
      <c r="P232" s="252"/>
      <c r="Q232" s="252"/>
      <c r="R232" s="252"/>
      <c r="S232" s="252"/>
      <c r="T232" s="252"/>
      <c r="U232" s="252"/>
      <c r="V232" s="252"/>
      <c r="W232" s="252"/>
      <c r="X232" s="252"/>
      <c r="Y232" s="252"/>
      <c r="Z232" s="254"/>
      <c r="AA232" s="254"/>
      <c r="AB232" s="254"/>
      <c r="AC232" s="254"/>
      <c r="AD232" s="254"/>
      <c r="AE232" s="255"/>
      <c r="AF232" s="255"/>
      <c r="AG232" s="255"/>
      <c r="AH232" s="256"/>
      <c r="AI232" s="254"/>
      <c r="AJ232" s="254"/>
      <c r="AK232" s="254"/>
      <c r="AL232" s="254"/>
      <c r="AM232" s="254"/>
      <c r="AN232" s="254"/>
      <c r="AO232" s="257"/>
    </row>
    <row r="233" spans="1:41" ht="14.1" customHeight="1" outlineLevel="6" x14ac:dyDescent="0.25">
      <c r="A233" s="2"/>
      <c r="B233" s="3"/>
      <c r="C233" s="4"/>
      <c r="D233" s="4"/>
      <c r="E233" s="4"/>
      <c r="F233" s="5"/>
      <c r="G233" s="6"/>
      <c r="H233" s="338">
        <v>6056105</v>
      </c>
      <c r="I233" s="7" t="s">
        <v>293</v>
      </c>
      <c r="J233" s="7" t="s">
        <v>294</v>
      </c>
      <c r="K233" s="7" t="s">
        <v>5808</v>
      </c>
      <c r="L233" s="7" t="s">
        <v>5809</v>
      </c>
      <c r="M233" s="18">
        <v>1844</v>
      </c>
      <c r="N233" s="327">
        <v>2249.6799999999998</v>
      </c>
      <c r="O233" s="19" t="s">
        <v>3948</v>
      </c>
      <c r="P233" s="295">
        <v>0.35</v>
      </c>
      <c r="Q233" s="18">
        <v>1198.6000000000001</v>
      </c>
      <c r="R233" s="18">
        <v>1462.2920000000001</v>
      </c>
      <c r="S233" s="295">
        <v>0.25</v>
      </c>
      <c r="T233" s="18">
        <v>1383</v>
      </c>
      <c r="U233" s="18">
        <v>1687.26</v>
      </c>
      <c r="V233" s="295">
        <v>0.53</v>
      </c>
      <c r="W233" s="18">
        <v>866.68</v>
      </c>
      <c r="X233" s="18">
        <v>1057.3496</v>
      </c>
      <c r="Y233" s="7" t="s">
        <v>2</v>
      </c>
      <c r="Z233" s="13">
        <v>3</v>
      </c>
      <c r="AA233" s="13">
        <v>3</v>
      </c>
      <c r="AB233" s="13">
        <v>360</v>
      </c>
      <c r="AC233" s="9" t="s">
        <v>6616</v>
      </c>
      <c r="AD233" s="8">
        <v>2.3940000000000001</v>
      </c>
      <c r="AE233" s="13">
        <v>3000</v>
      </c>
      <c r="AF233" s="13">
        <v>100</v>
      </c>
      <c r="AG233" s="13">
        <v>60</v>
      </c>
      <c r="AH233" s="8">
        <v>18</v>
      </c>
      <c r="AI233" s="13">
        <v>4012196173860</v>
      </c>
      <c r="AJ233" s="8" t="s">
        <v>4181</v>
      </c>
      <c r="AK233" s="94"/>
      <c r="AL233" s="8"/>
      <c r="AM233" s="8"/>
      <c r="AN233" s="8"/>
      <c r="AO233" s="11"/>
    </row>
    <row r="234" spans="1:41" ht="14.1" customHeight="1" outlineLevel="6" x14ac:dyDescent="0.25">
      <c r="A234" s="2"/>
      <c r="B234" s="3"/>
      <c r="C234" s="4"/>
      <c r="D234" s="4"/>
      <c r="E234" s="4"/>
      <c r="F234" s="5"/>
      <c r="G234" s="6"/>
      <c r="H234" s="338">
        <v>6056156</v>
      </c>
      <c r="I234" s="7" t="s">
        <v>295</v>
      </c>
      <c r="J234" s="7" t="s">
        <v>296</v>
      </c>
      <c r="K234" s="7" t="s">
        <v>5808</v>
      </c>
      <c r="L234" s="7" t="s">
        <v>5809</v>
      </c>
      <c r="M234" s="18">
        <v>2227</v>
      </c>
      <c r="N234" s="327">
        <v>2716.94</v>
      </c>
      <c r="O234" s="19" t="s">
        <v>3948</v>
      </c>
      <c r="P234" s="295">
        <v>0.35</v>
      </c>
      <c r="Q234" s="18">
        <v>1447.55</v>
      </c>
      <c r="R234" s="18">
        <v>1766.011</v>
      </c>
      <c r="S234" s="295">
        <v>0.25</v>
      </c>
      <c r="T234" s="18">
        <v>1670.25</v>
      </c>
      <c r="U234" s="18">
        <v>2037.7049999999999</v>
      </c>
      <c r="V234" s="295">
        <v>0.53</v>
      </c>
      <c r="W234" s="18">
        <v>1046.6899999999998</v>
      </c>
      <c r="X234" s="18">
        <v>1276.9617999999998</v>
      </c>
      <c r="Y234" s="7" t="s">
        <v>2</v>
      </c>
      <c r="Z234" s="13">
        <v>3</v>
      </c>
      <c r="AA234" s="13">
        <v>3</v>
      </c>
      <c r="AB234" s="13">
        <v>240</v>
      </c>
      <c r="AC234" s="9" t="s">
        <v>3971</v>
      </c>
      <c r="AD234" s="8">
        <v>3.1669999999999998</v>
      </c>
      <c r="AE234" s="13">
        <v>3000</v>
      </c>
      <c r="AF234" s="13">
        <v>150</v>
      </c>
      <c r="AG234" s="13">
        <v>60</v>
      </c>
      <c r="AH234" s="8">
        <v>27</v>
      </c>
      <c r="AI234" s="13">
        <v>4012196173884</v>
      </c>
      <c r="AJ234" s="9" t="s">
        <v>4182</v>
      </c>
      <c r="AK234" s="94"/>
      <c r="AL234" s="9"/>
      <c r="AM234" s="8"/>
      <c r="AN234" s="8"/>
      <c r="AO234" s="12"/>
    </row>
    <row r="235" spans="1:41" ht="14.1" customHeight="1" outlineLevel="6" x14ac:dyDescent="0.25">
      <c r="A235" s="2"/>
      <c r="B235" s="3"/>
      <c r="C235" s="4"/>
      <c r="D235" s="4"/>
      <c r="E235" s="4"/>
      <c r="F235" s="5"/>
      <c r="G235" s="6"/>
      <c r="H235" s="338">
        <v>6056202</v>
      </c>
      <c r="I235" s="7" t="s">
        <v>297</v>
      </c>
      <c r="J235" s="7" t="s">
        <v>298</v>
      </c>
      <c r="K235" s="7" t="s">
        <v>5808</v>
      </c>
      <c r="L235" s="7" t="s">
        <v>5809</v>
      </c>
      <c r="M235" s="18">
        <v>2617</v>
      </c>
      <c r="N235" s="327">
        <v>3192.74</v>
      </c>
      <c r="O235" s="19" t="s">
        <v>3948</v>
      </c>
      <c r="P235" s="295">
        <v>0.35</v>
      </c>
      <c r="Q235" s="18">
        <v>1701.05</v>
      </c>
      <c r="R235" s="18">
        <v>2075.2809999999999</v>
      </c>
      <c r="S235" s="295">
        <v>0.25</v>
      </c>
      <c r="T235" s="18">
        <v>1962.75</v>
      </c>
      <c r="U235" s="18">
        <v>2394.5549999999998</v>
      </c>
      <c r="V235" s="295">
        <v>0.53</v>
      </c>
      <c r="W235" s="18">
        <v>1229.99</v>
      </c>
      <c r="X235" s="18">
        <v>1500.5878</v>
      </c>
      <c r="Y235" s="7" t="s">
        <v>2</v>
      </c>
      <c r="Z235" s="13">
        <v>3</v>
      </c>
      <c r="AA235" s="13">
        <v>3</v>
      </c>
      <c r="AB235" s="13">
        <v>186</v>
      </c>
      <c r="AC235" s="8" t="s">
        <v>6616</v>
      </c>
      <c r="AD235" s="8">
        <v>3.64</v>
      </c>
      <c r="AE235" s="13">
        <v>3000</v>
      </c>
      <c r="AF235" s="13">
        <v>200</v>
      </c>
      <c r="AG235" s="13">
        <v>60</v>
      </c>
      <c r="AH235" s="8">
        <v>36</v>
      </c>
      <c r="AI235" s="13">
        <v>4012196173914</v>
      </c>
      <c r="AJ235" s="9" t="s">
        <v>4183</v>
      </c>
      <c r="AK235" s="94"/>
      <c r="AL235" s="8"/>
      <c r="AM235" s="8"/>
      <c r="AN235" s="8"/>
      <c r="AO235" s="11"/>
    </row>
    <row r="236" spans="1:41" ht="14.1" customHeight="1" outlineLevel="6" x14ac:dyDescent="0.25">
      <c r="A236" s="2"/>
      <c r="B236" s="3"/>
      <c r="C236" s="4"/>
      <c r="D236" s="4"/>
      <c r="E236" s="4"/>
      <c r="F236" s="5"/>
      <c r="G236" s="6"/>
      <c r="H236" s="338">
        <v>6056296</v>
      </c>
      <c r="I236" s="7" t="s">
        <v>299</v>
      </c>
      <c r="J236" s="7" t="s">
        <v>300</v>
      </c>
      <c r="K236" s="7" t="s">
        <v>5808</v>
      </c>
      <c r="L236" s="7" t="s">
        <v>5809</v>
      </c>
      <c r="M236" s="18">
        <v>3397</v>
      </c>
      <c r="N236" s="327">
        <v>4144.34</v>
      </c>
      <c r="O236" s="19" t="s">
        <v>3948</v>
      </c>
      <c r="P236" s="295">
        <v>0.35</v>
      </c>
      <c r="Q236" s="18">
        <v>2208.0500000000002</v>
      </c>
      <c r="R236" s="18">
        <v>2693.8210000000004</v>
      </c>
      <c r="S236" s="295">
        <v>0.25</v>
      </c>
      <c r="T236" s="18">
        <v>2547.75</v>
      </c>
      <c r="U236" s="18">
        <v>3108.2550000000001</v>
      </c>
      <c r="V236" s="295">
        <v>0.53</v>
      </c>
      <c r="W236" s="18">
        <v>1596.59</v>
      </c>
      <c r="X236" s="18">
        <v>1947.8398</v>
      </c>
      <c r="Y236" s="7" t="s">
        <v>2</v>
      </c>
      <c r="Z236" s="13">
        <v>3</v>
      </c>
      <c r="AA236" s="13">
        <v>3</v>
      </c>
      <c r="AB236" s="13">
        <v>120</v>
      </c>
      <c r="AC236" s="9" t="s">
        <v>3971</v>
      </c>
      <c r="AD236" s="8">
        <v>4.6369999999999996</v>
      </c>
      <c r="AE236" s="13">
        <v>3000</v>
      </c>
      <c r="AF236" s="13">
        <v>300</v>
      </c>
      <c r="AG236" s="13">
        <v>60</v>
      </c>
      <c r="AH236" s="8">
        <v>54</v>
      </c>
      <c r="AI236" s="13">
        <v>4012196173938</v>
      </c>
      <c r="AJ236" s="9" t="s">
        <v>4184</v>
      </c>
      <c r="AK236" s="94"/>
      <c r="AL236" s="9"/>
      <c r="AM236" s="9"/>
      <c r="AN236" s="9"/>
      <c r="AO236" s="12"/>
    </row>
    <row r="237" spans="1:41" ht="14.1" customHeight="1" outlineLevel="6" x14ac:dyDescent="0.25">
      <c r="A237" s="2"/>
      <c r="B237" s="3"/>
      <c r="C237" s="4"/>
      <c r="D237" s="4"/>
      <c r="E237" s="4"/>
      <c r="F237" s="5"/>
      <c r="G237" s="6"/>
      <c r="H237" s="338">
        <v>6056407</v>
      </c>
      <c r="I237" s="7" t="s">
        <v>301</v>
      </c>
      <c r="J237" s="7" t="s">
        <v>302</v>
      </c>
      <c r="K237" s="7" t="s">
        <v>5808</v>
      </c>
      <c r="L237" s="7" t="s">
        <v>5809</v>
      </c>
      <c r="M237" s="18">
        <v>4151</v>
      </c>
      <c r="N237" s="327">
        <v>5064.22</v>
      </c>
      <c r="O237" s="19" t="s">
        <v>3948</v>
      </c>
      <c r="P237" s="295">
        <v>0.35</v>
      </c>
      <c r="Q237" s="18">
        <v>2698.15</v>
      </c>
      <c r="R237" s="18">
        <v>3291.7429999999999</v>
      </c>
      <c r="S237" s="295">
        <v>0.25</v>
      </c>
      <c r="T237" s="18">
        <v>3113.25</v>
      </c>
      <c r="U237" s="18">
        <v>3798.165</v>
      </c>
      <c r="V237" s="295">
        <v>0.53</v>
      </c>
      <c r="W237" s="18">
        <v>1950.9699999999998</v>
      </c>
      <c r="X237" s="18">
        <v>2380.1833999999999</v>
      </c>
      <c r="Y237" s="7" t="s">
        <v>2</v>
      </c>
      <c r="Z237" s="13">
        <v>3</v>
      </c>
      <c r="AA237" s="13">
        <v>3</v>
      </c>
      <c r="AB237" s="13">
        <v>84</v>
      </c>
      <c r="AC237" s="8" t="s">
        <v>3971</v>
      </c>
      <c r="AD237" s="8">
        <v>5.6429999999999998</v>
      </c>
      <c r="AE237" s="13">
        <v>3000</v>
      </c>
      <c r="AF237" s="13">
        <v>400</v>
      </c>
      <c r="AG237" s="13">
        <v>60</v>
      </c>
      <c r="AH237" s="8">
        <v>72</v>
      </c>
      <c r="AI237" s="13">
        <v>4012196173976</v>
      </c>
      <c r="AJ237" s="9" t="s">
        <v>4185</v>
      </c>
      <c r="AK237" s="94"/>
      <c r="AL237" s="8"/>
      <c r="AM237" s="9"/>
      <c r="AN237" s="8"/>
      <c r="AO237" s="11"/>
    </row>
    <row r="238" spans="1:41" ht="14.1" customHeight="1" outlineLevel="6" x14ac:dyDescent="0.25">
      <c r="A238" s="2"/>
      <c r="B238" s="3"/>
      <c r="C238" s="4"/>
      <c r="D238" s="4"/>
      <c r="E238" s="4"/>
      <c r="F238" s="5"/>
      <c r="G238" s="6"/>
      <c r="H238" s="338">
        <v>6056504</v>
      </c>
      <c r="I238" s="7" t="s">
        <v>303</v>
      </c>
      <c r="J238" s="7" t="s">
        <v>304</v>
      </c>
      <c r="K238" s="7" t="s">
        <v>5808</v>
      </c>
      <c r="L238" s="7" t="s">
        <v>5809</v>
      </c>
      <c r="M238" s="18">
        <v>4935</v>
      </c>
      <c r="N238" s="327">
        <v>6020.7</v>
      </c>
      <c r="O238" s="19" t="s">
        <v>3948</v>
      </c>
      <c r="P238" s="295">
        <v>0.35</v>
      </c>
      <c r="Q238" s="18">
        <v>3207.75</v>
      </c>
      <c r="R238" s="18">
        <v>3913.4549999999999</v>
      </c>
      <c r="S238" s="295">
        <v>0.25</v>
      </c>
      <c r="T238" s="18">
        <v>3701.25</v>
      </c>
      <c r="U238" s="18">
        <v>4515.5249999999996</v>
      </c>
      <c r="V238" s="295">
        <v>0.53</v>
      </c>
      <c r="W238" s="18">
        <v>2319.4499999999998</v>
      </c>
      <c r="X238" s="18">
        <v>2829.7289999999998</v>
      </c>
      <c r="Y238" s="7" t="s">
        <v>2</v>
      </c>
      <c r="Z238" s="13">
        <v>3</v>
      </c>
      <c r="AA238" s="13">
        <v>3</v>
      </c>
      <c r="AB238" s="13">
        <v>72</v>
      </c>
      <c r="AC238" s="9" t="s">
        <v>3971</v>
      </c>
      <c r="AD238" s="8">
        <v>6.633</v>
      </c>
      <c r="AE238" s="13">
        <v>3000</v>
      </c>
      <c r="AF238" s="13">
        <v>500</v>
      </c>
      <c r="AG238" s="13">
        <v>60</v>
      </c>
      <c r="AH238" s="8">
        <v>90</v>
      </c>
      <c r="AI238" s="13">
        <v>4012196173990</v>
      </c>
      <c r="AJ238" s="9" t="s">
        <v>4186</v>
      </c>
      <c r="AK238" s="94"/>
      <c r="AL238" s="9"/>
      <c r="AM238" s="9"/>
      <c r="AN238" s="9"/>
      <c r="AO238" s="11"/>
    </row>
    <row r="239" spans="1:41" ht="14.1" customHeight="1" outlineLevel="6" x14ac:dyDescent="0.25">
      <c r="A239" s="2"/>
      <c r="B239" s="3"/>
      <c r="C239" s="4"/>
      <c r="D239" s="4"/>
      <c r="E239" s="4"/>
      <c r="F239" s="5"/>
      <c r="G239" s="6"/>
      <c r="H239" s="338">
        <v>6056601</v>
      </c>
      <c r="I239" s="7" t="s">
        <v>305</v>
      </c>
      <c r="J239" s="7" t="s">
        <v>306</v>
      </c>
      <c r="K239" s="7" t="s">
        <v>5808</v>
      </c>
      <c r="L239" s="7" t="s">
        <v>5809</v>
      </c>
      <c r="M239" s="18">
        <v>5885</v>
      </c>
      <c r="N239" s="327">
        <v>7179.7</v>
      </c>
      <c r="O239" s="19" t="s">
        <v>3948</v>
      </c>
      <c r="P239" s="295">
        <v>0.35</v>
      </c>
      <c r="Q239" s="18">
        <v>3825.25</v>
      </c>
      <c r="R239" s="18">
        <v>4666.8050000000003</v>
      </c>
      <c r="S239" s="295">
        <v>0.25</v>
      </c>
      <c r="T239" s="18">
        <v>4413.75</v>
      </c>
      <c r="U239" s="18">
        <v>5384.7749999999996</v>
      </c>
      <c r="V239" s="295">
        <v>0.53</v>
      </c>
      <c r="W239" s="18">
        <v>2765.95</v>
      </c>
      <c r="X239" s="18">
        <v>3374.4589999999998</v>
      </c>
      <c r="Y239" s="7" t="s">
        <v>2</v>
      </c>
      <c r="Z239" s="13">
        <v>3</v>
      </c>
      <c r="AA239" s="13">
        <v>3</v>
      </c>
      <c r="AB239" s="13">
        <v>66</v>
      </c>
      <c r="AC239" s="8" t="s">
        <v>3971</v>
      </c>
      <c r="AD239" s="8">
        <v>7.6230000000000002</v>
      </c>
      <c r="AE239" s="13">
        <v>3000</v>
      </c>
      <c r="AF239" s="13">
        <v>600</v>
      </c>
      <c r="AG239" s="13">
        <v>60</v>
      </c>
      <c r="AH239" s="8">
        <v>108</v>
      </c>
      <c r="AI239" s="13">
        <v>4012196174034</v>
      </c>
      <c r="AJ239" s="9" t="s">
        <v>4187</v>
      </c>
      <c r="AK239" s="94"/>
      <c r="AL239" s="9"/>
      <c r="AM239" s="9"/>
      <c r="AN239" s="9"/>
      <c r="AO239" s="11"/>
    </row>
    <row r="240" spans="1:41" ht="15.95" customHeight="1" outlineLevel="5" x14ac:dyDescent="0.25">
      <c r="A240" s="248"/>
      <c r="B240" s="249"/>
      <c r="C240" s="250"/>
      <c r="D240" s="250"/>
      <c r="E240" s="250"/>
      <c r="F240" s="284" t="s">
        <v>3925</v>
      </c>
      <c r="G240" s="251"/>
      <c r="H240" s="339"/>
      <c r="I240" s="252"/>
      <c r="J240" s="252"/>
      <c r="K240" s="252"/>
      <c r="L240" s="252"/>
      <c r="M240" s="252"/>
      <c r="N240" s="328"/>
      <c r="O240" s="252"/>
      <c r="P240" s="252"/>
      <c r="Q240" s="252"/>
      <c r="R240" s="252"/>
      <c r="S240" s="252"/>
      <c r="T240" s="252"/>
      <c r="U240" s="252"/>
      <c r="V240" s="252"/>
      <c r="W240" s="252"/>
      <c r="X240" s="252"/>
      <c r="Y240" s="252"/>
      <c r="Z240" s="254"/>
      <c r="AA240" s="253"/>
      <c r="AB240" s="256"/>
      <c r="AC240" s="254"/>
      <c r="AD240" s="254"/>
      <c r="AE240" s="255"/>
      <c r="AF240" s="255"/>
      <c r="AG240" s="255"/>
      <c r="AH240" s="254"/>
      <c r="AI240" s="254"/>
      <c r="AJ240" s="256"/>
      <c r="AK240" s="256"/>
      <c r="AL240" s="254"/>
      <c r="AM240" s="256"/>
      <c r="AN240" s="256"/>
      <c r="AO240" s="257"/>
    </row>
    <row r="241" spans="1:41" ht="14.1" customHeight="1" outlineLevel="6" x14ac:dyDescent="0.25">
      <c r="A241" s="2"/>
      <c r="B241" s="3"/>
      <c r="C241" s="4"/>
      <c r="D241" s="4"/>
      <c r="E241" s="4"/>
      <c r="F241" s="5"/>
      <c r="G241" s="6"/>
      <c r="H241" s="338">
        <v>6058108</v>
      </c>
      <c r="I241" s="7" t="s">
        <v>307</v>
      </c>
      <c r="J241" s="7" t="s">
        <v>308</v>
      </c>
      <c r="K241" s="7" t="s">
        <v>5808</v>
      </c>
      <c r="L241" s="7" t="s">
        <v>5810</v>
      </c>
      <c r="M241" s="18">
        <v>2614</v>
      </c>
      <c r="N241" s="327">
        <v>3189.08</v>
      </c>
      <c r="O241" s="19" t="s">
        <v>3948</v>
      </c>
      <c r="P241" s="295">
        <v>0.35</v>
      </c>
      <c r="Q241" s="18">
        <v>1699.1000000000001</v>
      </c>
      <c r="R241" s="18">
        <v>2072.902</v>
      </c>
      <c r="S241" s="295">
        <v>0.25</v>
      </c>
      <c r="T241" s="18">
        <v>1960.5</v>
      </c>
      <c r="U241" s="18">
        <v>2391.81</v>
      </c>
      <c r="V241" s="295">
        <v>0.53</v>
      </c>
      <c r="W241" s="18">
        <v>1228.58</v>
      </c>
      <c r="X241" s="18">
        <v>1498.8675999999998</v>
      </c>
      <c r="Y241" s="7" t="s">
        <v>2</v>
      </c>
      <c r="Z241" s="13">
        <v>3</v>
      </c>
      <c r="AA241" s="13">
        <v>3</v>
      </c>
      <c r="AB241" s="13">
        <v>252</v>
      </c>
      <c r="AC241" s="9" t="s">
        <v>3971</v>
      </c>
      <c r="AD241" s="8">
        <v>3.1034000000000002</v>
      </c>
      <c r="AE241" s="13">
        <v>3000</v>
      </c>
      <c r="AF241" s="13">
        <v>100</v>
      </c>
      <c r="AG241" s="13">
        <v>85</v>
      </c>
      <c r="AH241" s="8">
        <v>25.5</v>
      </c>
      <c r="AI241" s="13">
        <v>4012196174171</v>
      </c>
      <c r="AJ241" s="8" t="s">
        <v>4188</v>
      </c>
      <c r="AK241" s="94"/>
      <c r="AL241" s="9"/>
      <c r="AM241" s="9"/>
      <c r="AN241" s="9"/>
      <c r="AO241" s="12"/>
    </row>
    <row r="242" spans="1:41" ht="14.1" customHeight="1" outlineLevel="6" x14ac:dyDescent="0.25">
      <c r="A242" s="2"/>
      <c r="B242" s="3"/>
      <c r="C242" s="4"/>
      <c r="D242" s="4"/>
      <c r="E242" s="4"/>
      <c r="F242" s="5"/>
      <c r="G242" s="6"/>
      <c r="H242" s="338">
        <v>6058620</v>
      </c>
      <c r="I242" s="7" t="s">
        <v>309</v>
      </c>
      <c r="J242" s="7" t="s">
        <v>310</v>
      </c>
      <c r="K242" s="7" t="s">
        <v>5808</v>
      </c>
      <c r="L242" s="7" t="s">
        <v>5810</v>
      </c>
      <c r="M242" s="18">
        <v>3020</v>
      </c>
      <c r="N242" s="327">
        <v>3684.4</v>
      </c>
      <c r="O242" s="19" t="s">
        <v>3948</v>
      </c>
      <c r="P242" s="295">
        <v>0.35</v>
      </c>
      <c r="Q242" s="18">
        <v>1963</v>
      </c>
      <c r="R242" s="18">
        <v>2394.86</v>
      </c>
      <c r="S242" s="295">
        <v>0.25</v>
      </c>
      <c r="T242" s="18">
        <v>2265</v>
      </c>
      <c r="U242" s="18">
        <v>2763.2999999999997</v>
      </c>
      <c r="V242" s="295">
        <v>0.53</v>
      </c>
      <c r="W242" s="18">
        <v>1419.3999999999999</v>
      </c>
      <c r="X242" s="18">
        <v>1731.6679999999999</v>
      </c>
      <c r="Y242" s="7" t="s">
        <v>2</v>
      </c>
      <c r="Z242" s="13">
        <v>3</v>
      </c>
      <c r="AA242" s="13">
        <v>3</v>
      </c>
      <c r="AB242" s="13">
        <v>252</v>
      </c>
      <c r="AC242" s="8" t="s">
        <v>6616</v>
      </c>
      <c r="AD242" s="8">
        <v>3.34</v>
      </c>
      <c r="AE242" s="13">
        <v>3000</v>
      </c>
      <c r="AF242" s="13">
        <v>100</v>
      </c>
      <c r="AG242" s="13">
        <v>85</v>
      </c>
      <c r="AH242" s="8">
        <v>25.5</v>
      </c>
      <c r="AI242" s="13">
        <v>4012196185825</v>
      </c>
      <c r="AJ242" s="8" t="s">
        <v>4189</v>
      </c>
      <c r="AK242" s="94"/>
      <c r="AL242" s="9"/>
      <c r="AM242" s="10"/>
      <c r="AN242" s="10"/>
      <c r="AO242" s="11"/>
    </row>
    <row r="243" spans="1:41" ht="14.1" customHeight="1" outlineLevel="6" x14ac:dyDescent="0.25">
      <c r="A243" s="2"/>
      <c r="B243" s="3"/>
      <c r="C243" s="4"/>
      <c r="D243" s="4"/>
      <c r="E243" s="4"/>
      <c r="F243" s="5"/>
      <c r="G243" s="6"/>
      <c r="H243" s="338">
        <v>6058205</v>
      </c>
      <c r="I243" s="7" t="s">
        <v>311</v>
      </c>
      <c r="J243" s="7" t="s">
        <v>312</v>
      </c>
      <c r="K243" s="7" t="s">
        <v>5808</v>
      </c>
      <c r="L243" s="7" t="s">
        <v>5810</v>
      </c>
      <c r="M243" s="18">
        <v>3506</v>
      </c>
      <c r="N243" s="327">
        <v>4277.32</v>
      </c>
      <c r="O243" s="19" t="s">
        <v>3948</v>
      </c>
      <c r="P243" s="295">
        <v>0.35</v>
      </c>
      <c r="Q243" s="18">
        <v>2278.9</v>
      </c>
      <c r="R243" s="18">
        <v>2780.2580000000003</v>
      </c>
      <c r="S243" s="295">
        <v>0.25</v>
      </c>
      <c r="T243" s="18">
        <v>2629.5</v>
      </c>
      <c r="U243" s="18">
        <v>3207.99</v>
      </c>
      <c r="V243" s="295">
        <v>0.53</v>
      </c>
      <c r="W243" s="18">
        <v>1647.82</v>
      </c>
      <c r="X243" s="18">
        <v>2010.3403999999998</v>
      </c>
      <c r="Y243" s="7" t="s">
        <v>2</v>
      </c>
      <c r="Z243" s="13">
        <v>3</v>
      </c>
      <c r="AA243" s="13">
        <v>3</v>
      </c>
      <c r="AB243" s="13">
        <v>132</v>
      </c>
      <c r="AC243" s="9" t="s">
        <v>3971</v>
      </c>
      <c r="AD243" s="8">
        <v>4.29</v>
      </c>
      <c r="AE243" s="13">
        <v>3000</v>
      </c>
      <c r="AF243" s="13">
        <v>200</v>
      </c>
      <c r="AG243" s="13">
        <v>85</v>
      </c>
      <c r="AH243" s="8">
        <v>51</v>
      </c>
      <c r="AI243" s="13">
        <v>4012196174188</v>
      </c>
      <c r="AJ243" s="8" t="s">
        <v>4190</v>
      </c>
      <c r="AK243" s="94"/>
      <c r="AL243" s="9"/>
      <c r="AM243" s="9"/>
      <c r="AN243" s="9"/>
      <c r="AO243" s="12"/>
    </row>
    <row r="244" spans="1:41" ht="14.1" customHeight="1" outlineLevel="6" x14ac:dyDescent="0.25">
      <c r="A244" s="2"/>
      <c r="B244" s="3"/>
      <c r="C244" s="4"/>
      <c r="D244" s="4"/>
      <c r="E244" s="4"/>
      <c r="F244" s="5"/>
      <c r="G244" s="6"/>
      <c r="H244" s="338">
        <v>6058302</v>
      </c>
      <c r="I244" s="7" t="s">
        <v>313</v>
      </c>
      <c r="J244" s="7" t="s">
        <v>314</v>
      </c>
      <c r="K244" s="7" t="s">
        <v>5808</v>
      </c>
      <c r="L244" s="7" t="s">
        <v>5810</v>
      </c>
      <c r="M244" s="18">
        <v>4388</v>
      </c>
      <c r="N244" s="327">
        <v>5353.36</v>
      </c>
      <c r="O244" s="19" t="s">
        <v>3948</v>
      </c>
      <c r="P244" s="295">
        <v>0.35</v>
      </c>
      <c r="Q244" s="18">
        <v>2852.2000000000003</v>
      </c>
      <c r="R244" s="18">
        <v>3479.6840000000002</v>
      </c>
      <c r="S244" s="295">
        <v>0.25</v>
      </c>
      <c r="T244" s="18">
        <v>3291</v>
      </c>
      <c r="U244" s="18">
        <v>4015.02</v>
      </c>
      <c r="V244" s="295">
        <v>0.53</v>
      </c>
      <c r="W244" s="18">
        <v>2062.3599999999997</v>
      </c>
      <c r="X244" s="18">
        <v>2516.0791999999997</v>
      </c>
      <c r="Y244" s="7" t="s">
        <v>2</v>
      </c>
      <c r="Z244" s="13">
        <v>3</v>
      </c>
      <c r="AA244" s="13">
        <v>3</v>
      </c>
      <c r="AB244" s="13">
        <v>90</v>
      </c>
      <c r="AC244" s="9" t="s">
        <v>3971</v>
      </c>
      <c r="AD244" s="8">
        <v>5.27</v>
      </c>
      <c r="AE244" s="13">
        <v>3000</v>
      </c>
      <c r="AF244" s="13">
        <v>300</v>
      </c>
      <c r="AG244" s="13">
        <v>85</v>
      </c>
      <c r="AH244" s="8">
        <v>76.5</v>
      </c>
      <c r="AI244" s="13">
        <v>4012196174218</v>
      </c>
      <c r="AJ244" s="8" t="s">
        <v>4191</v>
      </c>
      <c r="AK244" s="94"/>
      <c r="AL244" s="8"/>
      <c r="AM244" s="9"/>
      <c r="AN244" s="9"/>
      <c r="AO244" s="12"/>
    </row>
    <row r="245" spans="1:41" ht="14.1" customHeight="1" outlineLevel="6" x14ac:dyDescent="0.25">
      <c r="A245" s="2"/>
      <c r="B245" s="3"/>
      <c r="C245" s="4"/>
      <c r="D245" s="4"/>
      <c r="E245" s="4"/>
      <c r="F245" s="5"/>
      <c r="G245" s="6"/>
      <c r="H245" s="338">
        <v>6058396</v>
      </c>
      <c r="I245" s="7" t="s">
        <v>315</v>
      </c>
      <c r="J245" s="7" t="s">
        <v>316</v>
      </c>
      <c r="K245" s="7" t="s">
        <v>5808</v>
      </c>
      <c r="L245" s="7" t="s">
        <v>5810</v>
      </c>
      <c r="M245" s="18">
        <v>5231</v>
      </c>
      <c r="N245" s="327">
        <v>6381.82</v>
      </c>
      <c r="O245" s="19" t="s">
        <v>3948</v>
      </c>
      <c r="P245" s="295">
        <v>0.35</v>
      </c>
      <c r="Q245" s="18">
        <v>3400.15</v>
      </c>
      <c r="R245" s="18">
        <v>4148.183</v>
      </c>
      <c r="S245" s="295">
        <v>0.25</v>
      </c>
      <c r="T245" s="18">
        <v>3923.25</v>
      </c>
      <c r="U245" s="18">
        <v>4786.3649999999998</v>
      </c>
      <c r="V245" s="295">
        <v>0.53</v>
      </c>
      <c r="W245" s="18">
        <v>2458.5699999999997</v>
      </c>
      <c r="X245" s="18">
        <v>2999.4553999999994</v>
      </c>
      <c r="Y245" s="7" t="s">
        <v>2</v>
      </c>
      <c r="Z245" s="13">
        <v>3</v>
      </c>
      <c r="AA245" s="13">
        <v>3</v>
      </c>
      <c r="AB245" s="13">
        <v>54</v>
      </c>
      <c r="AC245" s="9" t="s">
        <v>3971</v>
      </c>
      <c r="AD245" s="8">
        <v>6.24</v>
      </c>
      <c r="AE245" s="13">
        <v>3000</v>
      </c>
      <c r="AF245" s="13">
        <v>400</v>
      </c>
      <c r="AG245" s="13">
        <v>85</v>
      </c>
      <c r="AH245" s="8">
        <v>102</v>
      </c>
      <c r="AI245" s="13">
        <v>4012196174225</v>
      </c>
      <c r="AJ245" s="9" t="s">
        <v>4192</v>
      </c>
      <c r="AK245" s="94"/>
      <c r="AL245" s="9"/>
      <c r="AM245" s="9"/>
      <c r="AN245" s="9"/>
      <c r="AO245" s="12"/>
    </row>
    <row r="246" spans="1:41" ht="14.1" customHeight="1" outlineLevel="6" x14ac:dyDescent="0.25">
      <c r="A246" s="2"/>
      <c r="B246" s="3"/>
      <c r="C246" s="4"/>
      <c r="D246" s="4"/>
      <c r="E246" s="4"/>
      <c r="F246" s="5"/>
      <c r="G246" s="6"/>
      <c r="H246" s="338">
        <v>6058507</v>
      </c>
      <c r="I246" s="7" t="s">
        <v>317</v>
      </c>
      <c r="J246" s="7" t="s">
        <v>318</v>
      </c>
      <c r="K246" s="7" t="s">
        <v>5808</v>
      </c>
      <c r="L246" s="7" t="s">
        <v>5810</v>
      </c>
      <c r="M246" s="18">
        <v>6113</v>
      </c>
      <c r="N246" s="327">
        <v>7457.86</v>
      </c>
      <c r="O246" s="19" t="s">
        <v>3948</v>
      </c>
      <c r="P246" s="295">
        <v>0.35</v>
      </c>
      <c r="Q246" s="18">
        <v>3973.4500000000003</v>
      </c>
      <c r="R246" s="18">
        <v>4847.6090000000004</v>
      </c>
      <c r="S246" s="295">
        <v>0.25</v>
      </c>
      <c r="T246" s="18">
        <v>4584.75</v>
      </c>
      <c r="U246" s="18">
        <v>5593.3949999999995</v>
      </c>
      <c r="V246" s="295">
        <v>0.53</v>
      </c>
      <c r="W246" s="18">
        <v>2873.1099999999997</v>
      </c>
      <c r="X246" s="18">
        <v>3505.1941999999995</v>
      </c>
      <c r="Y246" s="7" t="s">
        <v>2</v>
      </c>
      <c r="Z246" s="13">
        <v>3</v>
      </c>
      <c r="AA246" s="13">
        <v>3</v>
      </c>
      <c r="AB246" s="13">
        <v>48</v>
      </c>
      <c r="AC246" s="9" t="s">
        <v>3971</v>
      </c>
      <c r="AD246" s="8">
        <v>7.2169999999999996</v>
      </c>
      <c r="AE246" s="13">
        <v>3000</v>
      </c>
      <c r="AF246" s="13">
        <v>500</v>
      </c>
      <c r="AG246" s="13">
        <v>85</v>
      </c>
      <c r="AH246" s="8">
        <v>127.5</v>
      </c>
      <c r="AI246" s="13">
        <v>4012196061334</v>
      </c>
      <c r="AJ246" s="9" t="s">
        <v>4193</v>
      </c>
      <c r="AK246" s="94"/>
      <c r="AL246" s="9"/>
      <c r="AM246" s="9"/>
      <c r="AN246" s="9"/>
      <c r="AO246" s="12"/>
    </row>
    <row r="247" spans="1:41" ht="15.95" customHeight="1" outlineLevel="4" x14ac:dyDescent="0.25">
      <c r="A247" s="197"/>
      <c r="B247" s="198"/>
      <c r="C247" s="199"/>
      <c r="D247" s="199"/>
      <c r="E247" s="236" t="s">
        <v>3891</v>
      </c>
      <c r="F247" s="200"/>
      <c r="G247" s="201"/>
      <c r="H247" s="340"/>
      <c r="I247" s="202"/>
      <c r="J247" s="202"/>
      <c r="K247" s="202"/>
      <c r="L247" s="202"/>
      <c r="M247" s="202"/>
      <c r="N247" s="328"/>
      <c r="O247" s="202"/>
      <c r="P247" s="202"/>
      <c r="Q247" s="202"/>
      <c r="R247" s="202"/>
      <c r="S247" s="202"/>
      <c r="T247" s="202"/>
      <c r="U247" s="202"/>
      <c r="V247" s="202"/>
      <c r="W247" s="202"/>
      <c r="X247" s="202"/>
      <c r="Y247" s="202"/>
      <c r="Z247" s="206"/>
      <c r="AA247" s="206"/>
      <c r="AB247" s="206"/>
      <c r="AC247" s="206"/>
      <c r="AD247" s="204"/>
      <c r="AE247" s="205"/>
      <c r="AF247" s="205"/>
      <c r="AG247" s="205"/>
      <c r="AH247" s="206"/>
      <c r="AI247" s="206"/>
      <c r="AJ247" s="206"/>
      <c r="AK247" s="206"/>
      <c r="AL247" s="206"/>
      <c r="AM247" s="206"/>
      <c r="AN247" s="206"/>
      <c r="AO247" s="207"/>
    </row>
    <row r="248" spans="1:41" ht="15.95" customHeight="1" outlineLevel="5" x14ac:dyDescent="0.25">
      <c r="A248" s="239"/>
      <c r="B248" s="240"/>
      <c r="C248" s="241"/>
      <c r="D248" s="241"/>
      <c r="E248" s="241"/>
      <c r="F248" s="283" t="s">
        <v>3922</v>
      </c>
      <c r="G248" s="242"/>
      <c r="H248" s="337"/>
      <c r="I248" s="243"/>
      <c r="J248" s="243"/>
      <c r="K248" s="243"/>
      <c r="L248" s="243"/>
      <c r="M248" s="243"/>
      <c r="N248" s="326"/>
      <c r="O248" s="243"/>
      <c r="P248" s="243"/>
      <c r="Q248" s="243"/>
      <c r="R248" s="243"/>
      <c r="S248" s="243"/>
      <c r="T248" s="243"/>
      <c r="U248" s="243"/>
      <c r="V248" s="243"/>
      <c r="W248" s="243"/>
      <c r="X248" s="243"/>
      <c r="Y248" s="243"/>
      <c r="Z248" s="246"/>
      <c r="AA248" s="246"/>
      <c r="AB248" s="245"/>
      <c r="AC248" s="245"/>
      <c r="AD248" s="245"/>
      <c r="AE248" s="258"/>
      <c r="AF248" s="258"/>
      <c r="AG248" s="258"/>
      <c r="AH248" s="246"/>
      <c r="AI248" s="246"/>
      <c r="AJ248" s="246"/>
      <c r="AK248" s="246"/>
      <c r="AL248" s="246"/>
      <c r="AM248" s="246"/>
      <c r="AN248" s="246"/>
      <c r="AO248" s="247"/>
    </row>
    <row r="249" spans="1:41" ht="14.1" customHeight="1" outlineLevel="6" x14ac:dyDescent="0.25">
      <c r="A249" s="2"/>
      <c r="B249" s="3"/>
      <c r="C249" s="4"/>
      <c r="D249" s="4"/>
      <c r="E249" s="4"/>
      <c r="F249" s="5"/>
      <c r="G249" s="6"/>
      <c r="H249" s="338">
        <v>6061733</v>
      </c>
      <c r="I249" s="7" t="s">
        <v>319</v>
      </c>
      <c r="J249" s="7" t="s">
        <v>320</v>
      </c>
      <c r="K249" s="7"/>
      <c r="L249" s="7" t="s">
        <v>5807</v>
      </c>
      <c r="M249" s="18">
        <v>12462.92</v>
      </c>
      <c r="N249" s="327">
        <v>15204.7624</v>
      </c>
      <c r="O249" s="19" t="s">
        <v>3948</v>
      </c>
      <c r="P249" s="295">
        <v>0.35</v>
      </c>
      <c r="Q249" s="18">
        <v>8100.8980000000001</v>
      </c>
      <c r="R249" s="18">
        <v>9883.0955599999998</v>
      </c>
      <c r="S249" s="295">
        <v>0.25</v>
      </c>
      <c r="T249" s="18">
        <v>9347.19</v>
      </c>
      <c r="U249" s="18">
        <v>11403.5718</v>
      </c>
      <c r="V249" s="295">
        <v>0.53</v>
      </c>
      <c r="W249" s="18">
        <v>5857.5724</v>
      </c>
      <c r="X249" s="18">
        <v>7146.2383279999995</v>
      </c>
      <c r="Y249" s="7" t="s">
        <v>2</v>
      </c>
      <c r="Z249" s="13">
        <v>3</v>
      </c>
      <c r="AA249" s="13">
        <v>3</v>
      </c>
      <c r="AB249" s="13">
        <v>36</v>
      </c>
      <c r="AC249" s="9" t="s">
        <v>3971</v>
      </c>
      <c r="AD249" s="8">
        <v>9.343</v>
      </c>
      <c r="AE249" s="13">
        <v>3000</v>
      </c>
      <c r="AF249" s="13">
        <v>600</v>
      </c>
      <c r="AG249" s="13">
        <v>111</v>
      </c>
      <c r="AH249" s="8">
        <v>199.8</v>
      </c>
      <c r="AI249" s="13">
        <v>4660502710928</v>
      </c>
      <c r="AJ249" s="9" t="s">
        <v>4194</v>
      </c>
      <c r="AK249" s="94"/>
      <c r="AL249" s="8"/>
      <c r="AM249" s="8"/>
      <c r="AN249" s="9"/>
      <c r="AO249" s="12"/>
    </row>
    <row r="250" spans="1:41" ht="14.1" customHeight="1" outlineLevel="6" x14ac:dyDescent="0.25">
      <c r="A250" s="2"/>
      <c r="B250" s="3"/>
      <c r="C250" s="4"/>
      <c r="D250" s="4"/>
      <c r="E250" s="4"/>
      <c r="F250" s="5"/>
      <c r="G250" s="6"/>
      <c r="H250" s="338">
        <v>6061605</v>
      </c>
      <c r="I250" s="7" t="s">
        <v>321</v>
      </c>
      <c r="J250" s="7" t="s">
        <v>322</v>
      </c>
      <c r="K250" s="7" t="s">
        <v>5808</v>
      </c>
      <c r="L250" s="7" t="s">
        <v>5807</v>
      </c>
      <c r="M250" s="18">
        <v>4091</v>
      </c>
      <c r="N250" s="327">
        <v>4991.0199999999995</v>
      </c>
      <c r="O250" s="19" t="s">
        <v>3948</v>
      </c>
      <c r="P250" s="295">
        <v>0.35</v>
      </c>
      <c r="Q250" s="18">
        <v>2659.15</v>
      </c>
      <c r="R250" s="18">
        <v>3244.163</v>
      </c>
      <c r="S250" s="295">
        <v>0.25</v>
      </c>
      <c r="T250" s="18">
        <v>3068.25</v>
      </c>
      <c r="U250" s="18">
        <v>3743.2649999999999</v>
      </c>
      <c r="V250" s="295">
        <v>0.53</v>
      </c>
      <c r="W250" s="18">
        <v>1922.77</v>
      </c>
      <c r="X250" s="18">
        <v>2345.7793999999999</v>
      </c>
      <c r="Y250" s="7" t="s">
        <v>2</v>
      </c>
      <c r="Z250" s="13">
        <v>3</v>
      </c>
      <c r="AA250" s="13">
        <v>3</v>
      </c>
      <c r="AB250" s="13">
        <v>180</v>
      </c>
      <c r="AC250" s="9" t="s">
        <v>6616</v>
      </c>
      <c r="AD250" s="8">
        <v>3.887</v>
      </c>
      <c r="AE250" s="13">
        <v>3000</v>
      </c>
      <c r="AF250" s="13">
        <v>100</v>
      </c>
      <c r="AG250" s="13">
        <v>110</v>
      </c>
      <c r="AH250" s="8">
        <v>33</v>
      </c>
      <c r="AI250" s="13">
        <v>4012196185924</v>
      </c>
      <c r="AJ250" s="10" t="s">
        <v>4195</v>
      </c>
      <c r="AK250" s="94"/>
      <c r="AL250" s="10"/>
      <c r="AM250" s="10"/>
      <c r="AN250" s="8"/>
      <c r="AO250" s="11"/>
    </row>
    <row r="251" spans="1:41" ht="14.1" customHeight="1" outlineLevel="6" x14ac:dyDescent="0.25">
      <c r="A251" s="2"/>
      <c r="B251" s="3"/>
      <c r="C251" s="4"/>
      <c r="D251" s="4"/>
      <c r="E251" s="4"/>
      <c r="F251" s="5"/>
      <c r="G251" s="6"/>
      <c r="H251" s="338">
        <v>6061621</v>
      </c>
      <c r="I251" s="7" t="s">
        <v>323</v>
      </c>
      <c r="J251" s="7" t="s">
        <v>324</v>
      </c>
      <c r="K251" s="7" t="s">
        <v>5808</v>
      </c>
      <c r="L251" s="7" t="s">
        <v>5807</v>
      </c>
      <c r="M251" s="18">
        <v>5218</v>
      </c>
      <c r="N251" s="327">
        <v>6365.96</v>
      </c>
      <c r="O251" s="19" t="s">
        <v>3948</v>
      </c>
      <c r="P251" s="295">
        <v>0.35</v>
      </c>
      <c r="Q251" s="18">
        <v>3391.7000000000003</v>
      </c>
      <c r="R251" s="18">
        <v>4137.8739999999998</v>
      </c>
      <c r="S251" s="295">
        <v>0.25</v>
      </c>
      <c r="T251" s="18">
        <v>3913.5</v>
      </c>
      <c r="U251" s="18">
        <v>4774.47</v>
      </c>
      <c r="V251" s="295">
        <v>0.53</v>
      </c>
      <c r="W251" s="18">
        <v>2452.46</v>
      </c>
      <c r="X251" s="18">
        <v>2992.0012000000002</v>
      </c>
      <c r="Y251" s="7" t="s">
        <v>2</v>
      </c>
      <c r="Z251" s="13">
        <v>3</v>
      </c>
      <c r="AA251" s="13">
        <v>3</v>
      </c>
      <c r="AB251" s="13">
        <v>108</v>
      </c>
      <c r="AC251" s="9" t="s">
        <v>6616</v>
      </c>
      <c r="AD251" s="8">
        <v>4.9400000000000004</v>
      </c>
      <c r="AE251" s="13">
        <v>3000</v>
      </c>
      <c r="AF251" s="13">
        <v>200</v>
      </c>
      <c r="AG251" s="13">
        <v>110</v>
      </c>
      <c r="AH251" s="8">
        <v>66</v>
      </c>
      <c r="AI251" s="13">
        <v>4012196185931</v>
      </c>
      <c r="AJ251" s="10" t="s">
        <v>4196</v>
      </c>
      <c r="AK251" s="94"/>
      <c r="AL251" s="10"/>
      <c r="AM251" s="10"/>
      <c r="AN251" s="8"/>
      <c r="AO251" s="11"/>
    </row>
    <row r="252" spans="1:41" ht="14.1" customHeight="1" outlineLevel="6" x14ac:dyDescent="0.25">
      <c r="A252" s="2"/>
      <c r="B252" s="3"/>
      <c r="C252" s="4"/>
      <c r="D252" s="4"/>
      <c r="E252" s="4"/>
      <c r="F252" s="5"/>
      <c r="G252" s="6"/>
      <c r="H252" s="338">
        <v>6061656</v>
      </c>
      <c r="I252" s="7" t="s">
        <v>325</v>
      </c>
      <c r="J252" s="7" t="s">
        <v>326</v>
      </c>
      <c r="K252" s="7" t="s">
        <v>5808</v>
      </c>
      <c r="L252" s="7" t="s">
        <v>5807</v>
      </c>
      <c r="M252" s="18">
        <v>7040</v>
      </c>
      <c r="N252" s="327">
        <v>8588.7999999999993</v>
      </c>
      <c r="O252" s="19" t="s">
        <v>3948</v>
      </c>
      <c r="P252" s="295">
        <v>0.35</v>
      </c>
      <c r="Q252" s="18">
        <v>4576</v>
      </c>
      <c r="R252" s="18">
        <v>5582.72</v>
      </c>
      <c r="S252" s="295">
        <v>0.25</v>
      </c>
      <c r="T252" s="18">
        <v>5280</v>
      </c>
      <c r="U252" s="18">
        <v>6441.5999999999995</v>
      </c>
      <c r="V252" s="295">
        <v>0.53</v>
      </c>
      <c r="W252" s="18">
        <v>3308.7999999999997</v>
      </c>
      <c r="X252" s="18">
        <v>4036.7359999999994</v>
      </c>
      <c r="Y252" s="7" t="s">
        <v>2</v>
      </c>
      <c r="Z252" s="13">
        <v>3</v>
      </c>
      <c r="AA252" s="13">
        <v>3</v>
      </c>
      <c r="AB252" s="13">
        <v>72</v>
      </c>
      <c r="AC252" s="9" t="s">
        <v>6616</v>
      </c>
      <c r="AD252" s="8">
        <v>5.9833999999999996</v>
      </c>
      <c r="AE252" s="13">
        <v>3000</v>
      </c>
      <c r="AF252" s="13">
        <v>300</v>
      </c>
      <c r="AG252" s="13">
        <v>110</v>
      </c>
      <c r="AH252" s="8">
        <v>99</v>
      </c>
      <c r="AI252" s="13">
        <v>4012196185948</v>
      </c>
      <c r="AJ252" s="10" t="s">
        <v>4197</v>
      </c>
      <c r="AK252" s="94"/>
      <c r="AL252" s="8"/>
      <c r="AM252" s="10"/>
      <c r="AN252" s="9"/>
      <c r="AO252" s="11"/>
    </row>
    <row r="253" spans="1:41" ht="14.1" customHeight="1" outlineLevel="6" x14ac:dyDescent="0.25">
      <c r="A253" s="2"/>
      <c r="B253" s="3"/>
      <c r="C253" s="4"/>
      <c r="D253" s="4"/>
      <c r="E253" s="4"/>
      <c r="F253" s="5"/>
      <c r="G253" s="6"/>
      <c r="H253" s="338">
        <v>6061672</v>
      </c>
      <c r="I253" s="7" t="s">
        <v>327</v>
      </c>
      <c r="J253" s="7" t="s">
        <v>328</v>
      </c>
      <c r="K253" s="7" t="s">
        <v>5808</v>
      </c>
      <c r="L253" s="7" t="s">
        <v>5807</v>
      </c>
      <c r="M253" s="18">
        <v>8782</v>
      </c>
      <c r="N253" s="327">
        <v>10714.039999999999</v>
      </c>
      <c r="O253" s="19" t="s">
        <v>3948</v>
      </c>
      <c r="P253" s="295">
        <v>0.35</v>
      </c>
      <c r="Q253" s="18">
        <v>5708.3</v>
      </c>
      <c r="R253" s="18">
        <v>6964.1260000000002</v>
      </c>
      <c r="S253" s="295">
        <v>0.25</v>
      </c>
      <c r="T253" s="18">
        <v>6586.5</v>
      </c>
      <c r="U253" s="18">
        <v>8035.53</v>
      </c>
      <c r="V253" s="295">
        <v>0.53</v>
      </c>
      <c r="W253" s="18">
        <v>4127.54</v>
      </c>
      <c r="X253" s="18">
        <v>5035.5987999999998</v>
      </c>
      <c r="Y253" s="7" t="s">
        <v>2</v>
      </c>
      <c r="Z253" s="13">
        <v>3</v>
      </c>
      <c r="AA253" s="13">
        <v>3</v>
      </c>
      <c r="AB253" s="13">
        <v>42</v>
      </c>
      <c r="AC253" s="8" t="s">
        <v>6616</v>
      </c>
      <c r="AD253" s="8">
        <v>6.9733999999999998</v>
      </c>
      <c r="AE253" s="13">
        <v>3000</v>
      </c>
      <c r="AF253" s="13">
        <v>400</v>
      </c>
      <c r="AG253" s="13">
        <v>110</v>
      </c>
      <c r="AH253" s="8">
        <v>132</v>
      </c>
      <c r="AI253" s="13">
        <v>4012196185979</v>
      </c>
      <c r="AJ253" s="10" t="s">
        <v>4198</v>
      </c>
      <c r="AK253" s="94"/>
      <c r="AL253" s="10"/>
      <c r="AM253" s="8"/>
      <c r="AN253" s="9"/>
      <c r="AO253" s="11"/>
    </row>
    <row r="254" spans="1:41" ht="14.1" customHeight="1" outlineLevel="6" x14ac:dyDescent="0.25">
      <c r="A254" s="2"/>
      <c r="B254" s="3"/>
      <c r="C254" s="4"/>
      <c r="D254" s="4"/>
      <c r="E254" s="4"/>
      <c r="F254" s="5"/>
      <c r="G254" s="6"/>
      <c r="H254" s="338">
        <v>6061702</v>
      </c>
      <c r="I254" s="7" t="s">
        <v>329</v>
      </c>
      <c r="J254" s="7" t="s">
        <v>330</v>
      </c>
      <c r="K254" s="7" t="s">
        <v>5808</v>
      </c>
      <c r="L254" s="7" t="s">
        <v>5807</v>
      </c>
      <c r="M254" s="18">
        <v>9009.9959999999992</v>
      </c>
      <c r="N254" s="327">
        <v>10992.195119999998</v>
      </c>
      <c r="O254" s="19" t="s">
        <v>3948</v>
      </c>
      <c r="P254" s="295">
        <v>0.35</v>
      </c>
      <c r="Q254" s="18">
        <v>5856.4973999999993</v>
      </c>
      <c r="R254" s="18">
        <v>7144.9268279999987</v>
      </c>
      <c r="S254" s="295">
        <v>0.25</v>
      </c>
      <c r="T254" s="18">
        <v>6757.4969999999994</v>
      </c>
      <c r="U254" s="18">
        <v>8244.1463399999993</v>
      </c>
      <c r="V254" s="295">
        <v>0.53</v>
      </c>
      <c r="W254" s="18">
        <v>4234.6981199999991</v>
      </c>
      <c r="X254" s="18">
        <v>5166.3317063999984</v>
      </c>
      <c r="Y254" s="7" t="s">
        <v>2</v>
      </c>
      <c r="Z254" s="13">
        <v>3</v>
      </c>
      <c r="AA254" s="13">
        <v>3</v>
      </c>
      <c r="AB254" s="13">
        <v>36</v>
      </c>
      <c r="AC254" s="9" t="s">
        <v>3971</v>
      </c>
      <c r="AD254" s="8">
        <v>8.07</v>
      </c>
      <c r="AE254" s="13">
        <v>3000</v>
      </c>
      <c r="AF254" s="13">
        <v>500</v>
      </c>
      <c r="AG254" s="13">
        <v>110</v>
      </c>
      <c r="AH254" s="8">
        <v>165</v>
      </c>
      <c r="AI254" s="13">
        <v>4012196185986</v>
      </c>
      <c r="AJ254" s="8" t="s">
        <v>4199</v>
      </c>
      <c r="AK254" s="94"/>
      <c r="AL254" s="8"/>
      <c r="AM254" s="10"/>
      <c r="AN254" s="9"/>
      <c r="AO254" s="11"/>
    </row>
    <row r="255" spans="1:41" ht="14.1" customHeight="1" outlineLevel="6" x14ac:dyDescent="0.25">
      <c r="A255" s="2"/>
      <c r="B255" s="3"/>
      <c r="C255" s="4"/>
      <c r="D255" s="4"/>
      <c r="E255" s="4"/>
      <c r="F255" s="5"/>
      <c r="G255" s="6"/>
      <c r="H255" s="338">
        <v>6061729</v>
      </c>
      <c r="I255" s="7" t="s">
        <v>331</v>
      </c>
      <c r="J255" s="7" t="s">
        <v>332</v>
      </c>
      <c r="K255" s="7" t="s">
        <v>5808</v>
      </c>
      <c r="L255" s="7" t="s">
        <v>5807</v>
      </c>
      <c r="M255" s="18">
        <v>10474.4</v>
      </c>
      <c r="N255" s="327">
        <v>12778.768</v>
      </c>
      <c r="O255" s="19" t="s">
        <v>3948</v>
      </c>
      <c r="P255" s="295">
        <v>0.35</v>
      </c>
      <c r="Q255" s="18">
        <v>6808.36</v>
      </c>
      <c r="R255" s="18">
        <v>8306.1991999999991</v>
      </c>
      <c r="S255" s="295">
        <v>0.25</v>
      </c>
      <c r="T255" s="18">
        <v>7855.7999999999993</v>
      </c>
      <c r="U255" s="18">
        <v>9584.0759999999991</v>
      </c>
      <c r="V255" s="295">
        <v>0.53</v>
      </c>
      <c r="W255" s="18">
        <v>4922.9679999999998</v>
      </c>
      <c r="X255" s="18">
        <v>6006.0209599999998</v>
      </c>
      <c r="Y255" s="7" t="s">
        <v>2</v>
      </c>
      <c r="Z255" s="13">
        <v>3</v>
      </c>
      <c r="AA255" s="13">
        <v>3</v>
      </c>
      <c r="AB255" s="13">
        <v>36</v>
      </c>
      <c r="AC255" s="9" t="s">
        <v>3971</v>
      </c>
      <c r="AD255" s="8">
        <v>8.56</v>
      </c>
      <c r="AE255" s="13">
        <v>3000</v>
      </c>
      <c r="AF255" s="13">
        <v>550</v>
      </c>
      <c r="AG255" s="13">
        <v>110</v>
      </c>
      <c r="AH255" s="8">
        <v>181.5</v>
      </c>
      <c r="AI255" s="13">
        <v>4012196185993</v>
      </c>
      <c r="AJ255" s="8" t="s">
        <v>4200</v>
      </c>
      <c r="AK255" s="94"/>
      <c r="AL255" s="9"/>
      <c r="AM255" s="9"/>
      <c r="AN255" s="9"/>
      <c r="AO255" s="12"/>
    </row>
    <row r="256" spans="1:41" ht="15.95" customHeight="1" outlineLevel="5" x14ac:dyDescent="0.25">
      <c r="A256" s="248"/>
      <c r="B256" s="249"/>
      <c r="C256" s="250"/>
      <c r="D256" s="250"/>
      <c r="E256" s="250"/>
      <c r="F256" s="284" t="s">
        <v>3923</v>
      </c>
      <c r="G256" s="251"/>
      <c r="H256" s="339"/>
      <c r="I256" s="252"/>
      <c r="J256" s="252"/>
      <c r="K256" s="252"/>
      <c r="L256" s="252"/>
      <c r="M256" s="252"/>
      <c r="N256" s="328"/>
      <c r="O256" s="252"/>
      <c r="P256" s="252"/>
      <c r="Q256" s="252"/>
      <c r="R256" s="252"/>
      <c r="S256" s="252"/>
      <c r="T256" s="252"/>
      <c r="U256" s="252"/>
      <c r="V256" s="252"/>
      <c r="W256" s="252"/>
      <c r="X256" s="252"/>
      <c r="Y256" s="252"/>
      <c r="Z256" s="256"/>
      <c r="AA256" s="256"/>
      <c r="AB256" s="256"/>
      <c r="AC256" s="256"/>
      <c r="AD256" s="254"/>
      <c r="AE256" s="255"/>
      <c r="AF256" s="255"/>
      <c r="AG256" s="255"/>
      <c r="AH256" s="256"/>
      <c r="AI256" s="256"/>
      <c r="AJ256" s="256"/>
      <c r="AK256" s="256"/>
      <c r="AL256" s="256"/>
      <c r="AM256" s="256"/>
      <c r="AN256" s="256"/>
      <c r="AO256" s="257"/>
    </row>
    <row r="257" spans="1:41" ht="14.1" customHeight="1" outlineLevel="6" x14ac:dyDescent="0.25">
      <c r="A257" s="2"/>
      <c r="B257" s="3"/>
      <c r="C257" s="4"/>
      <c r="D257" s="4"/>
      <c r="E257" s="4"/>
      <c r="F257" s="5"/>
      <c r="G257" s="6"/>
      <c r="H257" s="338">
        <v>6056636</v>
      </c>
      <c r="I257" s="7" t="s">
        <v>333</v>
      </c>
      <c r="J257" s="7" t="s">
        <v>334</v>
      </c>
      <c r="K257" s="7" t="s">
        <v>5808</v>
      </c>
      <c r="L257" s="7" t="s">
        <v>5811</v>
      </c>
      <c r="M257" s="18">
        <v>2486</v>
      </c>
      <c r="N257" s="327">
        <v>3032.92</v>
      </c>
      <c r="O257" s="19" t="s">
        <v>3948</v>
      </c>
      <c r="P257" s="295">
        <v>0.35</v>
      </c>
      <c r="Q257" s="18">
        <v>1615.9</v>
      </c>
      <c r="R257" s="18">
        <v>1971.3980000000001</v>
      </c>
      <c r="S257" s="295">
        <v>0.25</v>
      </c>
      <c r="T257" s="18">
        <v>1864.5</v>
      </c>
      <c r="U257" s="18">
        <v>2274.69</v>
      </c>
      <c r="V257" s="295">
        <v>0.53</v>
      </c>
      <c r="W257" s="18">
        <v>1168.4199999999998</v>
      </c>
      <c r="X257" s="18">
        <v>1425.4723999999999</v>
      </c>
      <c r="Y257" s="7" t="s">
        <v>2</v>
      </c>
      <c r="Z257" s="13">
        <v>3</v>
      </c>
      <c r="AA257" s="13">
        <v>3</v>
      </c>
      <c r="AB257" s="13">
        <v>300</v>
      </c>
      <c r="AC257" s="10" t="s">
        <v>6616</v>
      </c>
      <c r="AD257" s="8">
        <v>2.77</v>
      </c>
      <c r="AE257" s="13">
        <v>3000</v>
      </c>
      <c r="AF257" s="13">
        <v>100</v>
      </c>
      <c r="AG257" s="13">
        <v>60</v>
      </c>
      <c r="AH257" s="8">
        <v>18</v>
      </c>
      <c r="AI257" s="13">
        <v>4012196185740</v>
      </c>
      <c r="AJ257" s="8" t="s">
        <v>4201</v>
      </c>
      <c r="AK257" s="94"/>
      <c r="AL257" s="8"/>
      <c r="AM257" s="8"/>
      <c r="AN257" s="10"/>
      <c r="AO257" s="11"/>
    </row>
    <row r="258" spans="1:41" ht="14.1" customHeight="1" outlineLevel="6" x14ac:dyDescent="0.25">
      <c r="A258" s="2"/>
      <c r="B258" s="3"/>
      <c r="C258" s="4"/>
      <c r="D258" s="4"/>
      <c r="E258" s="4"/>
      <c r="F258" s="5"/>
      <c r="G258" s="6"/>
      <c r="H258" s="338">
        <v>6056644</v>
      </c>
      <c r="I258" s="7" t="s">
        <v>335</v>
      </c>
      <c r="J258" s="7" t="s">
        <v>336</v>
      </c>
      <c r="K258" s="7" t="s">
        <v>5808</v>
      </c>
      <c r="L258" s="7" t="s">
        <v>5811</v>
      </c>
      <c r="M258" s="18">
        <v>3014</v>
      </c>
      <c r="N258" s="327">
        <v>3677.08</v>
      </c>
      <c r="O258" s="19" t="s">
        <v>3948</v>
      </c>
      <c r="P258" s="295">
        <v>0.35</v>
      </c>
      <c r="Q258" s="18">
        <v>1959.1000000000001</v>
      </c>
      <c r="R258" s="18">
        <v>2390.1020000000003</v>
      </c>
      <c r="S258" s="295">
        <v>0.25</v>
      </c>
      <c r="T258" s="18">
        <v>2260.5</v>
      </c>
      <c r="U258" s="18">
        <v>2757.81</v>
      </c>
      <c r="V258" s="295">
        <v>0.53</v>
      </c>
      <c r="W258" s="18">
        <v>1416.58</v>
      </c>
      <c r="X258" s="18">
        <v>1728.2275999999999</v>
      </c>
      <c r="Y258" s="7" t="s">
        <v>2</v>
      </c>
      <c r="Z258" s="13">
        <v>3</v>
      </c>
      <c r="AA258" s="13">
        <v>3</v>
      </c>
      <c r="AB258" s="13">
        <v>240</v>
      </c>
      <c r="AC258" s="9" t="s">
        <v>6616</v>
      </c>
      <c r="AD258" s="8">
        <v>3.2869999999999999</v>
      </c>
      <c r="AE258" s="13">
        <v>3000</v>
      </c>
      <c r="AF258" s="13">
        <v>150</v>
      </c>
      <c r="AG258" s="13">
        <v>60</v>
      </c>
      <c r="AH258" s="8">
        <v>27</v>
      </c>
      <c r="AI258" s="13">
        <v>4012196175253</v>
      </c>
      <c r="AJ258" s="8" t="s">
        <v>4202</v>
      </c>
      <c r="AK258" s="94"/>
      <c r="AL258" s="9"/>
      <c r="AM258" s="9"/>
      <c r="AN258" s="8"/>
      <c r="AO258" s="11"/>
    </row>
    <row r="259" spans="1:41" ht="14.1" customHeight="1" outlineLevel="6" x14ac:dyDescent="0.25">
      <c r="A259" s="2"/>
      <c r="B259" s="3"/>
      <c r="C259" s="4"/>
      <c r="D259" s="4"/>
      <c r="E259" s="4"/>
      <c r="F259" s="5"/>
      <c r="G259" s="6"/>
      <c r="H259" s="338">
        <v>6056652</v>
      </c>
      <c r="I259" s="7" t="s">
        <v>337</v>
      </c>
      <c r="J259" s="7" t="s">
        <v>338</v>
      </c>
      <c r="K259" s="7" t="s">
        <v>5808</v>
      </c>
      <c r="L259" s="7" t="s">
        <v>5811</v>
      </c>
      <c r="M259" s="18">
        <v>3375</v>
      </c>
      <c r="N259" s="327">
        <v>4117.5</v>
      </c>
      <c r="O259" s="19" t="s">
        <v>3948</v>
      </c>
      <c r="P259" s="295">
        <v>0.35</v>
      </c>
      <c r="Q259" s="18">
        <v>2193.75</v>
      </c>
      <c r="R259" s="18">
        <v>2676.375</v>
      </c>
      <c r="S259" s="295">
        <v>0.25</v>
      </c>
      <c r="T259" s="18">
        <v>2531.25</v>
      </c>
      <c r="U259" s="18">
        <v>3088.125</v>
      </c>
      <c r="V259" s="295">
        <v>0.53</v>
      </c>
      <c r="W259" s="18">
        <v>1586.25</v>
      </c>
      <c r="X259" s="18">
        <v>1935.2249999999999</v>
      </c>
      <c r="Y259" s="7" t="s">
        <v>2</v>
      </c>
      <c r="Z259" s="13">
        <v>3</v>
      </c>
      <c r="AA259" s="13">
        <v>3</v>
      </c>
      <c r="AB259" s="13">
        <v>186</v>
      </c>
      <c r="AC259" s="10" t="s">
        <v>6616</v>
      </c>
      <c r="AD259" s="8">
        <v>3.8</v>
      </c>
      <c r="AE259" s="13">
        <v>3000</v>
      </c>
      <c r="AF259" s="13">
        <v>200</v>
      </c>
      <c r="AG259" s="13">
        <v>60</v>
      </c>
      <c r="AH259" s="8">
        <v>36</v>
      </c>
      <c r="AI259" s="13">
        <v>4012196185757</v>
      </c>
      <c r="AJ259" s="8" t="s">
        <v>4203</v>
      </c>
      <c r="AK259" s="94"/>
      <c r="AL259" s="8"/>
      <c r="AM259" s="8"/>
      <c r="AN259" s="9"/>
      <c r="AO259" s="11"/>
    </row>
    <row r="260" spans="1:41" ht="14.1" customHeight="1" outlineLevel="6" x14ac:dyDescent="0.25">
      <c r="A260" s="2"/>
      <c r="B260" s="3"/>
      <c r="C260" s="4"/>
      <c r="D260" s="4"/>
      <c r="E260" s="4"/>
      <c r="F260" s="5"/>
      <c r="G260" s="6"/>
      <c r="H260" s="338">
        <v>6056679</v>
      </c>
      <c r="I260" s="7" t="s">
        <v>339</v>
      </c>
      <c r="J260" s="7" t="s">
        <v>340</v>
      </c>
      <c r="K260" s="7" t="s">
        <v>5808</v>
      </c>
      <c r="L260" s="7" t="s">
        <v>5811</v>
      </c>
      <c r="M260" s="18">
        <v>4912</v>
      </c>
      <c r="N260" s="327">
        <v>5992.6399999999994</v>
      </c>
      <c r="O260" s="19" t="s">
        <v>3948</v>
      </c>
      <c r="P260" s="295">
        <v>0.35</v>
      </c>
      <c r="Q260" s="18">
        <v>3192.8</v>
      </c>
      <c r="R260" s="18">
        <v>3895.2160000000003</v>
      </c>
      <c r="S260" s="295">
        <v>0.25</v>
      </c>
      <c r="T260" s="18">
        <v>3684</v>
      </c>
      <c r="U260" s="18">
        <v>4494.4799999999996</v>
      </c>
      <c r="V260" s="295">
        <v>0.53</v>
      </c>
      <c r="W260" s="18">
        <v>2308.64</v>
      </c>
      <c r="X260" s="18">
        <v>2816.5407999999998</v>
      </c>
      <c r="Y260" s="7" t="s">
        <v>2</v>
      </c>
      <c r="Z260" s="13">
        <v>3</v>
      </c>
      <c r="AA260" s="13">
        <v>3</v>
      </c>
      <c r="AB260" s="13">
        <v>120</v>
      </c>
      <c r="AC260" s="8" t="s">
        <v>6616</v>
      </c>
      <c r="AD260" s="8">
        <v>4.8570000000000002</v>
      </c>
      <c r="AE260" s="13">
        <v>3000</v>
      </c>
      <c r="AF260" s="13">
        <v>300</v>
      </c>
      <c r="AG260" s="13">
        <v>60</v>
      </c>
      <c r="AH260" s="8">
        <v>54</v>
      </c>
      <c r="AI260" s="13">
        <v>4012196185764</v>
      </c>
      <c r="AJ260" s="9" t="s">
        <v>4204</v>
      </c>
      <c r="AK260" s="94"/>
      <c r="AL260" s="8"/>
      <c r="AM260" s="9"/>
      <c r="AN260" s="9"/>
      <c r="AO260" s="11"/>
    </row>
    <row r="261" spans="1:41" ht="14.1" customHeight="1" outlineLevel="6" x14ac:dyDescent="0.25">
      <c r="A261" s="2"/>
      <c r="B261" s="3"/>
      <c r="C261" s="4"/>
      <c r="D261" s="4"/>
      <c r="E261" s="4"/>
      <c r="F261" s="5"/>
      <c r="G261" s="6"/>
      <c r="H261" s="338">
        <v>6056695</v>
      </c>
      <c r="I261" s="7" t="s">
        <v>341</v>
      </c>
      <c r="J261" s="7" t="s">
        <v>342</v>
      </c>
      <c r="K261" s="7" t="s">
        <v>5808</v>
      </c>
      <c r="L261" s="7" t="s">
        <v>5811</v>
      </c>
      <c r="M261" s="18">
        <v>6134</v>
      </c>
      <c r="N261" s="327">
        <v>7483.48</v>
      </c>
      <c r="O261" s="19" t="s">
        <v>3948</v>
      </c>
      <c r="P261" s="295">
        <v>0.35</v>
      </c>
      <c r="Q261" s="18">
        <v>3987.1</v>
      </c>
      <c r="R261" s="18">
        <v>4864.2619999999997</v>
      </c>
      <c r="S261" s="295">
        <v>0.25</v>
      </c>
      <c r="T261" s="18">
        <v>4600.5</v>
      </c>
      <c r="U261" s="18">
        <v>5612.61</v>
      </c>
      <c r="V261" s="295">
        <v>0.53</v>
      </c>
      <c r="W261" s="18">
        <v>2882.98</v>
      </c>
      <c r="X261" s="18">
        <v>3517.2356</v>
      </c>
      <c r="Y261" s="7" t="s">
        <v>2</v>
      </c>
      <c r="Z261" s="13">
        <v>3</v>
      </c>
      <c r="AA261" s="13">
        <v>3</v>
      </c>
      <c r="AB261" s="13">
        <v>84</v>
      </c>
      <c r="AC261" s="8" t="s">
        <v>6616</v>
      </c>
      <c r="AD261" s="8">
        <v>5.9034000000000004</v>
      </c>
      <c r="AE261" s="13">
        <v>3000</v>
      </c>
      <c r="AF261" s="13">
        <v>400</v>
      </c>
      <c r="AG261" s="13">
        <v>60</v>
      </c>
      <c r="AH261" s="8">
        <v>72</v>
      </c>
      <c r="AI261" s="13">
        <v>4012196185795</v>
      </c>
      <c r="AJ261" s="8" t="s">
        <v>4205</v>
      </c>
      <c r="AK261" s="94"/>
      <c r="AL261" s="8"/>
      <c r="AM261" s="10"/>
      <c r="AN261" s="9"/>
      <c r="AO261" s="11"/>
    </row>
    <row r="262" spans="1:41" ht="14.1" customHeight="1" outlineLevel="6" x14ac:dyDescent="0.25">
      <c r="A262" s="2"/>
      <c r="B262" s="3"/>
      <c r="C262" s="4"/>
      <c r="D262" s="4"/>
      <c r="E262" s="4"/>
      <c r="F262" s="5"/>
      <c r="G262" s="6"/>
      <c r="H262" s="338">
        <v>6056717</v>
      </c>
      <c r="I262" s="7" t="s">
        <v>343</v>
      </c>
      <c r="J262" s="7" t="s">
        <v>344</v>
      </c>
      <c r="K262" s="7" t="s">
        <v>5808</v>
      </c>
      <c r="L262" s="7" t="s">
        <v>5811</v>
      </c>
      <c r="M262" s="18">
        <v>7594</v>
      </c>
      <c r="N262" s="327">
        <v>9264.68</v>
      </c>
      <c r="O262" s="19" t="s">
        <v>3948</v>
      </c>
      <c r="P262" s="295">
        <v>0.35</v>
      </c>
      <c r="Q262" s="18">
        <v>4936.1000000000004</v>
      </c>
      <c r="R262" s="18">
        <v>6022.0420000000004</v>
      </c>
      <c r="S262" s="295">
        <v>0.25</v>
      </c>
      <c r="T262" s="18">
        <v>5695.5</v>
      </c>
      <c r="U262" s="18">
        <v>6948.51</v>
      </c>
      <c r="V262" s="295">
        <v>0.53</v>
      </c>
      <c r="W262" s="18">
        <v>3569.18</v>
      </c>
      <c r="X262" s="18">
        <v>4354.3995999999997</v>
      </c>
      <c r="Y262" s="7" t="s">
        <v>2</v>
      </c>
      <c r="Z262" s="13">
        <v>3</v>
      </c>
      <c r="AA262" s="13">
        <v>3</v>
      </c>
      <c r="AB262" s="13">
        <v>72</v>
      </c>
      <c r="AC262" s="9" t="s">
        <v>3971</v>
      </c>
      <c r="AD262" s="8">
        <v>6.9470000000000001</v>
      </c>
      <c r="AE262" s="13">
        <v>3000</v>
      </c>
      <c r="AF262" s="13">
        <v>500</v>
      </c>
      <c r="AG262" s="13">
        <v>60</v>
      </c>
      <c r="AH262" s="8">
        <v>90</v>
      </c>
      <c r="AI262" s="13">
        <v>4012196185801</v>
      </c>
      <c r="AJ262" s="9" t="s">
        <v>4206</v>
      </c>
      <c r="AK262" s="94"/>
      <c r="AL262" s="9"/>
      <c r="AM262" s="8"/>
      <c r="AN262" s="9"/>
      <c r="AO262" s="11"/>
    </row>
    <row r="263" spans="1:41" ht="14.1" customHeight="1" outlineLevel="6" x14ac:dyDescent="0.25">
      <c r="A263" s="2"/>
      <c r="B263" s="3"/>
      <c r="C263" s="4"/>
      <c r="D263" s="4"/>
      <c r="E263" s="4"/>
      <c r="F263" s="5"/>
      <c r="G263" s="6"/>
      <c r="H263" s="338">
        <v>6056634</v>
      </c>
      <c r="I263" s="7" t="s">
        <v>345</v>
      </c>
      <c r="J263" s="7" t="s">
        <v>346</v>
      </c>
      <c r="K263" s="7" t="s">
        <v>5808</v>
      </c>
      <c r="L263" s="7" t="s">
        <v>5812</v>
      </c>
      <c r="M263" s="18">
        <v>2368</v>
      </c>
      <c r="N263" s="327">
        <v>2888.96</v>
      </c>
      <c r="O263" s="19" t="s">
        <v>3948</v>
      </c>
      <c r="P263" s="295">
        <v>0.35</v>
      </c>
      <c r="Q263" s="18">
        <v>1539.2</v>
      </c>
      <c r="R263" s="18">
        <v>1877.8240000000001</v>
      </c>
      <c r="S263" s="295">
        <v>0.25</v>
      </c>
      <c r="T263" s="18">
        <v>1776</v>
      </c>
      <c r="U263" s="18">
        <v>2166.7199999999998</v>
      </c>
      <c r="V263" s="295">
        <v>0.53</v>
      </c>
      <c r="W263" s="18">
        <v>1112.96</v>
      </c>
      <c r="X263" s="18">
        <v>1357.8112000000001</v>
      </c>
      <c r="Y263" s="7" t="s">
        <v>2</v>
      </c>
      <c r="Z263" s="13">
        <v>3</v>
      </c>
      <c r="AA263" s="13">
        <v>3</v>
      </c>
      <c r="AB263" s="13">
        <v>444</v>
      </c>
      <c r="AC263" s="9" t="s">
        <v>6616</v>
      </c>
      <c r="AD263" s="8">
        <v>2.0390000000000001</v>
      </c>
      <c r="AE263" s="13">
        <v>3000</v>
      </c>
      <c r="AF263" s="13">
        <v>50</v>
      </c>
      <c r="AG263" s="13">
        <v>61</v>
      </c>
      <c r="AH263" s="8">
        <v>9.15</v>
      </c>
      <c r="AI263" s="13">
        <v>4012196820740</v>
      </c>
      <c r="AJ263" s="9" t="s">
        <v>4207</v>
      </c>
      <c r="AK263" s="94"/>
      <c r="AL263" s="10"/>
      <c r="AM263" s="8"/>
      <c r="AN263" s="8"/>
      <c r="AO263" s="11"/>
    </row>
    <row r="264" spans="1:41" ht="14.1" customHeight="1" outlineLevel="6" x14ac:dyDescent="0.25">
      <c r="A264" s="2"/>
      <c r="B264" s="3"/>
      <c r="C264" s="4"/>
      <c r="D264" s="4"/>
      <c r="E264" s="4"/>
      <c r="F264" s="5"/>
      <c r="G264" s="6"/>
      <c r="H264" s="338">
        <v>6056733</v>
      </c>
      <c r="I264" s="7" t="s">
        <v>347</v>
      </c>
      <c r="J264" s="7" t="s">
        <v>348</v>
      </c>
      <c r="K264" s="7" t="s">
        <v>5808</v>
      </c>
      <c r="L264" s="7" t="s">
        <v>5811</v>
      </c>
      <c r="M264" s="18">
        <v>9340</v>
      </c>
      <c r="N264" s="327">
        <v>11394.8</v>
      </c>
      <c r="O264" s="19" t="s">
        <v>3948</v>
      </c>
      <c r="P264" s="295">
        <v>0.35</v>
      </c>
      <c r="Q264" s="18">
        <v>6071</v>
      </c>
      <c r="R264" s="18">
        <v>7406.62</v>
      </c>
      <c r="S264" s="295">
        <v>0.25</v>
      </c>
      <c r="T264" s="18">
        <v>7005</v>
      </c>
      <c r="U264" s="18">
        <v>8546.1</v>
      </c>
      <c r="V264" s="295">
        <v>0.53</v>
      </c>
      <c r="W264" s="18">
        <v>4389.8</v>
      </c>
      <c r="X264" s="18">
        <v>5355.5560000000005</v>
      </c>
      <c r="Y264" s="7" t="s">
        <v>2</v>
      </c>
      <c r="Z264" s="13">
        <v>3</v>
      </c>
      <c r="AA264" s="13">
        <v>3</v>
      </c>
      <c r="AB264" s="13">
        <v>66</v>
      </c>
      <c r="AC264" s="8" t="s">
        <v>3971</v>
      </c>
      <c r="AD264" s="8">
        <v>7.99</v>
      </c>
      <c r="AE264" s="13">
        <v>3000</v>
      </c>
      <c r="AF264" s="13">
        <v>600</v>
      </c>
      <c r="AG264" s="13">
        <v>60</v>
      </c>
      <c r="AH264" s="8">
        <v>108</v>
      </c>
      <c r="AI264" s="13">
        <v>4012196185818</v>
      </c>
      <c r="AJ264" s="9" t="s">
        <v>4208</v>
      </c>
      <c r="AK264" s="94"/>
      <c r="AL264" s="9"/>
      <c r="AM264" s="9"/>
      <c r="AN264" s="8"/>
      <c r="AO264" s="11"/>
    </row>
    <row r="265" spans="1:41" ht="15.95" customHeight="1" outlineLevel="5" x14ac:dyDescent="0.25">
      <c r="A265" s="248"/>
      <c r="B265" s="249"/>
      <c r="C265" s="250"/>
      <c r="D265" s="250"/>
      <c r="E265" s="250"/>
      <c r="F265" s="284" t="s">
        <v>3925</v>
      </c>
      <c r="G265" s="251"/>
      <c r="H265" s="339"/>
      <c r="I265" s="252"/>
      <c r="J265" s="252"/>
      <c r="K265" s="252"/>
      <c r="L265" s="252"/>
      <c r="M265" s="252"/>
      <c r="N265" s="328"/>
      <c r="O265" s="252"/>
      <c r="P265" s="252"/>
      <c r="Q265" s="252"/>
      <c r="R265" s="252"/>
      <c r="S265" s="252"/>
      <c r="T265" s="252"/>
      <c r="U265" s="252"/>
      <c r="V265" s="252"/>
      <c r="W265" s="252"/>
      <c r="X265" s="252"/>
      <c r="Y265" s="252"/>
      <c r="Z265" s="254"/>
      <c r="AA265" s="256"/>
      <c r="AB265" s="256"/>
      <c r="AC265" s="256"/>
      <c r="AD265" s="254"/>
      <c r="AE265" s="255"/>
      <c r="AF265" s="255"/>
      <c r="AG265" s="255"/>
      <c r="AH265" s="256"/>
      <c r="AI265" s="256"/>
      <c r="AJ265" s="256"/>
      <c r="AK265" s="256"/>
      <c r="AL265" s="254"/>
      <c r="AM265" s="256"/>
      <c r="AN265" s="256"/>
      <c r="AO265" s="257"/>
    </row>
    <row r="266" spans="1:41" ht="14.1" customHeight="1" outlineLevel="6" x14ac:dyDescent="0.25">
      <c r="A266" s="2"/>
      <c r="B266" s="3"/>
      <c r="C266" s="4"/>
      <c r="D266" s="4"/>
      <c r="E266" s="4"/>
      <c r="F266" s="5"/>
      <c r="G266" s="6"/>
      <c r="H266" s="338">
        <v>6058647</v>
      </c>
      <c r="I266" s="7" t="s">
        <v>349</v>
      </c>
      <c r="J266" s="7" t="s">
        <v>350</v>
      </c>
      <c r="K266" s="7" t="s">
        <v>5808</v>
      </c>
      <c r="L266" s="7" t="s">
        <v>5810</v>
      </c>
      <c r="M266" s="18">
        <v>4040</v>
      </c>
      <c r="N266" s="327">
        <v>4928.8</v>
      </c>
      <c r="O266" s="19" t="s">
        <v>3948</v>
      </c>
      <c r="P266" s="295">
        <v>0.35</v>
      </c>
      <c r="Q266" s="18">
        <v>2626</v>
      </c>
      <c r="R266" s="18">
        <v>3203.72</v>
      </c>
      <c r="S266" s="295">
        <v>0.25</v>
      </c>
      <c r="T266" s="18">
        <v>3030</v>
      </c>
      <c r="U266" s="18">
        <v>3696.6</v>
      </c>
      <c r="V266" s="295">
        <v>0.53</v>
      </c>
      <c r="W266" s="18">
        <v>1898.8</v>
      </c>
      <c r="X266" s="18">
        <v>2316.5360000000001</v>
      </c>
      <c r="Y266" s="7" t="s">
        <v>2</v>
      </c>
      <c r="Z266" s="13">
        <v>3</v>
      </c>
      <c r="AA266" s="13">
        <v>3</v>
      </c>
      <c r="AB266" s="13">
        <v>132</v>
      </c>
      <c r="AC266" s="10" t="s">
        <v>6616</v>
      </c>
      <c r="AD266" s="8">
        <v>4.3834</v>
      </c>
      <c r="AE266" s="13">
        <v>3000</v>
      </c>
      <c r="AF266" s="13">
        <v>200</v>
      </c>
      <c r="AG266" s="13">
        <v>85</v>
      </c>
      <c r="AH266" s="8">
        <v>51</v>
      </c>
      <c r="AI266" s="13">
        <v>4012196185856</v>
      </c>
      <c r="AJ266" s="10" t="s">
        <v>4209</v>
      </c>
      <c r="AK266" s="94"/>
      <c r="AL266" s="8"/>
      <c r="AM266" s="10"/>
      <c r="AN266" s="8"/>
      <c r="AO266" s="11"/>
    </row>
    <row r="267" spans="1:41" ht="14.1" customHeight="1" outlineLevel="6" x14ac:dyDescent="0.25">
      <c r="A267" s="2"/>
      <c r="B267" s="3"/>
      <c r="C267" s="4"/>
      <c r="D267" s="4"/>
      <c r="E267" s="4"/>
      <c r="F267" s="5"/>
      <c r="G267" s="6"/>
      <c r="H267" s="338">
        <v>6058663</v>
      </c>
      <c r="I267" s="7" t="s">
        <v>351</v>
      </c>
      <c r="J267" s="7" t="s">
        <v>352</v>
      </c>
      <c r="K267" s="7" t="s">
        <v>5808</v>
      </c>
      <c r="L267" s="7" t="s">
        <v>5810</v>
      </c>
      <c r="M267" s="18">
        <v>5013</v>
      </c>
      <c r="N267" s="327">
        <v>6115.86</v>
      </c>
      <c r="O267" s="19" t="s">
        <v>3948</v>
      </c>
      <c r="P267" s="295">
        <v>0.35</v>
      </c>
      <c r="Q267" s="18">
        <v>3258.4500000000003</v>
      </c>
      <c r="R267" s="18">
        <v>3975.3090000000002</v>
      </c>
      <c r="S267" s="295">
        <v>0.25</v>
      </c>
      <c r="T267" s="18">
        <v>3759.75</v>
      </c>
      <c r="U267" s="18">
        <v>4586.8949999999995</v>
      </c>
      <c r="V267" s="295">
        <v>0.53</v>
      </c>
      <c r="W267" s="18">
        <v>2356.1099999999997</v>
      </c>
      <c r="X267" s="18">
        <v>2874.4541999999997</v>
      </c>
      <c r="Y267" s="7" t="s">
        <v>2</v>
      </c>
      <c r="Z267" s="13">
        <v>3</v>
      </c>
      <c r="AA267" s="13">
        <v>3</v>
      </c>
      <c r="AB267" s="13">
        <v>90</v>
      </c>
      <c r="AC267" s="8" t="s">
        <v>6616</v>
      </c>
      <c r="AD267" s="8">
        <v>5.43</v>
      </c>
      <c r="AE267" s="13">
        <v>3000</v>
      </c>
      <c r="AF267" s="13">
        <v>300</v>
      </c>
      <c r="AG267" s="13">
        <v>85</v>
      </c>
      <c r="AH267" s="8">
        <v>76.5</v>
      </c>
      <c r="AI267" s="13">
        <v>4012196185863</v>
      </c>
      <c r="AJ267" s="10" t="s">
        <v>4210</v>
      </c>
      <c r="AK267" s="94"/>
      <c r="AL267" s="8"/>
      <c r="AM267" s="8"/>
      <c r="AN267" s="9"/>
      <c r="AO267" s="11"/>
    </row>
    <row r="268" spans="1:41" ht="14.1" customHeight="1" outlineLevel="6" x14ac:dyDescent="0.25">
      <c r="A268" s="2"/>
      <c r="B268" s="3"/>
      <c r="C268" s="4"/>
      <c r="D268" s="4"/>
      <c r="E268" s="4"/>
      <c r="F268" s="5"/>
      <c r="G268" s="6"/>
      <c r="H268" s="338">
        <v>6058698</v>
      </c>
      <c r="I268" s="7" t="s">
        <v>353</v>
      </c>
      <c r="J268" s="7" t="s">
        <v>354</v>
      </c>
      <c r="K268" s="7" t="s">
        <v>5808</v>
      </c>
      <c r="L268" s="7" t="s">
        <v>5810</v>
      </c>
      <c r="M268" s="18">
        <v>6314</v>
      </c>
      <c r="N268" s="327">
        <v>7703.08</v>
      </c>
      <c r="O268" s="19" t="s">
        <v>3948</v>
      </c>
      <c r="P268" s="295">
        <v>0.35</v>
      </c>
      <c r="Q268" s="18">
        <v>4104.1000000000004</v>
      </c>
      <c r="R268" s="18">
        <v>5007.0020000000004</v>
      </c>
      <c r="S268" s="295">
        <v>0.25</v>
      </c>
      <c r="T268" s="18">
        <v>4735.5</v>
      </c>
      <c r="U268" s="18">
        <v>5777.3099999999995</v>
      </c>
      <c r="V268" s="295">
        <v>0.53</v>
      </c>
      <c r="W268" s="18">
        <v>2967.58</v>
      </c>
      <c r="X268" s="18">
        <v>3620.4476</v>
      </c>
      <c r="Y268" s="7" t="s">
        <v>2</v>
      </c>
      <c r="Z268" s="13">
        <v>3</v>
      </c>
      <c r="AA268" s="13">
        <v>3</v>
      </c>
      <c r="AB268" s="13">
        <v>54</v>
      </c>
      <c r="AC268" s="8" t="s">
        <v>6616</v>
      </c>
      <c r="AD268" s="8">
        <v>6.44</v>
      </c>
      <c r="AE268" s="13">
        <v>3000</v>
      </c>
      <c r="AF268" s="13">
        <v>400</v>
      </c>
      <c r="AG268" s="13">
        <v>85</v>
      </c>
      <c r="AH268" s="8">
        <v>102</v>
      </c>
      <c r="AI268" s="13">
        <v>4012196185870</v>
      </c>
      <c r="AJ268" s="10" t="s">
        <v>4211</v>
      </c>
      <c r="AK268" s="94"/>
      <c r="AL268" s="9"/>
      <c r="AM268" s="10"/>
      <c r="AN268" s="8"/>
      <c r="AO268" s="11"/>
    </row>
    <row r="269" spans="1:41" ht="14.1" customHeight="1" outlineLevel="6" x14ac:dyDescent="0.25">
      <c r="A269" s="2"/>
      <c r="B269" s="3"/>
      <c r="C269" s="4"/>
      <c r="D269" s="4"/>
      <c r="E269" s="4"/>
      <c r="F269" s="5"/>
      <c r="G269" s="6"/>
      <c r="H269" s="338">
        <v>6058728</v>
      </c>
      <c r="I269" s="7" t="s">
        <v>355</v>
      </c>
      <c r="J269" s="7" t="s">
        <v>356</v>
      </c>
      <c r="K269" s="7" t="s">
        <v>5808</v>
      </c>
      <c r="L269" s="7" t="s">
        <v>5810</v>
      </c>
      <c r="M269" s="18">
        <v>8150</v>
      </c>
      <c r="N269" s="327">
        <v>9943</v>
      </c>
      <c r="O269" s="19" t="s">
        <v>3948</v>
      </c>
      <c r="P269" s="295">
        <v>0.35</v>
      </c>
      <c r="Q269" s="18">
        <v>5297.5</v>
      </c>
      <c r="R269" s="18">
        <v>6462.95</v>
      </c>
      <c r="S269" s="295">
        <v>0.25</v>
      </c>
      <c r="T269" s="18">
        <v>6112.5</v>
      </c>
      <c r="U269" s="18">
        <v>7457.25</v>
      </c>
      <c r="V269" s="295">
        <v>0.53</v>
      </c>
      <c r="W269" s="18">
        <v>3830.5</v>
      </c>
      <c r="X269" s="18">
        <v>4673.21</v>
      </c>
      <c r="Y269" s="7" t="s">
        <v>2</v>
      </c>
      <c r="Z269" s="13">
        <v>3</v>
      </c>
      <c r="AA269" s="13">
        <v>3</v>
      </c>
      <c r="AB269" s="13">
        <v>54</v>
      </c>
      <c r="AC269" s="8" t="s">
        <v>3971</v>
      </c>
      <c r="AD269" s="8">
        <v>7.5034000000000001</v>
      </c>
      <c r="AE269" s="13">
        <v>3000</v>
      </c>
      <c r="AF269" s="13">
        <v>500</v>
      </c>
      <c r="AG269" s="13">
        <v>85</v>
      </c>
      <c r="AH269" s="8">
        <v>127.5</v>
      </c>
      <c r="AI269" s="13">
        <v>4012196185887</v>
      </c>
      <c r="AJ269" s="8" t="s">
        <v>4212</v>
      </c>
      <c r="AK269" s="94"/>
      <c r="AL269" s="9"/>
      <c r="AM269" s="8"/>
      <c r="AN269" s="10"/>
      <c r="AO269" s="11"/>
    </row>
    <row r="270" spans="1:41" ht="14.1" customHeight="1" outlineLevel="6" x14ac:dyDescent="0.25">
      <c r="A270" s="2"/>
      <c r="B270" s="3"/>
      <c r="C270" s="4"/>
      <c r="D270" s="4"/>
      <c r="E270" s="4"/>
      <c r="F270" s="5"/>
      <c r="G270" s="6"/>
      <c r="H270" s="338">
        <v>6058744</v>
      </c>
      <c r="I270" s="7" t="s">
        <v>357</v>
      </c>
      <c r="J270" s="7" t="s">
        <v>358</v>
      </c>
      <c r="K270" s="7" t="s">
        <v>5808</v>
      </c>
      <c r="L270" s="7" t="s">
        <v>5810</v>
      </c>
      <c r="M270" s="18">
        <v>5676</v>
      </c>
      <c r="N270" s="327">
        <v>6924.72</v>
      </c>
      <c r="O270" s="19">
        <v>46112</v>
      </c>
      <c r="P270" s="19" t="s">
        <v>7561</v>
      </c>
      <c r="Q270" s="19" t="s">
        <v>7561</v>
      </c>
      <c r="R270" s="19" t="s">
        <v>7561</v>
      </c>
      <c r="S270" s="295">
        <v>0.25</v>
      </c>
      <c r="T270" s="18">
        <v>4257</v>
      </c>
      <c r="U270" s="18">
        <v>5193.54</v>
      </c>
      <c r="V270" s="295">
        <v>0.53</v>
      </c>
      <c r="W270" s="18">
        <v>2667.72</v>
      </c>
      <c r="X270" s="18">
        <v>3254.6183999999998</v>
      </c>
      <c r="Y270" s="7" t="s">
        <v>2</v>
      </c>
      <c r="Z270" s="13">
        <v>3</v>
      </c>
      <c r="AA270" s="13">
        <v>3</v>
      </c>
      <c r="AB270" s="13">
        <v>42</v>
      </c>
      <c r="AC270" s="9" t="s">
        <v>3971</v>
      </c>
      <c r="AD270" s="8">
        <v>8.5667000000000009</v>
      </c>
      <c r="AE270" s="13">
        <v>3000</v>
      </c>
      <c r="AF270" s="13">
        <v>600</v>
      </c>
      <c r="AG270" s="13">
        <v>85</v>
      </c>
      <c r="AH270" s="8">
        <v>153</v>
      </c>
      <c r="AI270" s="13">
        <v>4012196185917</v>
      </c>
      <c r="AJ270" s="10" t="s">
        <v>4213</v>
      </c>
      <c r="AK270" s="94"/>
      <c r="AL270" s="9"/>
      <c r="AM270" s="8"/>
      <c r="AN270" s="9"/>
      <c r="AO270" s="11"/>
    </row>
    <row r="271" spans="1:41" ht="15.95" customHeight="1" outlineLevel="2" x14ac:dyDescent="0.25">
      <c r="A271" s="148"/>
      <c r="B271" s="149"/>
      <c r="C271" s="150" t="s">
        <v>3844</v>
      </c>
      <c r="D271" s="150"/>
      <c r="E271" s="150"/>
      <c r="F271" s="151"/>
      <c r="G271" s="152"/>
      <c r="H271" s="342"/>
      <c r="I271" s="153"/>
      <c r="J271" s="153"/>
      <c r="K271" s="153"/>
      <c r="L271" s="153"/>
      <c r="M271" s="153"/>
      <c r="N271" s="328"/>
      <c r="O271" s="153"/>
      <c r="P271" s="153"/>
      <c r="Q271" s="153"/>
      <c r="R271" s="153"/>
      <c r="S271" s="153"/>
      <c r="T271" s="153"/>
      <c r="U271" s="153"/>
      <c r="V271" s="153"/>
      <c r="W271" s="153"/>
      <c r="X271" s="153"/>
      <c r="Y271" s="153"/>
      <c r="Z271" s="154"/>
      <c r="AA271" s="154"/>
      <c r="AB271" s="154"/>
      <c r="AC271" s="154"/>
      <c r="AD271" s="155"/>
      <c r="AE271" s="156"/>
      <c r="AF271" s="156"/>
      <c r="AG271" s="156"/>
      <c r="AH271" s="154"/>
      <c r="AI271" s="154"/>
      <c r="AJ271" s="154"/>
      <c r="AK271" s="154"/>
      <c r="AL271" s="154"/>
      <c r="AM271" s="154"/>
      <c r="AN271" s="155"/>
      <c r="AO271" s="157"/>
    </row>
    <row r="272" spans="1:41" ht="15.95" customHeight="1" outlineLevel="3" x14ac:dyDescent="0.25">
      <c r="A272" s="162"/>
      <c r="B272" s="163"/>
      <c r="C272" s="164"/>
      <c r="D272" s="186" t="s">
        <v>3885</v>
      </c>
      <c r="E272" s="164"/>
      <c r="F272" s="165"/>
      <c r="G272" s="166"/>
      <c r="H272" s="335"/>
      <c r="I272" s="167"/>
      <c r="J272" s="167"/>
      <c r="K272" s="167"/>
      <c r="L272" s="167"/>
      <c r="M272" s="167"/>
      <c r="N272" s="326"/>
      <c r="O272" s="167"/>
      <c r="P272" s="167"/>
      <c r="Q272" s="167"/>
      <c r="R272" s="167"/>
      <c r="S272" s="167"/>
      <c r="T272" s="167"/>
      <c r="U272" s="167"/>
      <c r="V272" s="167"/>
      <c r="W272" s="167"/>
      <c r="X272" s="167"/>
      <c r="Y272" s="167"/>
      <c r="Z272" s="170"/>
      <c r="AA272" s="170"/>
      <c r="AB272" s="170"/>
      <c r="AC272" s="170"/>
      <c r="AD272" s="169"/>
      <c r="AE272" s="183"/>
      <c r="AF272" s="183"/>
      <c r="AG272" s="183"/>
      <c r="AH272" s="170"/>
      <c r="AI272" s="170"/>
      <c r="AJ272" s="170"/>
      <c r="AK272" s="170"/>
      <c r="AL272" s="170"/>
      <c r="AM272" s="170"/>
      <c r="AN272" s="169"/>
      <c r="AO272" s="171"/>
    </row>
    <row r="273" spans="1:41" ht="15.95" customHeight="1" outlineLevel="4" x14ac:dyDescent="0.25">
      <c r="A273" s="187"/>
      <c r="B273" s="188"/>
      <c r="C273" s="189"/>
      <c r="D273" s="189"/>
      <c r="E273" s="235" t="s">
        <v>3890</v>
      </c>
      <c r="F273" s="190"/>
      <c r="G273" s="191"/>
      <c r="H273" s="336"/>
      <c r="I273" s="192"/>
      <c r="J273" s="192"/>
      <c r="K273" s="192"/>
      <c r="L273" s="192"/>
      <c r="M273" s="192"/>
      <c r="N273" s="326"/>
      <c r="O273" s="192"/>
      <c r="P273" s="192"/>
      <c r="Q273" s="192"/>
      <c r="R273" s="192"/>
      <c r="S273" s="192"/>
      <c r="T273" s="192"/>
      <c r="U273" s="192"/>
      <c r="V273" s="192"/>
      <c r="W273" s="192"/>
      <c r="X273" s="192"/>
      <c r="Y273" s="192"/>
      <c r="Z273" s="195"/>
      <c r="AA273" s="195"/>
      <c r="AB273" s="194"/>
      <c r="AC273" s="194"/>
      <c r="AD273" s="194"/>
      <c r="AE273" s="208"/>
      <c r="AF273" s="208"/>
      <c r="AG273" s="208"/>
      <c r="AH273" s="195"/>
      <c r="AI273" s="195"/>
      <c r="AJ273" s="195"/>
      <c r="AK273" s="193"/>
      <c r="AL273" s="193"/>
      <c r="AM273" s="195"/>
      <c r="AN273" s="194"/>
      <c r="AO273" s="196"/>
    </row>
    <row r="274" spans="1:41" ht="15.95" customHeight="1" outlineLevel="5" x14ac:dyDescent="0.25">
      <c r="A274" s="239"/>
      <c r="B274" s="240"/>
      <c r="C274" s="241"/>
      <c r="D274" s="241"/>
      <c r="E274" s="241"/>
      <c r="F274" s="283" t="s">
        <v>3922</v>
      </c>
      <c r="G274" s="242"/>
      <c r="H274" s="337"/>
      <c r="I274" s="243"/>
      <c r="J274" s="243"/>
      <c r="K274" s="243"/>
      <c r="L274" s="243"/>
      <c r="M274" s="243"/>
      <c r="N274" s="326"/>
      <c r="O274" s="243"/>
      <c r="P274" s="243"/>
      <c r="Q274" s="243"/>
      <c r="R274" s="243"/>
      <c r="S274" s="243"/>
      <c r="T274" s="243"/>
      <c r="U274" s="243"/>
      <c r="V274" s="243"/>
      <c r="W274" s="243"/>
      <c r="X274" s="243"/>
      <c r="Y274" s="243"/>
      <c r="Z274" s="246"/>
      <c r="AA274" s="246"/>
      <c r="AB274" s="245"/>
      <c r="AC274" s="245"/>
      <c r="AD274" s="245"/>
      <c r="AE274" s="258"/>
      <c r="AF274" s="258"/>
      <c r="AG274" s="258"/>
      <c r="AH274" s="246"/>
      <c r="AI274" s="246"/>
      <c r="AJ274" s="246"/>
      <c r="AK274" s="244"/>
      <c r="AL274" s="244"/>
      <c r="AM274" s="246"/>
      <c r="AN274" s="245"/>
      <c r="AO274" s="247"/>
    </row>
    <row r="275" spans="1:41" ht="14.1" customHeight="1" outlineLevel="6" x14ac:dyDescent="0.25">
      <c r="A275" s="2"/>
      <c r="B275" s="3"/>
      <c r="C275" s="4"/>
      <c r="D275" s="4"/>
      <c r="E275" s="4"/>
      <c r="F275" s="5"/>
      <c r="G275" s="6"/>
      <c r="H275" s="338">
        <v>6098111</v>
      </c>
      <c r="I275" s="7" t="s">
        <v>359</v>
      </c>
      <c r="J275" s="7" t="s">
        <v>360</v>
      </c>
      <c r="K275" s="7" t="s">
        <v>5813</v>
      </c>
      <c r="L275" s="7" t="s">
        <v>5814</v>
      </c>
      <c r="M275" s="18">
        <v>6960</v>
      </c>
      <c r="N275" s="327">
        <v>8491.1999999999989</v>
      </c>
      <c r="O275" s="19" t="s">
        <v>3948</v>
      </c>
      <c r="P275" s="295">
        <v>0.35</v>
      </c>
      <c r="Q275" s="18">
        <v>4524</v>
      </c>
      <c r="R275" s="18">
        <v>5519.28</v>
      </c>
      <c r="S275" s="295">
        <v>0.25</v>
      </c>
      <c r="T275" s="18">
        <v>5220</v>
      </c>
      <c r="U275" s="18">
        <v>6368.4</v>
      </c>
      <c r="V275" s="295">
        <v>0.53</v>
      </c>
      <c r="W275" s="18">
        <v>3271.2</v>
      </c>
      <c r="X275" s="18">
        <v>3990.8639999999996</v>
      </c>
      <c r="Y275" s="7" t="s">
        <v>2</v>
      </c>
      <c r="Z275" s="13">
        <v>6</v>
      </c>
      <c r="AA275" s="13">
        <v>6</v>
      </c>
      <c r="AB275" s="13">
        <v>60</v>
      </c>
      <c r="AC275" s="8" t="s">
        <v>3971</v>
      </c>
      <c r="AD275" s="8">
        <v>7.1261000000000001</v>
      </c>
      <c r="AE275" s="13">
        <v>6000</v>
      </c>
      <c r="AF275" s="13">
        <v>200</v>
      </c>
      <c r="AG275" s="13">
        <v>110</v>
      </c>
      <c r="AH275" s="8">
        <v>132</v>
      </c>
      <c r="AI275" s="13">
        <v>4012196172313</v>
      </c>
      <c r="AJ275" s="10" t="s">
        <v>4214</v>
      </c>
      <c r="AK275" s="94"/>
      <c r="AL275" s="9"/>
      <c r="AM275" s="9"/>
      <c r="AN275" s="9"/>
      <c r="AO275" s="11"/>
    </row>
    <row r="276" spans="1:41" ht="14.1" customHeight="1" outlineLevel="6" x14ac:dyDescent="0.25">
      <c r="A276" s="2"/>
      <c r="B276" s="3"/>
      <c r="C276" s="4"/>
      <c r="D276" s="4"/>
      <c r="E276" s="4"/>
      <c r="F276" s="5"/>
      <c r="G276" s="6"/>
      <c r="H276" s="338">
        <v>6098115</v>
      </c>
      <c r="I276" s="7" t="s">
        <v>361</v>
      </c>
      <c r="J276" s="7" t="s">
        <v>362</v>
      </c>
      <c r="K276" s="7" t="s">
        <v>5813</v>
      </c>
      <c r="L276" s="7" t="s">
        <v>5814</v>
      </c>
      <c r="M276" s="18">
        <v>7575</v>
      </c>
      <c r="N276" s="327">
        <v>9241.5</v>
      </c>
      <c r="O276" s="19" t="s">
        <v>3948</v>
      </c>
      <c r="P276" s="295">
        <v>0.35</v>
      </c>
      <c r="Q276" s="18">
        <v>4923.75</v>
      </c>
      <c r="R276" s="18">
        <v>6006.9749999999995</v>
      </c>
      <c r="S276" s="295">
        <v>0.25</v>
      </c>
      <c r="T276" s="18">
        <v>5681.25</v>
      </c>
      <c r="U276" s="18">
        <v>6931.125</v>
      </c>
      <c r="V276" s="295">
        <v>0.53</v>
      </c>
      <c r="W276" s="18">
        <v>3560.25</v>
      </c>
      <c r="X276" s="18">
        <v>4343.5050000000001</v>
      </c>
      <c r="Y276" s="7" t="s">
        <v>2</v>
      </c>
      <c r="Z276" s="13">
        <v>6</v>
      </c>
      <c r="AA276" s="13">
        <v>6</v>
      </c>
      <c r="AB276" s="13">
        <v>60</v>
      </c>
      <c r="AC276" s="9" t="s">
        <v>3971</v>
      </c>
      <c r="AD276" s="8">
        <v>8.1724999999999994</v>
      </c>
      <c r="AE276" s="13">
        <v>6000</v>
      </c>
      <c r="AF276" s="13">
        <v>300</v>
      </c>
      <c r="AG276" s="13">
        <v>110</v>
      </c>
      <c r="AH276" s="8">
        <v>198</v>
      </c>
      <c r="AI276" s="13">
        <v>4012196172320</v>
      </c>
      <c r="AJ276" s="8" t="s">
        <v>4215</v>
      </c>
      <c r="AK276" s="94"/>
      <c r="AL276" s="9"/>
      <c r="AM276" s="9"/>
      <c r="AN276" s="9"/>
      <c r="AO276" s="11"/>
    </row>
    <row r="277" spans="1:41" ht="14.1" customHeight="1" outlineLevel="6" x14ac:dyDescent="0.25">
      <c r="A277" s="2"/>
      <c r="B277" s="3"/>
      <c r="C277" s="4"/>
      <c r="D277" s="4"/>
      <c r="E277" s="4"/>
      <c r="F277" s="5"/>
      <c r="G277" s="6"/>
      <c r="H277" s="338">
        <v>6098119</v>
      </c>
      <c r="I277" s="7" t="s">
        <v>363</v>
      </c>
      <c r="J277" s="7" t="s">
        <v>364</v>
      </c>
      <c r="K277" s="7" t="s">
        <v>5813</v>
      </c>
      <c r="L277" s="7" t="s">
        <v>5814</v>
      </c>
      <c r="M277" s="18">
        <v>8296</v>
      </c>
      <c r="N277" s="327">
        <v>10121.119999999999</v>
      </c>
      <c r="O277" s="19" t="s">
        <v>3948</v>
      </c>
      <c r="P277" s="295">
        <v>0.35</v>
      </c>
      <c r="Q277" s="18">
        <v>5392.4000000000005</v>
      </c>
      <c r="R277" s="18">
        <v>6578.728000000001</v>
      </c>
      <c r="S277" s="295">
        <v>0.25</v>
      </c>
      <c r="T277" s="18">
        <v>6222</v>
      </c>
      <c r="U277" s="18">
        <v>7590.84</v>
      </c>
      <c r="V277" s="295">
        <v>0.53</v>
      </c>
      <c r="W277" s="18">
        <v>3899.12</v>
      </c>
      <c r="X277" s="18">
        <v>4756.9263999999994</v>
      </c>
      <c r="Y277" s="7" t="s">
        <v>2</v>
      </c>
      <c r="Z277" s="13">
        <v>6</v>
      </c>
      <c r="AA277" s="13">
        <v>6</v>
      </c>
      <c r="AB277" s="13">
        <v>60</v>
      </c>
      <c r="AC277" s="8" t="s">
        <v>3971</v>
      </c>
      <c r="AD277" s="8">
        <v>9.2189999999999994</v>
      </c>
      <c r="AE277" s="13">
        <v>6000</v>
      </c>
      <c r="AF277" s="13">
        <v>400</v>
      </c>
      <c r="AG277" s="13">
        <v>110</v>
      </c>
      <c r="AH277" s="8">
        <v>264</v>
      </c>
      <c r="AI277" s="13">
        <v>4012196172351</v>
      </c>
      <c r="AJ277" s="8" t="s">
        <v>4216</v>
      </c>
      <c r="AK277" s="94"/>
      <c r="AL277" s="9"/>
      <c r="AM277" s="8"/>
      <c r="AN277" s="8"/>
      <c r="AO277" s="11"/>
    </row>
    <row r="278" spans="1:41" ht="14.1" customHeight="1" outlineLevel="6" x14ac:dyDescent="0.25">
      <c r="A278" s="2"/>
      <c r="B278" s="3"/>
      <c r="C278" s="4"/>
      <c r="D278" s="4"/>
      <c r="E278" s="4"/>
      <c r="F278" s="5"/>
      <c r="G278" s="6"/>
      <c r="H278" s="338">
        <v>6098123</v>
      </c>
      <c r="I278" s="7" t="s">
        <v>365</v>
      </c>
      <c r="J278" s="7" t="s">
        <v>366</v>
      </c>
      <c r="K278" s="7" t="s">
        <v>5813</v>
      </c>
      <c r="L278" s="7" t="s">
        <v>5814</v>
      </c>
      <c r="M278" s="18">
        <v>9143</v>
      </c>
      <c r="N278" s="327">
        <v>11154.46</v>
      </c>
      <c r="O278" s="19" t="s">
        <v>3948</v>
      </c>
      <c r="P278" s="295">
        <v>0.35</v>
      </c>
      <c r="Q278" s="18">
        <v>5942.95</v>
      </c>
      <c r="R278" s="18">
        <v>7250.3989999999994</v>
      </c>
      <c r="S278" s="295">
        <v>0.25</v>
      </c>
      <c r="T278" s="18">
        <v>6857.25</v>
      </c>
      <c r="U278" s="18">
        <v>8365.8449999999993</v>
      </c>
      <c r="V278" s="295">
        <v>0.53</v>
      </c>
      <c r="W278" s="18">
        <v>4297.21</v>
      </c>
      <c r="X278" s="18">
        <v>5242.5962</v>
      </c>
      <c r="Y278" s="7" t="s">
        <v>2</v>
      </c>
      <c r="Z278" s="13">
        <v>6</v>
      </c>
      <c r="AA278" s="13">
        <v>6</v>
      </c>
      <c r="AB278" s="13">
        <v>60</v>
      </c>
      <c r="AC278" s="9" t="s">
        <v>3971</v>
      </c>
      <c r="AD278" s="8">
        <v>10.2334</v>
      </c>
      <c r="AE278" s="13">
        <v>6000</v>
      </c>
      <c r="AF278" s="13">
        <v>500</v>
      </c>
      <c r="AG278" s="13">
        <v>110</v>
      </c>
      <c r="AH278" s="8">
        <v>330</v>
      </c>
      <c r="AI278" s="13">
        <v>4012196172368</v>
      </c>
      <c r="AJ278" s="9" t="s">
        <v>4217</v>
      </c>
      <c r="AK278" s="94"/>
      <c r="AL278" s="9"/>
      <c r="AM278" s="9"/>
      <c r="AN278" s="9"/>
      <c r="AO278" s="11"/>
    </row>
    <row r="279" spans="1:41" ht="14.1" customHeight="1" outlineLevel="6" x14ac:dyDescent="0.25">
      <c r="A279" s="2"/>
      <c r="B279" s="3"/>
      <c r="C279" s="4"/>
      <c r="D279" s="4"/>
      <c r="E279" s="4"/>
      <c r="F279" s="5"/>
      <c r="G279" s="6"/>
      <c r="H279" s="338">
        <v>6098127</v>
      </c>
      <c r="I279" s="7" t="s">
        <v>367</v>
      </c>
      <c r="J279" s="7" t="s">
        <v>368</v>
      </c>
      <c r="K279" s="7" t="s">
        <v>5813</v>
      </c>
      <c r="L279" s="7" t="s">
        <v>5814</v>
      </c>
      <c r="M279" s="18">
        <v>4709</v>
      </c>
      <c r="N279" s="327">
        <v>5744.98</v>
      </c>
      <c r="O279" s="19">
        <v>46112</v>
      </c>
      <c r="P279" s="19" t="s">
        <v>7561</v>
      </c>
      <c r="Q279" s="19" t="s">
        <v>7561</v>
      </c>
      <c r="R279" s="19" t="s">
        <v>7561</v>
      </c>
      <c r="S279" s="295">
        <v>0.25</v>
      </c>
      <c r="T279" s="18">
        <v>3531.75</v>
      </c>
      <c r="U279" s="18">
        <v>4308.7349999999997</v>
      </c>
      <c r="V279" s="295">
        <v>0.53</v>
      </c>
      <c r="W279" s="18">
        <v>2213.23</v>
      </c>
      <c r="X279" s="18">
        <v>2700.1406000000002</v>
      </c>
      <c r="Y279" s="7" t="s">
        <v>2</v>
      </c>
      <c r="Z279" s="13">
        <v>6</v>
      </c>
      <c r="AA279" s="13">
        <v>6</v>
      </c>
      <c r="AB279" s="13">
        <v>60</v>
      </c>
      <c r="AC279" s="9" t="s">
        <v>3971</v>
      </c>
      <c r="AD279" s="8">
        <v>11.311999999999999</v>
      </c>
      <c r="AE279" s="13">
        <v>6000</v>
      </c>
      <c r="AF279" s="13">
        <v>600</v>
      </c>
      <c r="AG279" s="13">
        <v>110</v>
      </c>
      <c r="AH279" s="8">
        <v>396</v>
      </c>
      <c r="AI279" s="13">
        <v>4012196172375</v>
      </c>
      <c r="AJ279" s="8" t="s">
        <v>4218</v>
      </c>
      <c r="AK279" s="94"/>
      <c r="AL279" s="9"/>
      <c r="AM279" s="8"/>
      <c r="AN279" s="8"/>
      <c r="AO279" s="11"/>
    </row>
    <row r="280" spans="1:41" ht="15.95" customHeight="1" outlineLevel="5" x14ac:dyDescent="0.25">
      <c r="A280" s="248"/>
      <c r="B280" s="249"/>
      <c r="C280" s="250"/>
      <c r="D280" s="250"/>
      <c r="E280" s="250"/>
      <c r="F280" s="284" t="s">
        <v>3924</v>
      </c>
      <c r="G280" s="251"/>
      <c r="H280" s="339"/>
      <c r="I280" s="252"/>
      <c r="J280" s="252"/>
      <c r="K280" s="252"/>
      <c r="L280" s="252"/>
      <c r="M280" s="252"/>
      <c r="N280" s="328"/>
      <c r="O280" s="252"/>
      <c r="P280" s="252"/>
      <c r="Q280" s="252"/>
      <c r="R280" s="252"/>
      <c r="S280" s="252"/>
      <c r="T280" s="252"/>
      <c r="U280" s="252"/>
      <c r="V280" s="252"/>
      <c r="W280" s="252"/>
      <c r="X280" s="252"/>
      <c r="Y280" s="252"/>
      <c r="Z280" s="253"/>
      <c r="AA280" s="253"/>
      <c r="AB280" s="253"/>
      <c r="AC280" s="253"/>
      <c r="AD280" s="254"/>
      <c r="AE280" s="255"/>
      <c r="AF280" s="255"/>
      <c r="AG280" s="255"/>
      <c r="AH280" s="253"/>
      <c r="AI280" s="253"/>
      <c r="AJ280" s="253"/>
      <c r="AK280" s="253"/>
      <c r="AL280" s="253"/>
      <c r="AM280" s="253"/>
      <c r="AN280" s="253"/>
      <c r="AO280" s="259"/>
    </row>
    <row r="281" spans="1:41" ht="14.1" customHeight="1" outlineLevel="6" x14ac:dyDescent="0.25">
      <c r="A281" s="2"/>
      <c r="B281" s="3"/>
      <c r="C281" s="4"/>
      <c r="D281" s="4"/>
      <c r="E281" s="4"/>
      <c r="F281" s="5"/>
      <c r="G281" s="6"/>
      <c r="H281" s="338">
        <v>6098501</v>
      </c>
      <c r="I281" s="7" t="s">
        <v>369</v>
      </c>
      <c r="J281" s="7" t="s">
        <v>370</v>
      </c>
      <c r="K281" s="7" t="s">
        <v>5813</v>
      </c>
      <c r="L281" s="7" t="s">
        <v>5815</v>
      </c>
      <c r="M281" s="18">
        <v>7732</v>
      </c>
      <c r="N281" s="327">
        <v>9433.0399999999991</v>
      </c>
      <c r="O281" s="19" t="s">
        <v>3948</v>
      </c>
      <c r="P281" s="295">
        <v>0.35</v>
      </c>
      <c r="Q281" s="18">
        <v>5025.8</v>
      </c>
      <c r="R281" s="18">
        <v>6131.4759999999997</v>
      </c>
      <c r="S281" s="295">
        <v>0.25</v>
      </c>
      <c r="T281" s="18">
        <v>5799</v>
      </c>
      <c r="U281" s="18">
        <v>7074.78</v>
      </c>
      <c r="V281" s="295">
        <v>0.53</v>
      </c>
      <c r="W281" s="18">
        <v>3634.04</v>
      </c>
      <c r="X281" s="18">
        <v>4433.5288</v>
      </c>
      <c r="Y281" s="7" t="s">
        <v>2</v>
      </c>
      <c r="Z281" s="13">
        <v>6</v>
      </c>
      <c r="AA281" s="13">
        <v>6</v>
      </c>
      <c r="AB281" s="13">
        <v>36</v>
      </c>
      <c r="AC281" s="9" t="s">
        <v>3971</v>
      </c>
      <c r="AD281" s="8">
        <v>8.9510000000000005</v>
      </c>
      <c r="AE281" s="13">
        <v>6000</v>
      </c>
      <c r="AF281" s="13">
        <v>200</v>
      </c>
      <c r="AG281" s="13">
        <v>160</v>
      </c>
      <c r="AH281" s="8">
        <v>192</v>
      </c>
      <c r="AI281" s="13">
        <v>4012196172542</v>
      </c>
      <c r="AJ281" s="9" t="s">
        <v>4219</v>
      </c>
      <c r="AK281" s="94"/>
      <c r="AL281" s="9"/>
      <c r="AM281" s="9"/>
      <c r="AN281" s="9"/>
      <c r="AO281" s="12"/>
    </row>
    <row r="282" spans="1:41" ht="14.1" customHeight="1" outlineLevel="6" x14ac:dyDescent="0.25">
      <c r="A282" s="2"/>
      <c r="B282" s="3"/>
      <c r="C282" s="4"/>
      <c r="D282" s="4"/>
      <c r="E282" s="4"/>
      <c r="F282" s="5"/>
      <c r="G282" s="6"/>
      <c r="H282" s="338">
        <v>6098505</v>
      </c>
      <c r="I282" s="7" t="s">
        <v>371</v>
      </c>
      <c r="J282" s="7" t="s">
        <v>372</v>
      </c>
      <c r="K282" s="7" t="s">
        <v>5813</v>
      </c>
      <c r="L282" s="7" t="s">
        <v>5815</v>
      </c>
      <c r="M282" s="18">
        <v>8391</v>
      </c>
      <c r="N282" s="327">
        <v>10237.02</v>
      </c>
      <c r="O282" s="19" t="s">
        <v>3948</v>
      </c>
      <c r="P282" s="295">
        <v>0.35</v>
      </c>
      <c r="Q282" s="18">
        <v>5454.1500000000005</v>
      </c>
      <c r="R282" s="18">
        <v>6654.0630000000001</v>
      </c>
      <c r="S282" s="295">
        <v>0.25</v>
      </c>
      <c r="T282" s="18">
        <v>6293.25</v>
      </c>
      <c r="U282" s="18">
        <v>7677.7649999999994</v>
      </c>
      <c r="V282" s="295">
        <v>0.53</v>
      </c>
      <c r="W282" s="18">
        <v>3943.77</v>
      </c>
      <c r="X282" s="18">
        <v>4811.3994000000002</v>
      </c>
      <c r="Y282" s="7" t="s">
        <v>2</v>
      </c>
      <c r="Z282" s="13">
        <v>6</v>
      </c>
      <c r="AA282" s="13">
        <v>6</v>
      </c>
      <c r="AB282" s="13">
        <v>36</v>
      </c>
      <c r="AC282" s="9" t="s">
        <v>3971</v>
      </c>
      <c r="AD282" s="8">
        <v>10.032</v>
      </c>
      <c r="AE282" s="13">
        <v>6000</v>
      </c>
      <c r="AF282" s="13">
        <v>300</v>
      </c>
      <c r="AG282" s="13">
        <v>160</v>
      </c>
      <c r="AH282" s="8">
        <v>288</v>
      </c>
      <c r="AI282" s="13">
        <v>4012196172559</v>
      </c>
      <c r="AJ282" s="9" t="s">
        <v>4220</v>
      </c>
      <c r="AK282" s="94"/>
      <c r="AL282" s="9"/>
      <c r="AM282" s="9"/>
      <c r="AN282" s="9"/>
      <c r="AO282" s="12"/>
    </row>
    <row r="283" spans="1:41" ht="14.1" customHeight="1" outlineLevel="6" x14ac:dyDescent="0.25">
      <c r="A283" s="2"/>
      <c r="B283" s="3"/>
      <c r="C283" s="4"/>
      <c r="D283" s="4"/>
      <c r="E283" s="4"/>
      <c r="F283" s="5"/>
      <c r="G283" s="6"/>
      <c r="H283" s="338">
        <v>6098509</v>
      </c>
      <c r="I283" s="7" t="s">
        <v>373</v>
      </c>
      <c r="J283" s="7" t="s">
        <v>374</v>
      </c>
      <c r="K283" s="7" t="s">
        <v>5813</v>
      </c>
      <c r="L283" s="7" t="s">
        <v>5815</v>
      </c>
      <c r="M283" s="18">
        <v>9054</v>
      </c>
      <c r="N283" s="327">
        <v>11045.88</v>
      </c>
      <c r="O283" s="19" t="s">
        <v>3948</v>
      </c>
      <c r="P283" s="295">
        <v>0.35</v>
      </c>
      <c r="Q283" s="18">
        <v>5885.1</v>
      </c>
      <c r="R283" s="18">
        <v>7179.8220000000001</v>
      </c>
      <c r="S283" s="295">
        <v>0.25</v>
      </c>
      <c r="T283" s="18">
        <v>6790.5</v>
      </c>
      <c r="U283" s="18">
        <v>8284.41</v>
      </c>
      <c r="V283" s="295">
        <v>0.53</v>
      </c>
      <c r="W283" s="18">
        <v>4255.38</v>
      </c>
      <c r="X283" s="18">
        <v>5191.5636000000004</v>
      </c>
      <c r="Y283" s="7" t="s">
        <v>2</v>
      </c>
      <c r="Z283" s="13">
        <v>6</v>
      </c>
      <c r="AA283" s="13">
        <v>6</v>
      </c>
      <c r="AB283" s="13">
        <v>36</v>
      </c>
      <c r="AC283" s="9" t="s">
        <v>3971</v>
      </c>
      <c r="AD283" s="8">
        <v>11.083</v>
      </c>
      <c r="AE283" s="13">
        <v>6000</v>
      </c>
      <c r="AF283" s="13">
        <v>400</v>
      </c>
      <c r="AG283" s="13">
        <v>160</v>
      </c>
      <c r="AH283" s="8">
        <v>384</v>
      </c>
      <c r="AI283" s="13">
        <v>4012196172566</v>
      </c>
      <c r="AJ283" s="9" t="s">
        <v>4221</v>
      </c>
      <c r="AK283" s="94"/>
      <c r="AL283" s="9"/>
      <c r="AM283" s="9"/>
      <c r="AN283" s="9"/>
      <c r="AO283" s="12"/>
    </row>
    <row r="284" spans="1:41" ht="14.1" customHeight="1" outlineLevel="6" x14ac:dyDescent="0.25">
      <c r="A284" s="2"/>
      <c r="B284" s="3"/>
      <c r="C284" s="4"/>
      <c r="D284" s="4"/>
      <c r="E284" s="4"/>
      <c r="F284" s="5"/>
      <c r="G284" s="6"/>
      <c r="H284" s="338">
        <v>6098517</v>
      </c>
      <c r="I284" s="7" t="s">
        <v>375</v>
      </c>
      <c r="J284" s="7" t="s">
        <v>376</v>
      </c>
      <c r="K284" s="7" t="s">
        <v>5813</v>
      </c>
      <c r="L284" s="7" t="s">
        <v>5815</v>
      </c>
      <c r="M284" s="18">
        <v>10823</v>
      </c>
      <c r="N284" s="327">
        <v>13204.06</v>
      </c>
      <c r="O284" s="19" t="s">
        <v>3948</v>
      </c>
      <c r="P284" s="295">
        <v>0.35</v>
      </c>
      <c r="Q284" s="18">
        <v>7034.95</v>
      </c>
      <c r="R284" s="18">
        <v>8582.6389999999992</v>
      </c>
      <c r="S284" s="295">
        <v>0.25</v>
      </c>
      <c r="T284" s="18">
        <v>8117.25</v>
      </c>
      <c r="U284" s="18">
        <v>9903.0450000000001</v>
      </c>
      <c r="V284" s="295">
        <v>0.53</v>
      </c>
      <c r="W284" s="18">
        <v>5086.8099999999995</v>
      </c>
      <c r="X284" s="18">
        <v>6205.9081999999989</v>
      </c>
      <c r="Y284" s="7" t="s">
        <v>2</v>
      </c>
      <c r="Z284" s="13">
        <v>6</v>
      </c>
      <c r="AA284" s="13">
        <v>6</v>
      </c>
      <c r="AB284" s="13">
        <v>36</v>
      </c>
      <c r="AC284" s="9" t="s">
        <v>3971</v>
      </c>
      <c r="AD284" s="8">
        <v>12.164</v>
      </c>
      <c r="AE284" s="13">
        <v>6000</v>
      </c>
      <c r="AF284" s="13">
        <v>600</v>
      </c>
      <c r="AG284" s="13">
        <v>160</v>
      </c>
      <c r="AH284" s="8">
        <v>576</v>
      </c>
      <c r="AI284" s="13">
        <v>4012196172603</v>
      </c>
      <c r="AJ284" s="9" t="s">
        <v>4222</v>
      </c>
      <c r="AK284" s="94"/>
      <c r="AL284" s="9"/>
      <c r="AM284" s="9"/>
      <c r="AN284" s="9"/>
      <c r="AO284" s="12"/>
    </row>
    <row r="285" spans="1:41" ht="15.95" customHeight="1" outlineLevel="4" x14ac:dyDescent="0.25">
      <c r="A285" s="197"/>
      <c r="B285" s="198"/>
      <c r="C285" s="199"/>
      <c r="D285" s="199"/>
      <c r="E285" s="236" t="s">
        <v>3891</v>
      </c>
      <c r="F285" s="200"/>
      <c r="G285" s="201"/>
      <c r="H285" s="340"/>
      <c r="I285" s="202"/>
      <c r="J285" s="202"/>
      <c r="K285" s="202"/>
      <c r="L285" s="202"/>
      <c r="M285" s="202"/>
      <c r="N285" s="328"/>
      <c r="O285" s="202"/>
      <c r="P285" s="202"/>
      <c r="Q285" s="202"/>
      <c r="R285" s="202"/>
      <c r="S285" s="202"/>
      <c r="T285" s="202"/>
      <c r="U285" s="202"/>
      <c r="V285" s="202"/>
      <c r="W285" s="202"/>
      <c r="X285" s="202"/>
      <c r="Y285" s="202"/>
      <c r="Z285" s="206"/>
      <c r="AA285" s="206"/>
      <c r="AB285" s="206"/>
      <c r="AC285" s="206"/>
      <c r="AD285" s="204"/>
      <c r="AE285" s="205"/>
      <c r="AF285" s="205"/>
      <c r="AG285" s="205"/>
      <c r="AH285" s="204"/>
      <c r="AI285" s="204"/>
      <c r="AJ285" s="206"/>
      <c r="AK285" s="206"/>
      <c r="AL285" s="206"/>
      <c r="AM285" s="204"/>
      <c r="AN285" s="203"/>
      <c r="AO285" s="207"/>
    </row>
    <row r="286" spans="1:41" ht="15.95" customHeight="1" outlineLevel="5" x14ac:dyDescent="0.25">
      <c r="A286" s="239"/>
      <c r="B286" s="240"/>
      <c r="C286" s="241"/>
      <c r="D286" s="241"/>
      <c r="E286" s="241"/>
      <c r="F286" s="283" t="s">
        <v>3922</v>
      </c>
      <c r="G286" s="242"/>
      <c r="H286" s="337"/>
      <c r="I286" s="243"/>
      <c r="J286" s="243"/>
      <c r="K286" s="243"/>
      <c r="L286" s="243"/>
      <c r="M286" s="243"/>
      <c r="N286" s="326"/>
      <c r="O286" s="243"/>
      <c r="P286" s="243"/>
      <c r="Q286" s="243"/>
      <c r="R286" s="243"/>
      <c r="S286" s="243"/>
      <c r="T286" s="243"/>
      <c r="U286" s="243"/>
      <c r="V286" s="243"/>
      <c r="W286" s="243"/>
      <c r="X286" s="243"/>
      <c r="Y286" s="243"/>
      <c r="Z286" s="246"/>
      <c r="AA286" s="246"/>
      <c r="AB286" s="246"/>
      <c r="AC286" s="246"/>
      <c r="AD286" s="245"/>
      <c r="AE286" s="258"/>
      <c r="AF286" s="258"/>
      <c r="AG286" s="258"/>
      <c r="AH286" s="245"/>
      <c r="AI286" s="245"/>
      <c r="AJ286" s="246"/>
      <c r="AK286" s="246"/>
      <c r="AL286" s="246"/>
      <c r="AM286" s="245"/>
      <c r="AN286" s="244"/>
      <c r="AO286" s="247"/>
    </row>
    <row r="287" spans="1:41" ht="14.1" customHeight="1" outlineLevel="6" x14ac:dyDescent="0.25">
      <c r="A287" s="2"/>
      <c r="B287" s="3"/>
      <c r="C287" s="4"/>
      <c r="D287" s="4"/>
      <c r="E287" s="4"/>
      <c r="F287" s="5"/>
      <c r="G287" s="6"/>
      <c r="H287" s="338">
        <v>6098141</v>
      </c>
      <c r="I287" s="7" t="s">
        <v>377</v>
      </c>
      <c r="J287" s="7" t="s">
        <v>378</v>
      </c>
      <c r="K287" s="7" t="s">
        <v>5813</v>
      </c>
      <c r="L287" s="7" t="s">
        <v>5814</v>
      </c>
      <c r="M287" s="18">
        <v>7428</v>
      </c>
      <c r="N287" s="327">
        <v>9062.16</v>
      </c>
      <c r="O287" s="19" t="s">
        <v>3948</v>
      </c>
      <c r="P287" s="295">
        <v>0.35</v>
      </c>
      <c r="Q287" s="18">
        <v>4828.2</v>
      </c>
      <c r="R287" s="18">
        <v>5890.4039999999995</v>
      </c>
      <c r="S287" s="295">
        <v>0.25</v>
      </c>
      <c r="T287" s="18">
        <v>5571</v>
      </c>
      <c r="U287" s="18">
        <v>6796.62</v>
      </c>
      <c r="V287" s="295">
        <v>0.53</v>
      </c>
      <c r="W287" s="18">
        <v>3491.16</v>
      </c>
      <c r="X287" s="18">
        <v>4259.2151999999996</v>
      </c>
      <c r="Y287" s="7" t="s">
        <v>2</v>
      </c>
      <c r="Z287" s="13">
        <v>6</v>
      </c>
      <c r="AA287" s="13">
        <v>6</v>
      </c>
      <c r="AB287" s="13">
        <v>60</v>
      </c>
      <c r="AC287" s="8" t="s">
        <v>6616</v>
      </c>
      <c r="AD287" s="8">
        <v>7.516</v>
      </c>
      <c r="AE287" s="13">
        <v>6000</v>
      </c>
      <c r="AF287" s="13">
        <v>200</v>
      </c>
      <c r="AG287" s="13">
        <v>110</v>
      </c>
      <c r="AH287" s="8">
        <v>132</v>
      </c>
      <c r="AI287" s="13">
        <v>4012196172382</v>
      </c>
      <c r="AJ287" s="8" t="s">
        <v>4223</v>
      </c>
      <c r="AK287" s="94"/>
      <c r="AL287" s="8"/>
      <c r="AM287" s="8"/>
      <c r="AN287" s="9"/>
      <c r="AO287" s="11"/>
    </row>
    <row r="288" spans="1:41" ht="14.1" customHeight="1" outlineLevel="6" x14ac:dyDescent="0.25">
      <c r="A288" s="2"/>
      <c r="B288" s="3"/>
      <c r="C288" s="4"/>
      <c r="D288" s="4"/>
      <c r="E288" s="4"/>
      <c r="F288" s="5"/>
      <c r="G288" s="6"/>
      <c r="H288" s="338">
        <v>6098145</v>
      </c>
      <c r="I288" s="7" t="s">
        <v>379</v>
      </c>
      <c r="J288" s="7" t="s">
        <v>380</v>
      </c>
      <c r="K288" s="7" t="s">
        <v>5813</v>
      </c>
      <c r="L288" s="7" t="s">
        <v>5814</v>
      </c>
      <c r="M288" s="18">
        <v>8599</v>
      </c>
      <c r="N288" s="327">
        <v>10490.78</v>
      </c>
      <c r="O288" s="19" t="s">
        <v>3948</v>
      </c>
      <c r="P288" s="295">
        <v>0.35</v>
      </c>
      <c r="Q288" s="18">
        <v>5589.35</v>
      </c>
      <c r="R288" s="18">
        <v>6819.0070000000005</v>
      </c>
      <c r="S288" s="295">
        <v>0.25</v>
      </c>
      <c r="T288" s="18">
        <v>6449.25</v>
      </c>
      <c r="U288" s="18">
        <v>7868.085</v>
      </c>
      <c r="V288" s="295">
        <v>0.53</v>
      </c>
      <c r="W288" s="18">
        <v>4041.5299999999997</v>
      </c>
      <c r="X288" s="18">
        <v>4930.6665999999996</v>
      </c>
      <c r="Y288" s="7" t="s">
        <v>2</v>
      </c>
      <c r="Z288" s="13">
        <v>6</v>
      </c>
      <c r="AA288" s="13">
        <v>6</v>
      </c>
      <c r="AB288" s="13">
        <v>60</v>
      </c>
      <c r="AC288" s="9" t="s">
        <v>3971</v>
      </c>
      <c r="AD288" s="8">
        <v>8.6315000000000008</v>
      </c>
      <c r="AE288" s="13">
        <v>6000</v>
      </c>
      <c r="AF288" s="13">
        <v>300</v>
      </c>
      <c r="AG288" s="13">
        <v>110</v>
      </c>
      <c r="AH288" s="8">
        <v>198</v>
      </c>
      <c r="AI288" s="13">
        <v>4012196172412</v>
      </c>
      <c r="AJ288" s="8" t="s">
        <v>4224</v>
      </c>
      <c r="AK288" s="94"/>
      <c r="AL288" s="8"/>
      <c r="AM288" s="9"/>
      <c r="AN288" s="9"/>
      <c r="AO288" s="11"/>
    </row>
    <row r="289" spans="1:41" ht="14.1" customHeight="1" outlineLevel="6" x14ac:dyDescent="0.25">
      <c r="A289" s="2"/>
      <c r="B289" s="3"/>
      <c r="C289" s="4"/>
      <c r="D289" s="4"/>
      <c r="E289" s="4"/>
      <c r="F289" s="5"/>
      <c r="G289" s="6"/>
      <c r="H289" s="338">
        <v>6098149</v>
      </c>
      <c r="I289" s="7" t="s">
        <v>381</v>
      </c>
      <c r="J289" s="7" t="s">
        <v>382</v>
      </c>
      <c r="K289" s="7" t="s">
        <v>5813</v>
      </c>
      <c r="L289" s="7" t="s">
        <v>5814</v>
      </c>
      <c r="M289" s="18">
        <v>9968</v>
      </c>
      <c r="N289" s="327">
        <v>12160.96</v>
      </c>
      <c r="O289" s="19" t="s">
        <v>3948</v>
      </c>
      <c r="P289" s="295">
        <v>0.35</v>
      </c>
      <c r="Q289" s="18">
        <v>6479.2</v>
      </c>
      <c r="R289" s="18">
        <v>7904.6239999999998</v>
      </c>
      <c r="S289" s="295">
        <v>0.25</v>
      </c>
      <c r="T289" s="18">
        <v>7476</v>
      </c>
      <c r="U289" s="18">
        <v>9120.7199999999993</v>
      </c>
      <c r="V289" s="295">
        <v>0.53</v>
      </c>
      <c r="W289" s="18">
        <v>4684.96</v>
      </c>
      <c r="X289" s="18">
        <v>5715.6512000000002</v>
      </c>
      <c r="Y289" s="7" t="s">
        <v>2</v>
      </c>
      <c r="Z289" s="13">
        <v>6</v>
      </c>
      <c r="AA289" s="13">
        <v>6</v>
      </c>
      <c r="AB289" s="13">
        <v>60</v>
      </c>
      <c r="AC289" s="8" t="s">
        <v>3971</v>
      </c>
      <c r="AD289" s="8">
        <v>9.7469999999999999</v>
      </c>
      <c r="AE289" s="13">
        <v>6000</v>
      </c>
      <c r="AF289" s="13">
        <v>400</v>
      </c>
      <c r="AG289" s="13">
        <v>110</v>
      </c>
      <c r="AH289" s="8">
        <v>264</v>
      </c>
      <c r="AI289" s="13">
        <v>4012196172429</v>
      </c>
      <c r="AJ289" s="9" t="s">
        <v>4225</v>
      </c>
      <c r="AK289" s="94"/>
      <c r="AL289" s="8"/>
      <c r="AM289" s="9"/>
      <c r="AN289" s="9"/>
      <c r="AO289" s="11"/>
    </row>
    <row r="290" spans="1:41" ht="14.1" customHeight="1" outlineLevel="6" x14ac:dyDescent="0.25">
      <c r="A290" s="2"/>
      <c r="B290" s="3"/>
      <c r="C290" s="4"/>
      <c r="D290" s="4"/>
      <c r="E290" s="4"/>
      <c r="F290" s="5"/>
      <c r="G290" s="6"/>
      <c r="H290" s="338">
        <v>6098153</v>
      </c>
      <c r="I290" s="7" t="s">
        <v>383</v>
      </c>
      <c r="J290" s="7" t="s">
        <v>384</v>
      </c>
      <c r="K290" s="7" t="s">
        <v>5813</v>
      </c>
      <c r="L290" s="7" t="s">
        <v>5814</v>
      </c>
      <c r="M290" s="18">
        <v>10945</v>
      </c>
      <c r="N290" s="327">
        <v>13352.9</v>
      </c>
      <c r="O290" s="19" t="s">
        <v>3948</v>
      </c>
      <c r="P290" s="295">
        <v>0.35</v>
      </c>
      <c r="Q290" s="18">
        <v>7114.25</v>
      </c>
      <c r="R290" s="18">
        <v>8679.3850000000002</v>
      </c>
      <c r="S290" s="295">
        <v>0.25</v>
      </c>
      <c r="T290" s="18">
        <v>8208.75</v>
      </c>
      <c r="U290" s="18">
        <v>10014.674999999999</v>
      </c>
      <c r="V290" s="295">
        <v>0.53</v>
      </c>
      <c r="W290" s="18">
        <v>5144.1499999999996</v>
      </c>
      <c r="X290" s="18">
        <v>6275.8629999999994</v>
      </c>
      <c r="Y290" s="7" t="s">
        <v>2</v>
      </c>
      <c r="Z290" s="13">
        <v>6</v>
      </c>
      <c r="AA290" s="13">
        <v>6</v>
      </c>
      <c r="AB290" s="13">
        <v>60</v>
      </c>
      <c r="AC290" s="8" t="s">
        <v>3971</v>
      </c>
      <c r="AD290" s="8">
        <v>10.863200000000001</v>
      </c>
      <c r="AE290" s="13">
        <v>6000</v>
      </c>
      <c r="AF290" s="13">
        <v>500</v>
      </c>
      <c r="AG290" s="13">
        <v>110</v>
      </c>
      <c r="AH290" s="8">
        <v>330</v>
      </c>
      <c r="AI290" s="13">
        <v>4012196172436</v>
      </c>
      <c r="AJ290" s="8" t="s">
        <v>4226</v>
      </c>
      <c r="AK290" s="94"/>
      <c r="AL290" s="9"/>
      <c r="AM290" s="9"/>
      <c r="AN290" s="9"/>
      <c r="AO290" s="11"/>
    </row>
    <row r="291" spans="1:41" ht="14.1" customHeight="1" outlineLevel="6" x14ac:dyDescent="0.25">
      <c r="A291" s="2"/>
      <c r="B291" s="3"/>
      <c r="C291" s="4"/>
      <c r="D291" s="4"/>
      <c r="E291" s="4"/>
      <c r="F291" s="5"/>
      <c r="G291" s="6"/>
      <c r="H291" s="338">
        <v>6098157</v>
      </c>
      <c r="I291" s="7" t="s">
        <v>385</v>
      </c>
      <c r="J291" s="7" t="s">
        <v>386</v>
      </c>
      <c r="K291" s="7" t="s">
        <v>5813</v>
      </c>
      <c r="L291" s="7" t="s">
        <v>5814</v>
      </c>
      <c r="M291" s="18">
        <v>12669</v>
      </c>
      <c r="N291" s="327">
        <v>15456.18</v>
      </c>
      <c r="O291" s="19" t="s">
        <v>3948</v>
      </c>
      <c r="P291" s="295">
        <v>0.35</v>
      </c>
      <c r="Q291" s="18">
        <v>8234.85</v>
      </c>
      <c r="R291" s="18">
        <v>10046.517</v>
      </c>
      <c r="S291" s="295">
        <v>0.25</v>
      </c>
      <c r="T291" s="18">
        <v>9501.75</v>
      </c>
      <c r="U291" s="18">
        <v>11592.135</v>
      </c>
      <c r="V291" s="295">
        <v>0.53</v>
      </c>
      <c r="W291" s="18">
        <v>5954.4299999999994</v>
      </c>
      <c r="X291" s="18">
        <v>7264.4045999999989</v>
      </c>
      <c r="Y291" s="7" t="s">
        <v>2</v>
      </c>
      <c r="Z291" s="13">
        <v>6</v>
      </c>
      <c r="AA291" s="13">
        <v>6</v>
      </c>
      <c r="AB291" s="13">
        <v>60</v>
      </c>
      <c r="AC291" s="9" t="s">
        <v>3971</v>
      </c>
      <c r="AD291" s="8">
        <v>11.978999999999999</v>
      </c>
      <c r="AE291" s="13">
        <v>6000</v>
      </c>
      <c r="AF291" s="13">
        <v>600</v>
      </c>
      <c r="AG291" s="13">
        <v>110</v>
      </c>
      <c r="AH291" s="8">
        <v>396</v>
      </c>
      <c r="AI291" s="13">
        <v>4012196172443</v>
      </c>
      <c r="AJ291" s="9" t="s">
        <v>4227</v>
      </c>
      <c r="AK291" s="94"/>
      <c r="AL291" s="9"/>
      <c r="AM291" s="9"/>
      <c r="AN291" s="9"/>
      <c r="AO291" s="11"/>
    </row>
    <row r="292" spans="1:41" ht="15.95" customHeight="1" outlineLevel="5" x14ac:dyDescent="0.25">
      <c r="A292" s="248"/>
      <c r="B292" s="249"/>
      <c r="C292" s="250"/>
      <c r="D292" s="250"/>
      <c r="E292" s="250"/>
      <c r="F292" s="284" t="s">
        <v>3924</v>
      </c>
      <c r="G292" s="251"/>
      <c r="H292" s="339"/>
      <c r="I292" s="252"/>
      <c r="J292" s="252"/>
      <c r="K292" s="252"/>
      <c r="L292" s="252"/>
      <c r="M292" s="252"/>
      <c r="N292" s="328"/>
      <c r="O292" s="252"/>
      <c r="P292" s="252"/>
      <c r="Q292" s="252"/>
      <c r="R292" s="252"/>
      <c r="S292" s="252"/>
      <c r="T292" s="252"/>
      <c r="U292" s="252"/>
      <c r="V292" s="252"/>
      <c r="W292" s="252"/>
      <c r="X292" s="252"/>
      <c r="Y292" s="252"/>
      <c r="Z292" s="254"/>
      <c r="AA292" s="254"/>
      <c r="AB292" s="254"/>
      <c r="AC292" s="253"/>
      <c r="AD292" s="254"/>
      <c r="AE292" s="255"/>
      <c r="AF292" s="255"/>
      <c r="AG292" s="255"/>
      <c r="AH292" s="253"/>
      <c r="AI292" s="253"/>
      <c r="AJ292" s="253"/>
      <c r="AK292" s="253"/>
      <c r="AL292" s="254"/>
      <c r="AM292" s="253"/>
      <c r="AN292" s="253"/>
      <c r="AO292" s="257"/>
    </row>
    <row r="293" spans="1:41" ht="14.1" customHeight="1" outlineLevel="6" x14ac:dyDescent="0.25">
      <c r="A293" s="2"/>
      <c r="B293" s="3"/>
      <c r="C293" s="4"/>
      <c r="D293" s="4"/>
      <c r="E293" s="4"/>
      <c r="F293" s="5"/>
      <c r="G293" s="6"/>
      <c r="H293" s="338">
        <v>6098550</v>
      </c>
      <c r="I293" s="7" t="s">
        <v>387</v>
      </c>
      <c r="J293" s="7" t="s">
        <v>370</v>
      </c>
      <c r="K293" s="7" t="s">
        <v>5813</v>
      </c>
      <c r="L293" s="7" t="s">
        <v>5815</v>
      </c>
      <c r="M293" s="18">
        <v>9518</v>
      </c>
      <c r="N293" s="327">
        <v>11611.96</v>
      </c>
      <c r="O293" s="19" t="s">
        <v>3948</v>
      </c>
      <c r="P293" s="295">
        <v>0.35</v>
      </c>
      <c r="Q293" s="18">
        <v>6186.7</v>
      </c>
      <c r="R293" s="18">
        <v>7547.7739999999994</v>
      </c>
      <c r="S293" s="295">
        <v>0.25</v>
      </c>
      <c r="T293" s="18">
        <v>7138.5</v>
      </c>
      <c r="U293" s="18">
        <v>8708.9699999999993</v>
      </c>
      <c r="V293" s="295">
        <v>0.53</v>
      </c>
      <c r="W293" s="18">
        <v>4473.46</v>
      </c>
      <c r="X293" s="18">
        <v>5457.6211999999996</v>
      </c>
      <c r="Y293" s="7" t="s">
        <v>2</v>
      </c>
      <c r="Z293" s="13">
        <v>6</v>
      </c>
      <c r="AA293" s="13">
        <v>6</v>
      </c>
      <c r="AB293" s="13">
        <v>36</v>
      </c>
      <c r="AC293" s="9" t="s">
        <v>3971</v>
      </c>
      <c r="AD293" s="8">
        <v>9.4309999999999992</v>
      </c>
      <c r="AE293" s="13">
        <v>6000</v>
      </c>
      <c r="AF293" s="13">
        <v>200</v>
      </c>
      <c r="AG293" s="13">
        <v>160</v>
      </c>
      <c r="AH293" s="8">
        <v>192</v>
      </c>
      <c r="AI293" s="13">
        <v>4012196172610</v>
      </c>
      <c r="AJ293" s="9" t="s">
        <v>4228</v>
      </c>
      <c r="AK293" s="94"/>
      <c r="AL293" s="9"/>
      <c r="AM293" s="9"/>
      <c r="AN293" s="9"/>
      <c r="AO293" s="12"/>
    </row>
    <row r="294" spans="1:41" ht="14.1" customHeight="1" outlineLevel="6" x14ac:dyDescent="0.25">
      <c r="A294" s="2"/>
      <c r="B294" s="3"/>
      <c r="C294" s="4"/>
      <c r="D294" s="4"/>
      <c r="E294" s="4"/>
      <c r="F294" s="5"/>
      <c r="G294" s="6"/>
      <c r="H294" s="338">
        <v>6098554</v>
      </c>
      <c r="I294" s="7" t="s">
        <v>388</v>
      </c>
      <c r="J294" s="7" t="s">
        <v>372</v>
      </c>
      <c r="K294" s="7" t="s">
        <v>5813</v>
      </c>
      <c r="L294" s="7" t="s">
        <v>5815</v>
      </c>
      <c r="M294" s="18">
        <v>10197</v>
      </c>
      <c r="N294" s="327">
        <v>12440.34</v>
      </c>
      <c r="O294" s="19" t="s">
        <v>3948</v>
      </c>
      <c r="P294" s="295">
        <v>0.35</v>
      </c>
      <c r="Q294" s="18">
        <v>6628.05</v>
      </c>
      <c r="R294" s="18">
        <v>8086.2210000000005</v>
      </c>
      <c r="S294" s="295">
        <v>0.25</v>
      </c>
      <c r="T294" s="18">
        <v>7647.75</v>
      </c>
      <c r="U294" s="18">
        <v>9330.2549999999992</v>
      </c>
      <c r="V294" s="295">
        <v>0.53</v>
      </c>
      <c r="W294" s="18">
        <v>4792.59</v>
      </c>
      <c r="X294" s="18">
        <v>5846.9597999999996</v>
      </c>
      <c r="Y294" s="7" t="s">
        <v>2</v>
      </c>
      <c r="Z294" s="13">
        <v>6</v>
      </c>
      <c r="AA294" s="13">
        <v>6</v>
      </c>
      <c r="AB294" s="13">
        <v>36</v>
      </c>
      <c r="AC294" s="9" t="s">
        <v>3971</v>
      </c>
      <c r="AD294" s="8">
        <v>10.584</v>
      </c>
      <c r="AE294" s="13">
        <v>6000</v>
      </c>
      <c r="AF294" s="13">
        <v>300</v>
      </c>
      <c r="AG294" s="13">
        <v>160</v>
      </c>
      <c r="AH294" s="8">
        <v>288</v>
      </c>
      <c r="AI294" s="13">
        <v>4012196172627</v>
      </c>
      <c r="AJ294" s="9" t="s">
        <v>4229</v>
      </c>
      <c r="AK294" s="94"/>
      <c r="AL294" s="9"/>
      <c r="AM294" s="9"/>
      <c r="AN294" s="9"/>
      <c r="AO294" s="12"/>
    </row>
    <row r="295" spans="1:41" ht="14.1" customHeight="1" outlineLevel="6" x14ac:dyDescent="0.25">
      <c r="A295" s="2"/>
      <c r="B295" s="3"/>
      <c r="C295" s="4"/>
      <c r="D295" s="4"/>
      <c r="E295" s="4"/>
      <c r="F295" s="5"/>
      <c r="G295" s="6"/>
      <c r="H295" s="338">
        <v>6098558</v>
      </c>
      <c r="I295" s="7" t="s">
        <v>389</v>
      </c>
      <c r="J295" s="7" t="s">
        <v>374</v>
      </c>
      <c r="K295" s="7" t="s">
        <v>5813</v>
      </c>
      <c r="L295" s="7" t="s">
        <v>5815</v>
      </c>
      <c r="M295" s="18">
        <v>11898</v>
      </c>
      <c r="N295" s="327">
        <v>14515.56</v>
      </c>
      <c r="O295" s="19" t="s">
        <v>3948</v>
      </c>
      <c r="P295" s="295">
        <v>0.35</v>
      </c>
      <c r="Q295" s="18">
        <v>7733.7</v>
      </c>
      <c r="R295" s="18">
        <v>9435.1139999999996</v>
      </c>
      <c r="S295" s="295">
        <v>0.25</v>
      </c>
      <c r="T295" s="18">
        <v>8923.5</v>
      </c>
      <c r="U295" s="18">
        <v>10886.67</v>
      </c>
      <c r="V295" s="295">
        <v>0.53</v>
      </c>
      <c r="W295" s="18">
        <v>5592.0599999999995</v>
      </c>
      <c r="X295" s="18">
        <v>6822.3131999999996</v>
      </c>
      <c r="Y295" s="7" t="s">
        <v>2</v>
      </c>
      <c r="Z295" s="13">
        <v>6</v>
      </c>
      <c r="AA295" s="13">
        <v>6</v>
      </c>
      <c r="AB295" s="13">
        <v>36</v>
      </c>
      <c r="AC295" s="9" t="s">
        <v>3971</v>
      </c>
      <c r="AD295" s="8">
        <v>11.705</v>
      </c>
      <c r="AE295" s="13">
        <v>6000</v>
      </c>
      <c r="AF295" s="13">
        <v>400</v>
      </c>
      <c r="AG295" s="13">
        <v>160</v>
      </c>
      <c r="AH295" s="8">
        <v>384</v>
      </c>
      <c r="AI295" s="13">
        <v>4012196172658</v>
      </c>
      <c r="AJ295" s="9" t="s">
        <v>4230</v>
      </c>
      <c r="AK295" s="94"/>
      <c r="AL295" s="8"/>
      <c r="AM295" s="9"/>
      <c r="AN295" s="9"/>
      <c r="AO295" s="12"/>
    </row>
    <row r="296" spans="1:41" ht="14.1" customHeight="1" outlineLevel="6" x14ac:dyDescent="0.25">
      <c r="A296" s="2"/>
      <c r="B296" s="3"/>
      <c r="C296" s="4"/>
      <c r="D296" s="4"/>
      <c r="E296" s="4"/>
      <c r="F296" s="5"/>
      <c r="G296" s="6"/>
      <c r="H296" s="338">
        <v>6098566</v>
      </c>
      <c r="I296" s="7" t="s">
        <v>390</v>
      </c>
      <c r="J296" s="7" t="s">
        <v>376</v>
      </c>
      <c r="K296" s="7" t="s">
        <v>5813</v>
      </c>
      <c r="L296" s="7" t="s">
        <v>5815</v>
      </c>
      <c r="M296" s="18">
        <v>16316</v>
      </c>
      <c r="N296" s="327">
        <v>19905.52</v>
      </c>
      <c r="O296" s="19" t="s">
        <v>3948</v>
      </c>
      <c r="P296" s="295">
        <v>0.35</v>
      </c>
      <c r="Q296" s="18">
        <v>10605.4</v>
      </c>
      <c r="R296" s="18">
        <v>12938.588</v>
      </c>
      <c r="S296" s="295">
        <v>0.25</v>
      </c>
      <c r="T296" s="18">
        <v>12237</v>
      </c>
      <c r="U296" s="18">
        <v>14929.14</v>
      </c>
      <c r="V296" s="295">
        <v>0.53</v>
      </c>
      <c r="W296" s="18">
        <v>7668.5199999999995</v>
      </c>
      <c r="X296" s="18">
        <v>9355.5944</v>
      </c>
      <c r="Y296" s="7" t="s">
        <v>2</v>
      </c>
      <c r="Z296" s="13">
        <v>6</v>
      </c>
      <c r="AA296" s="13">
        <v>6</v>
      </c>
      <c r="AB296" s="13">
        <v>36</v>
      </c>
      <c r="AC296" s="9" t="s">
        <v>3971</v>
      </c>
      <c r="AD296" s="8">
        <v>14.01</v>
      </c>
      <c r="AE296" s="13">
        <v>6000</v>
      </c>
      <c r="AF296" s="13">
        <v>600</v>
      </c>
      <c r="AG296" s="13">
        <v>160</v>
      </c>
      <c r="AH296" s="8">
        <v>576</v>
      </c>
      <c r="AI296" s="13">
        <v>4012196172672</v>
      </c>
      <c r="AJ296" s="9" t="s">
        <v>4231</v>
      </c>
      <c r="AK296" s="94"/>
      <c r="AL296" s="9"/>
      <c r="AM296" s="9"/>
      <c r="AN296" s="9"/>
      <c r="AO296" s="12"/>
    </row>
    <row r="297" spans="1:41" ht="15.95" customHeight="1" outlineLevel="2" x14ac:dyDescent="0.25">
      <c r="A297" s="148"/>
      <c r="B297" s="149"/>
      <c r="C297" s="150" t="s">
        <v>3845</v>
      </c>
      <c r="D297" s="150"/>
      <c r="E297" s="150"/>
      <c r="F297" s="151"/>
      <c r="G297" s="152"/>
      <c r="H297" s="342"/>
      <c r="I297" s="153"/>
      <c r="J297" s="153"/>
      <c r="K297" s="153"/>
      <c r="L297" s="153"/>
      <c r="M297" s="153"/>
      <c r="N297" s="328"/>
      <c r="O297" s="153"/>
      <c r="P297" s="153"/>
      <c r="Q297" s="153"/>
      <c r="R297" s="153"/>
      <c r="S297" s="153"/>
      <c r="T297" s="153"/>
      <c r="U297" s="153"/>
      <c r="V297" s="153"/>
      <c r="W297" s="153"/>
      <c r="X297" s="153"/>
      <c r="Y297" s="153"/>
      <c r="Z297" s="154"/>
      <c r="AA297" s="154"/>
      <c r="AB297" s="154"/>
      <c r="AC297" s="154"/>
      <c r="AD297" s="155"/>
      <c r="AE297" s="156"/>
      <c r="AF297" s="156"/>
      <c r="AG297" s="156"/>
      <c r="AH297" s="154"/>
      <c r="AI297" s="154"/>
      <c r="AJ297" s="154"/>
      <c r="AK297" s="154"/>
      <c r="AL297" s="154"/>
      <c r="AM297" s="154"/>
      <c r="AN297" s="154"/>
      <c r="AO297" s="157"/>
    </row>
    <row r="298" spans="1:41" ht="15.95" customHeight="1" outlineLevel="3" x14ac:dyDescent="0.25">
      <c r="A298" s="162"/>
      <c r="B298" s="163"/>
      <c r="C298" s="164"/>
      <c r="D298" s="186" t="s">
        <v>3886</v>
      </c>
      <c r="E298" s="164"/>
      <c r="F298" s="165"/>
      <c r="G298" s="166"/>
      <c r="H298" s="335"/>
      <c r="I298" s="167"/>
      <c r="J298" s="167"/>
      <c r="K298" s="167"/>
      <c r="L298" s="167"/>
      <c r="M298" s="167"/>
      <c r="N298" s="326"/>
      <c r="O298" s="167"/>
      <c r="P298" s="167"/>
      <c r="Q298" s="167"/>
      <c r="R298" s="167"/>
      <c r="S298" s="167"/>
      <c r="T298" s="167"/>
      <c r="U298" s="167"/>
      <c r="V298" s="167"/>
      <c r="W298" s="167"/>
      <c r="X298" s="167"/>
      <c r="Y298" s="167"/>
      <c r="Z298" s="170"/>
      <c r="AA298" s="170"/>
      <c r="AB298" s="170"/>
      <c r="AC298" s="170"/>
      <c r="AD298" s="169"/>
      <c r="AE298" s="183"/>
      <c r="AF298" s="183"/>
      <c r="AG298" s="183"/>
      <c r="AH298" s="170"/>
      <c r="AI298" s="170"/>
      <c r="AJ298" s="170"/>
      <c r="AK298" s="170"/>
      <c r="AL298" s="170"/>
      <c r="AM298" s="170"/>
      <c r="AN298" s="169"/>
      <c r="AO298" s="171"/>
    </row>
    <row r="299" spans="1:41" ht="15.95" customHeight="1" outlineLevel="4" x14ac:dyDescent="0.25">
      <c r="A299" s="187"/>
      <c r="B299" s="188"/>
      <c r="C299" s="189"/>
      <c r="D299" s="189"/>
      <c r="E299" s="235" t="s">
        <v>3909</v>
      </c>
      <c r="F299" s="190"/>
      <c r="G299" s="191"/>
      <c r="H299" s="336"/>
      <c r="I299" s="192"/>
      <c r="J299" s="192"/>
      <c r="K299" s="192"/>
      <c r="L299" s="192"/>
      <c r="M299" s="192"/>
      <c r="N299" s="326"/>
      <c r="O299" s="192"/>
      <c r="P299" s="192"/>
      <c r="Q299" s="192"/>
      <c r="R299" s="192"/>
      <c r="S299" s="192"/>
      <c r="T299" s="192"/>
      <c r="U299" s="192"/>
      <c r="V299" s="192"/>
      <c r="W299" s="192"/>
      <c r="X299" s="192"/>
      <c r="Y299" s="192"/>
      <c r="Z299" s="194"/>
      <c r="AA299" s="195"/>
      <c r="AB299" s="194"/>
      <c r="AC299" s="194"/>
      <c r="AD299" s="194"/>
      <c r="AE299" s="208"/>
      <c r="AF299" s="208"/>
      <c r="AG299" s="208"/>
      <c r="AH299" s="194"/>
      <c r="AI299" s="194"/>
      <c r="AJ299" s="195"/>
      <c r="AK299" s="194"/>
      <c r="AL299" s="195"/>
      <c r="AM299" s="195"/>
      <c r="AN299" s="194"/>
      <c r="AO299" s="196"/>
    </row>
    <row r="300" spans="1:41" ht="14.1" customHeight="1" outlineLevel="5" x14ac:dyDescent="0.25">
      <c r="A300" s="2"/>
      <c r="B300" s="3"/>
      <c r="C300" s="4"/>
      <c r="D300" s="4"/>
      <c r="E300" s="4"/>
      <c r="F300" s="5"/>
      <c r="G300" s="6"/>
      <c r="H300" s="338">
        <v>7130801</v>
      </c>
      <c r="I300" s="7" t="s">
        <v>391</v>
      </c>
      <c r="J300" s="7" t="s">
        <v>392</v>
      </c>
      <c r="K300" s="7"/>
      <c r="L300" s="7"/>
      <c r="M300" s="18">
        <v>1643.664</v>
      </c>
      <c r="N300" s="327">
        <v>2005.27008</v>
      </c>
      <c r="O300" s="19" t="s">
        <v>3948</v>
      </c>
      <c r="P300" s="295">
        <v>0.35</v>
      </c>
      <c r="Q300" s="18">
        <v>1068.3815999999999</v>
      </c>
      <c r="R300" s="18">
        <v>1303.4255519999999</v>
      </c>
      <c r="S300" s="295">
        <v>0.25</v>
      </c>
      <c r="T300" s="18">
        <v>1232.748</v>
      </c>
      <c r="U300" s="18">
        <v>1503.9525599999999</v>
      </c>
      <c r="V300" s="295">
        <v>0.53</v>
      </c>
      <c r="W300" s="18">
        <v>772.52207999999996</v>
      </c>
      <c r="X300" s="18">
        <v>942.47693759999993</v>
      </c>
      <c r="Y300" s="7" t="s">
        <v>393</v>
      </c>
      <c r="Z300" s="13">
        <v>1</v>
      </c>
      <c r="AA300" s="13">
        <v>1</v>
      </c>
      <c r="AB300" s="13">
        <v>1000</v>
      </c>
      <c r="AC300" s="9" t="s">
        <v>6616</v>
      </c>
      <c r="AD300" s="8">
        <v>0.11799999999999999</v>
      </c>
      <c r="AE300" s="13">
        <v>233</v>
      </c>
      <c r="AF300" s="13">
        <v>233</v>
      </c>
      <c r="AG300" s="13">
        <v>54</v>
      </c>
      <c r="AH300" s="8">
        <v>2.93161</v>
      </c>
      <c r="AI300" s="13">
        <v>4660502701322</v>
      </c>
      <c r="AJ300" s="8" t="s">
        <v>4232</v>
      </c>
      <c r="AK300" s="94"/>
      <c r="AL300" s="9"/>
      <c r="AM300" s="9"/>
      <c r="AN300" s="9"/>
      <c r="AO300" s="12"/>
    </row>
    <row r="301" spans="1:41" ht="14.1" customHeight="1" outlineLevel="5" x14ac:dyDescent="0.25">
      <c r="A301" s="2"/>
      <c r="B301" s="3"/>
      <c r="C301" s="4"/>
      <c r="D301" s="4"/>
      <c r="E301" s="4"/>
      <c r="F301" s="5"/>
      <c r="G301" s="6"/>
      <c r="H301" s="338">
        <v>7131030</v>
      </c>
      <c r="I301" s="7" t="s">
        <v>394</v>
      </c>
      <c r="J301" s="7" t="s">
        <v>395</v>
      </c>
      <c r="K301" s="7" t="s">
        <v>5816</v>
      </c>
      <c r="L301" s="7" t="s">
        <v>5817</v>
      </c>
      <c r="M301" s="18">
        <v>1401.8016</v>
      </c>
      <c r="N301" s="327">
        <v>1710.197952</v>
      </c>
      <c r="O301" s="19" t="s">
        <v>3948</v>
      </c>
      <c r="P301" s="295">
        <v>0.35</v>
      </c>
      <c r="Q301" s="18">
        <v>911.17104000000006</v>
      </c>
      <c r="R301" s="18">
        <v>1111.6286688</v>
      </c>
      <c r="S301" s="295">
        <v>0.25</v>
      </c>
      <c r="T301" s="18">
        <v>1051.3512000000001</v>
      </c>
      <c r="U301" s="18">
        <v>1282.6484640000001</v>
      </c>
      <c r="V301" s="295">
        <v>0.53</v>
      </c>
      <c r="W301" s="18">
        <v>658.84675199999992</v>
      </c>
      <c r="X301" s="18">
        <v>803.79303743999992</v>
      </c>
      <c r="Y301" s="7" t="s">
        <v>393</v>
      </c>
      <c r="Z301" s="13">
        <v>1</v>
      </c>
      <c r="AA301" s="13">
        <v>1</v>
      </c>
      <c r="AB301" s="13">
        <v>800</v>
      </c>
      <c r="AC301" s="8" t="s">
        <v>3971</v>
      </c>
      <c r="AD301" s="8">
        <v>0.28999999999999998</v>
      </c>
      <c r="AE301" s="13">
        <v>304</v>
      </c>
      <c r="AF301" s="13">
        <v>130</v>
      </c>
      <c r="AG301" s="13">
        <v>67</v>
      </c>
      <c r="AH301" s="8">
        <v>2.6480000000000001</v>
      </c>
      <c r="AI301" s="13">
        <v>4012195729464</v>
      </c>
      <c r="AJ301" s="9" t="s">
        <v>4233</v>
      </c>
      <c r="AK301" s="94"/>
      <c r="AL301" s="8"/>
      <c r="AM301" s="8"/>
      <c r="AN301" s="9"/>
      <c r="AO301" s="12"/>
    </row>
    <row r="302" spans="1:41" ht="14.1" customHeight="1" outlineLevel="5" x14ac:dyDescent="0.25">
      <c r="A302" s="2"/>
      <c r="B302" s="3"/>
      <c r="C302" s="4"/>
      <c r="D302" s="4"/>
      <c r="E302" s="4"/>
      <c r="F302" s="5"/>
      <c r="G302" s="6"/>
      <c r="H302" s="338">
        <v>7130764</v>
      </c>
      <c r="I302" s="7" t="s">
        <v>396</v>
      </c>
      <c r="J302" s="7" t="s">
        <v>397</v>
      </c>
      <c r="K302" s="7" t="s">
        <v>5816</v>
      </c>
      <c r="L302" s="7" t="s">
        <v>5818</v>
      </c>
      <c r="M302" s="18">
        <v>1366.6319999999998</v>
      </c>
      <c r="N302" s="327">
        <v>1667.2910399999998</v>
      </c>
      <c r="O302" s="19" t="s">
        <v>3948</v>
      </c>
      <c r="P302" s="295">
        <v>0.35</v>
      </c>
      <c r="Q302" s="18">
        <v>888.31079999999997</v>
      </c>
      <c r="R302" s="18">
        <v>1083.739176</v>
      </c>
      <c r="S302" s="295">
        <v>0.25</v>
      </c>
      <c r="T302" s="18">
        <v>1024.9739999999999</v>
      </c>
      <c r="U302" s="18">
        <v>1250.4682799999998</v>
      </c>
      <c r="V302" s="295">
        <v>0.53</v>
      </c>
      <c r="W302" s="18">
        <v>642.31703999999991</v>
      </c>
      <c r="X302" s="18">
        <v>783.62678879999987</v>
      </c>
      <c r="Y302" s="7" t="s">
        <v>393</v>
      </c>
      <c r="Z302" s="13">
        <v>1</v>
      </c>
      <c r="AA302" s="13">
        <v>1</v>
      </c>
      <c r="AB302" s="13">
        <v>800</v>
      </c>
      <c r="AC302" s="9" t="s">
        <v>3971</v>
      </c>
      <c r="AD302" s="8">
        <v>0.27100000000000002</v>
      </c>
      <c r="AE302" s="13">
        <v>264</v>
      </c>
      <c r="AF302" s="13">
        <v>264</v>
      </c>
      <c r="AG302" s="13">
        <v>104</v>
      </c>
      <c r="AH302" s="8">
        <v>7.24838</v>
      </c>
      <c r="AI302" s="13">
        <v>4660502704583</v>
      </c>
      <c r="AJ302" s="9" t="s">
        <v>4234</v>
      </c>
      <c r="AK302" s="94"/>
      <c r="AL302" s="9"/>
      <c r="AM302" s="8"/>
      <c r="AN302" s="9"/>
      <c r="AO302" s="12"/>
    </row>
    <row r="303" spans="1:41" ht="14.1" customHeight="1" outlineLevel="5" x14ac:dyDescent="0.25">
      <c r="A303" s="2"/>
      <c r="B303" s="3"/>
      <c r="C303" s="4"/>
      <c r="D303" s="4"/>
      <c r="E303" s="4"/>
      <c r="F303" s="5"/>
      <c r="G303" s="6"/>
      <c r="H303" s="338">
        <v>7130852</v>
      </c>
      <c r="I303" s="7" t="s">
        <v>398</v>
      </c>
      <c r="J303" s="7" t="s">
        <v>399</v>
      </c>
      <c r="K303" s="7" t="s">
        <v>5816</v>
      </c>
      <c r="L303" s="7" t="s">
        <v>5819</v>
      </c>
      <c r="M303" s="18">
        <v>1271.4911999999999</v>
      </c>
      <c r="N303" s="327">
        <v>1551.2192639999998</v>
      </c>
      <c r="O303" s="19" t="s">
        <v>3948</v>
      </c>
      <c r="P303" s="295">
        <v>0.35</v>
      </c>
      <c r="Q303" s="18">
        <v>826.46928000000003</v>
      </c>
      <c r="R303" s="18">
        <v>1008.2925216</v>
      </c>
      <c r="S303" s="295">
        <v>0.25</v>
      </c>
      <c r="T303" s="18">
        <v>953.61839999999995</v>
      </c>
      <c r="U303" s="18">
        <v>1163.414448</v>
      </c>
      <c r="V303" s="295">
        <v>0.53</v>
      </c>
      <c r="W303" s="18">
        <v>597.60086399999989</v>
      </c>
      <c r="X303" s="18">
        <v>729.07305407999979</v>
      </c>
      <c r="Y303" s="7" t="s">
        <v>393</v>
      </c>
      <c r="Z303" s="13">
        <v>1</v>
      </c>
      <c r="AA303" s="13">
        <v>1</v>
      </c>
      <c r="AB303" s="13">
        <v>800</v>
      </c>
      <c r="AC303" s="9" t="s">
        <v>6616</v>
      </c>
      <c r="AD303" s="8">
        <v>0.252</v>
      </c>
      <c r="AE303" s="13">
        <v>575</v>
      </c>
      <c r="AF303" s="13">
        <v>667</v>
      </c>
      <c r="AG303" s="13">
        <v>63</v>
      </c>
      <c r="AH303" s="8">
        <v>24.161999999999999</v>
      </c>
      <c r="AI303" s="13">
        <v>2200000391322</v>
      </c>
      <c r="AJ303" s="8" t="s">
        <v>4235</v>
      </c>
      <c r="AK303" s="94"/>
      <c r="AL303" s="8"/>
      <c r="AM303" s="8"/>
      <c r="AN303" s="9"/>
      <c r="AO303" s="11"/>
    </row>
    <row r="304" spans="1:41" ht="14.1" customHeight="1" outlineLevel="5" x14ac:dyDescent="0.25">
      <c r="A304" s="2"/>
      <c r="B304" s="3"/>
      <c r="C304" s="4"/>
      <c r="D304" s="4"/>
      <c r="E304" s="4"/>
      <c r="F304" s="5"/>
      <c r="G304" s="6"/>
      <c r="H304" s="338">
        <v>7130768</v>
      </c>
      <c r="I304" s="7" t="s">
        <v>400</v>
      </c>
      <c r="J304" s="7" t="s">
        <v>401</v>
      </c>
      <c r="K304" s="7" t="s">
        <v>5816</v>
      </c>
      <c r="L304" s="7" t="s">
        <v>5818</v>
      </c>
      <c r="M304" s="18">
        <v>1519.86</v>
      </c>
      <c r="N304" s="327">
        <v>1854.2291999999998</v>
      </c>
      <c r="O304" s="19" t="s">
        <v>3948</v>
      </c>
      <c r="P304" s="295">
        <v>0.35</v>
      </c>
      <c r="Q304" s="18">
        <v>987.90899999999999</v>
      </c>
      <c r="R304" s="18">
        <v>1205.2489800000001</v>
      </c>
      <c r="S304" s="295">
        <v>0.25</v>
      </c>
      <c r="T304" s="18">
        <v>1139.895</v>
      </c>
      <c r="U304" s="18">
        <v>1390.6719000000001</v>
      </c>
      <c r="V304" s="295">
        <v>0.53</v>
      </c>
      <c r="W304" s="18">
        <v>714.3341999999999</v>
      </c>
      <c r="X304" s="18">
        <v>871.48772399999984</v>
      </c>
      <c r="Y304" s="7" t="s">
        <v>393</v>
      </c>
      <c r="Z304" s="13">
        <v>1</v>
      </c>
      <c r="AA304" s="13">
        <v>1</v>
      </c>
      <c r="AB304" s="13">
        <v>600</v>
      </c>
      <c r="AC304" s="9" t="s">
        <v>3949</v>
      </c>
      <c r="AD304" s="8">
        <v>0.37</v>
      </c>
      <c r="AE304" s="13">
        <v>505</v>
      </c>
      <c r="AF304" s="13">
        <v>567</v>
      </c>
      <c r="AG304" s="13">
        <v>63</v>
      </c>
      <c r="AH304" s="8">
        <v>18.039000000000001</v>
      </c>
      <c r="AI304" s="13">
        <v>4012195711933</v>
      </c>
      <c r="AJ304" s="9" t="s">
        <v>4236</v>
      </c>
      <c r="AK304" s="94"/>
      <c r="AL304" s="9"/>
      <c r="AM304" s="9"/>
      <c r="AN304" s="9"/>
      <c r="AO304" s="12"/>
    </row>
    <row r="305" spans="1:41" ht="14.1" customHeight="1" outlineLevel="5" x14ac:dyDescent="0.25">
      <c r="A305" s="2"/>
      <c r="B305" s="3"/>
      <c r="C305" s="4"/>
      <c r="D305" s="4"/>
      <c r="E305" s="4"/>
      <c r="F305" s="5"/>
      <c r="G305" s="6"/>
      <c r="H305" s="338">
        <v>7130856</v>
      </c>
      <c r="I305" s="7" t="s">
        <v>402</v>
      </c>
      <c r="J305" s="7" t="s">
        <v>403</v>
      </c>
      <c r="K305" s="7" t="s">
        <v>5816</v>
      </c>
      <c r="L305" s="7" t="s">
        <v>5819</v>
      </c>
      <c r="M305" s="18">
        <v>1398.64032</v>
      </c>
      <c r="N305" s="327">
        <v>1706.3411904</v>
      </c>
      <c r="O305" s="19" t="s">
        <v>3948</v>
      </c>
      <c r="P305" s="295">
        <v>0.35</v>
      </c>
      <c r="Q305" s="18">
        <v>909.11620800000003</v>
      </c>
      <c r="R305" s="18">
        <v>1109.12177376</v>
      </c>
      <c r="S305" s="295">
        <v>0.25</v>
      </c>
      <c r="T305" s="18">
        <v>1048.9802399999999</v>
      </c>
      <c r="U305" s="18">
        <v>1279.7558927999999</v>
      </c>
      <c r="V305" s="295">
        <v>0.53</v>
      </c>
      <c r="W305" s="18">
        <v>657.36095039999998</v>
      </c>
      <c r="X305" s="18">
        <v>801.98035948799998</v>
      </c>
      <c r="Y305" s="7" t="s">
        <v>393</v>
      </c>
      <c r="Z305" s="13">
        <v>1</v>
      </c>
      <c r="AA305" s="13">
        <v>1</v>
      </c>
      <c r="AB305" s="13">
        <v>600</v>
      </c>
      <c r="AC305" s="9" t="s">
        <v>6616</v>
      </c>
      <c r="AD305" s="8">
        <v>0.61</v>
      </c>
      <c r="AE305" s="13">
        <v>288</v>
      </c>
      <c r="AF305" s="13">
        <v>288</v>
      </c>
      <c r="AG305" s="13">
        <v>150</v>
      </c>
      <c r="AH305" s="8">
        <v>12.441599999999999</v>
      </c>
      <c r="AI305" s="13">
        <v>4660502700684</v>
      </c>
      <c r="AJ305" s="9" t="s">
        <v>4237</v>
      </c>
      <c r="AK305" s="94"/>
      <c r="AL305" s="8"/>
      <c r="AM305" s="9"/>
      <c r="AN305" s="9"/>
      <c r="AO305" s="12"/>
    </row>
    <row r="306" spans="1:41" ht="14.1" customHeight="1" outlineLevel="5" x14ac:dyDescent="0.25">
      <c r="A306" s="2"/>
      <c r="B306" s="3"/>
      <c r="C306" s="4"/>
      <c r="D306" s="4"/>
      <c r="E306" s="4"/>
      <c r="F306" s="5"/>
      <c r="G306" s="6"/>
      <c r="H306" s="338">
        <v>7131034</v>
      </c>
      <c r="I306" s="7" t="s">
        <v>404</v>
      </c>
      <c r="J306" s="7" t="s">
        <v>405</v>
      </c>
      <c r="K306" s="7" t="s">
        <v>5816</v>
      </c>
      <c r="L306" s="7" t="s">
        <v>5817</v>
      </c>
      <c r="M306" s="18">
        <v>1720.9055999999998</v>
      </c>
      <c r="N306" s="327">
        <v>2099.5048319999996</v>
      </c>
      <c r="O306" s="19" t="s">
        <v>3948</v>
      </c>
      <c r="P306" s="295">
        <v>0.35</v>
      </c>
      <c r="Q306" s="18">
        <v>1118.5886399999999</v>
      </c>
      <c r="R306" s="18">
        <v>1364.6781407999999</v>
      </c>
      <c r="S306" s="295">
        <v>0.25</v>
      </c>
      <c r="T306" s="18">
        <v>1290.6791999999998</v>
      </c>
      <c r="U306" s="18">
        <v>1574.6286239999997</v>
      </c>
      <c r="V306" s="295">
        <v>0.53</v>
      </c>
      <c r="W306" s="18">
        <v>808.82563199999981</v>
      </c>
      <c r="X306" s="18">
        <v>986.76727103999974</v>
      </c>
      <c r="Y306" s="7" t="s">
        <v>393</v>
      </c>
      <c r="Z306" s="13">
        <v>1</v>
      </c>
      <c r="AA306" s="13">
        <v>1</v>
      </c>
      <c r="AB306" s="13">
        <v>400</v>
      </c>
      <c r="AC306" s="9" t="s">
        <v>3971</v>
      </c>
      <c r="AD306" s="8">
        <v>0.65</v>
      </c>
      <c r="AE306" s="13">
        <v>340</v>
      </c>
      <c r="AF306" s="13">
        <v>340</v>
      </c>
      <c r="AG306" s="13">
        <v>106</v>
      </c>
      <c r="AH306" s="8">
        <v>12.2536</v>
      </c>
      <c r="AI306" s="13">
        <v>4660502705351</v>
      </c>
      <c r="AJ306" s="8" t="s">
        <v>4238</v>
      </c>
      <c r="AK306" s="94"/>
      <c r="AL306" s="8"/>
      <c r="AM306" s="8"/>
      <c r="AN306" s="9"/>
      <c r="AO306" s="12"/>
    </row>
    <row r="307" spans="1:41" ht="14.1" customHeight="1" outlineLevel="5" x14ac:dyDescent="0.25">
      <c r="A307" s="2"/>
      <c r="B307" s="3"/>
      <c r="C307" s="4"/>
      <c r="D307" s="4"/>
      <c r="E307" s="4"/>
      <c r="F307" s="5"/>
      <c r="G307" s="6"/>
      <c r="H307" s="338">
        <v>7130860</v>
      </c>
      <c r="I307" s="7" t="s">
        <v>406</v>
      </c>
      <c r="J307" s="7" t="s">
        <v>407</v>
      </c>
      <c r="K307" s="7" t="s">
        <v>5816</v>
      </c>
      <c r="L307" s="7" t="s">
        <v>5819</v>
      </c>
      <c r="M307" s="18">
        <v>1747.1616000000004</v>
      </c>
      <c r="N307" s="327">
        <v>2131.5371520000003</v>
      </c>
      <c r="O307" s="19" t="s">
        <v>3948</v>
      </c>
      <c r="P307" s="295">
        <v>0.35</v>
      </c>
      <c r="Q307" s="18">
        <v>1135.6550400000003</v>
      </c>
      <c r="R307" s="18">
        <v>1385.4991488000003</v>
      </c>
      <c r="S307" s="295">
        <v>0.25</v>
      </c>
      <c r="T307" s="18">
        <v>1310.3712000000003</v>
      </c>
      <c r="U307" s="18">
        <v>1598.6528640000004</v>
      </c>
      <c r="V307" s="295">
        <v>0.53</v>
      </c>
      <c r="W307" s="18">
        <v>821.16595200000017</v>
      </c>
      <c r="X307" s="18">
        <v>1001.8224614400002</v>
      </c>
      <c r="Y307" s="7" t="s">
        <v>393</v>
      </c>
      <c r="Z307" s="13">
        <v>1</v>
      </c>
      <c r="AA307" s="13">
        <v>1</v>
      </c>
      <c r="AB307" s="13">
        <v>400</v>
      </c>
      <c r="AC307" s="8" t="s">
        <v>6616</v>
      </c>
      <c r="AD307" s="8">
        <v>0.56000000000000005</v>
      </c>
      <c r="AE307" s="13">
        <v>400</v>
      </c>
      <c r="AF307" s="13">
        <v>210</v>
      </c>
      <c r="AG307" s="13">
        <v>128</v>
      </c>
      <c r="AH307" s="8">
        <v>10.752000000000001</v>
      </c>
      <c r="AI307" s="13">
        <v>4660502700691</v>
      </c>
      <c r="AJ307" s="8" t="s">
        <v>4239</v>
      </c>
      <c r="AK307" s="94"/>
      <c r="AL307" s="8"/>
      <c r="AM307" s="8"/>
      <c r="AN307" s="9"/>
      <c r="AO307" s="12"/>
    </row>
    <row r="308" spans="1:41" ht="14.1" customHeight="1" outlineLevel="5" x14ac:dyDescent="0.25">
      <c r="A308" s="2"/>
      <c r="B308" s="3"/>
      <c r="C308" s="4"/>
      <c r="D308" s="4"/>
      <c r="E308" s="4"/>
      <c r="F308" s="5"/>
      <c r="G308" s="6"/>
      <c r="H308" s="338">
        <v>7130994</v>
      </c>
      <c r="I308" s="7" t="s">
        <v>408</v>
      </c>
      <c r="J308" s="7" t="s">
        <v>409</v>
      </c>
      <c r="K308" s="7" t="s">
        <v>5816</v>
      </c>
      <c r="L308" s="7" t="s">
        <v>5820</v>
      </c>
      <c r="M308" s="18">
        <v>565.85517676544316</v>
      </c>
      <c r="N308" s="327">
        <v>690.34331565384059</v>
      </c>
      <c r="O308" s="19">
        <v>46112</v>
      </c>
      <c r="P308" s="19" t="s">
        <v>7561</v>
      </c>
      <c r="Q308" s="19" t="s">
        <v>7561</v>
      </c>
      <c r="R308" s="19" t="s">
        <v>7561</v>
      </c>
      <c r="S308" s="295">
        <v>0.25</v>
      </c>
      <c r="T308" s="18">
        <v>424.3913825740824</v>
      </c>
      <c r="U308" s="18">
        <v>517.7574867403805</v>
      </c>
      <c r="V308" s="295">
        <v>0.53</v>
      </c>
      <c r="W308" s="18">
        <v>265.95193307975825</v>
      </c>
      <c r="X308" s="18">
        <v>324.46135835730507</v>
      </c>
      <c r="Y308" s="7" t="s">
        <v>393</v>
      </c>
      <c r="Z308" s="13">
        <v>1</v>
      </c>
      <c r="AA308" s="13">
        <v>1</v>
      </c>
      <c r="AB308" s="13">
        <v>400</v>
      </c>
      <c r="AC308" s="9" t="s">
        <v>3971</v>
      </c>
      <c r="AD308" s="8">
        <v>0.52500000000000002</v>
      </c>
      <c r="AE308" s="13">
        <v>295</v>
      </c>
      <c r="AF308" s="13">
        <v>267</v>
      </c>
      <c r="AG308" s="13">
        <v>63</v>
      </c>
      <c r="AH308" s="8">
        <v>4.9619999999999997</v>
      </c>
      <c r="AI308" s="13">
        <v>2200000409249</v>
      </c>
      <c r="AJ308" s="9" t="s">
        <v>4240</v>
      </c>
      <c r="AK308" s="94"/>
      <c r="AL308" s="9"/>
      <c r="AM308" s="9"/>
      <c r="AN308" s="9"/>
      <c r="AO308" s="12"/>
    </row>
    <row r="309" spans="1:41" ht="14.1" customHeight="1" outlineLevel="5" x14ac:dyDescent="0.25">
      <c r="A309" s="2"/>
      <c r="B309" s="3"/>
      <c r="C309" s="4"/>
      <c r="D309" s="4"/>
      <c r="E309" s="4"/>
      <c r="F309" s="5"/>
      <c r="G309" s="6"/>
      <c r="H309" s="338">
        <v>7131038</v>
      </c>
      <c r="I309" s="7" t="s">
        <v>410</v>
      </c>
      <c r="J309" s="7" t="s">
        <v>411</v>
      </c>
      <c r="K309" s="7" t="s">
        <v>5816</v>
      </c>
      <c r="L309" s="7" t="s">
        <v>5817</v>
      </c>
      <c r="M309" s="18">
        <v>708.74292055491685</v>
      </c>
      <c r="N309" s="327">
        <v>864.66636307699855</v>
      </c>
      <c r="O309" s="19">
        <v>46112</v>
      </c>
      <c r="P309" s="19" t="s">
        <v>7561</v>
      </c>
      <c r="Q309" s="19" t="s">
        <v>7561</v>
      </c>
      <c r="R309" s="19" t="s">
        <v>7561</v>
      </c>
      <c r="S309" s="295">
        <v>0.25</v>
      </c>
      <c r="T309" s="18">
        <v>531.55719041618761</v>
      </c>
      <c r="U309" s="18">
        <v>648.49977230774891</v>
      </c>
      <c r="V309" s="295">
        <v>0.53</v>
      </c>
      <c r="W309" s="18">
        <v>333.10917266081088</v>
      </c>
      <c r="X309" s="18">
        <v>406.39319064618928</v>
      </c>
      <c r="Y309" s="7" t="s">
        <v>393</v>
      </c>
      <c r="Z309" s="13">
        <v>1</v>
      </c>
      <c r="AA309" s="13">
        <v>1</v>
      </c>
      <c r="AB309" s="13">
        <v>280</v>
      </c>
      <c r="AC309" s="8" t="s">
        <v>3971</v>
      </c>
      <c r="AD309" s="8">
        <v>0.83399999999999996</v>
      </c>
      <c r="AE309" s="13">
        <v>304</v>
      </c>
      <c r="AF309" s="13">
        <v>130</v>
      </c>
      <c r="AG309" s="13">
        <v>67</v>
      </c>
      <c r="AH309" s="8">
        <v>2.6480000000000001</v>
      </c>
      <c r="AI309" s="13">
        <v>4012195712060</v>
      </c>
      <c r="AJ309" s="9" t="s">
        <v>4241</v>
      </c>
      <c r="AK309" s="94"/>
      <c r="AL309" s="8"/>
      <c r="AM309" s="9"/>
      <c r="AN309" s="8"/>
      <c r="AO309" s="12"/>
    </row>
    <row r="310" spans="1:41" ht="14.1" customHeight="1" outlineLevel="5" x14ac:dyDescent="0.25">
      <c r="A310" s="2"/>
      <c r="B310" s="3"/>
      <c r="C310" s="4"/>
      <c r="D310" s="4"/>
      <c r="E310" s="4"/>
      <c r="F310" s="5"/>
      <c r="G310" s="6"/>
      <c r="H310" s="338">
        <v>7130864</v>
      </c>
      <c r="I310" s="7" t="s">
        <v>412</v>
      </c>
      <c r="J310" s="7" t="s">
        <v>413</v>
      </c>
      <c r="K310" s="7" t="s">
        <v>5816</v>
      </c>
      <c r="L310" s="7" t="s">
        <v>5819</v>
      </c>
      <c r="M310" s="18">
        <v>2160.3417600000007</v>
      </c>
      <c r="N310" s="327">
        <v>2635.6169472000006</v>
      </c>
      <c r="O310" s="19" t="s">
        <v>3948</v>
      </c>
      <c r="P310" s="295">
        <v>0.35</v>
      </c>
      <c r="Q310" s="18">
        <v>1404.2221440000005</v>
      </c>
      <c r="R310" s="18">
        <v>1713.1510156800007</v>
      </c>
      <c r="S310" s="295">
        <v>0.25</v>
      </c>
      <c r="T310" s="18">
        <v>1620.2563200000004</v>
      </c>
      <c r="U310" s="18">
        <v>1976.7127104000006</v>
      </c>
      <c r="V310" s="295">
        <v>0.53</v>
      </c>
      <c r="W310" s="18">
        <v>1015.3606272000003</v>
      </c>
      <c r="X310" s="18">
        <v>1238.7399651840003</v>
      </c>
      <c r="Y310" s="7" t="s">
        <v>393</v>
      </c>
      <c r="Z310" s="13">
        <v>1</v>
      </c>
      <c r="AA310" s="13">
        <v>1</v>
      </c>
      <c r="AB310" s="13">
        <v>280</v>
      </c>
      <c r="AC310" s="9" t="s">
        <v>6616</v>
      </c>
      <c r="AD310" s="8">
        <v>0.72299999999999998</v>
      </c>
      <c r="AE310" s="13">
        <v>304</v>
      </c>
      <c r="AF310" s="13">
        <v>185</v>
      </c>
      <c r="AG310" s="13">
        <v>67</v>
      </c>
      <c r="AH310" s="8">
        <v>3.7679999999999998</v>
      </c>
      <c r="AI310" s="13">
        <v>4012195047735</v>
      </c>
      <c r="AJ310" s="8" t="s">
        <v>4242</v>
      </c>
      <c r="AK310" s="94"/>
      <c r="AL310" s="8"/>
      <c r="AM310" s="9"/>
      <c r="AN310" s="9"/>
      <c r="AO310" s="12"/>
    </row>
    <row r="311" spans="1:41" ht="14.1" customHeight="1" outlineLevel="5" x14ac:dyDescent="0.25">
      <c r="A311" s="2"/>
      <c r="B311" s="3"/>
      <c r="C311" s="4"/>
      <c r="D311" s="4"/>
      <c r="E311" s="4"/>
      <c r="F311" s="5"/>
      <c r="G311" s="6"/>
      <c r="H311" s="338">
        <v>7130998</v>
      </c>
      <c r="I311" s="7" t="s">
        <v>414</v>
      </c>
      <c r="J311" s="7" t="s">
        <v>415</v>
      </c>
      <c r="K311" s="7" t="s">
        <v>5816</v>
      </c>
      <c r="L311" s="7" t="s">
        <v>5820</v>
      </c>
      <c r="M311" s="18">
        <v>2942.44272</v>
      </c>
      <c r="N311" s="327">
        <v>3589.7801184</v>
      </c>
      <c r="O311" s="19" t="s">
        <v>3948</v>
      </c>
      <c r="P311" s="295">
        <v>0.35</v>
      </c>
      <c r="Q311" s="18">
        <v>1912.5877680000001</v>
      </c>
      <c r="R311" s="18">
        <v>2333.3570769600001</v>
      </c>
      <c r="S311" s="295">
        <v>0.25</v>
      </c>
      <c r="T311" s="18">
        <v>2206.8320400000002</v>
      </c>
      <c r="U311" s="18">
        <v>2692.3350888000004</v>
      </c>
      <c r="V311" s="295">
        <v>0.53</v>
      </c>
      <c r="W311" s="18">
        <v>1382.9480784</v>
      </c>
      <c r="X311" s="18">
        <v>1687.1966556479999</v>
      </c>
      <c r="Y311" s="7" t="s">
        <v>393</v>
      </c>
      <c r="Z311" s="13">
        <v>1</v>
      </c>
      <c r="AA311" s="13">
        <v>1</v>
      </c>
      <c r="AB311" s="13">
        <v>280</v>
      </c>
      <c r="AC311" s="8" t="s">
        <v>3949</v>
      </c>
      <c r="AD311" s="8">
        <v>0.77800000000000002</v>
      </c>
      <c r="AE311" s="13">
        <v>365</v>
      </c>
      <c r="AF311" s="13">
        <v>367</v>
      </c>
      <c r="AG311" s="13">
        <v>63</v>
      </c>
      <c r="AH311" s="8">
        <v>8.4390000000000001</v>
      </c>
      <c r="AI311" s="13">
        <v>4012195712008</v>
      </c>
      <c r="AJ311" s="9" t="s">
        <v>4243</v>
      </c>
      <c r="AK311" s="94"/>
      <c r="AL311" s="9"/>
      <c r="AM311" s="9"/>
      <c r="AN311" s="9"/>
      <c r="AO311" s="12"/>
    </row>
    <row r="312" spans="1:41" ht="14.1" customHeight="1" outlineLevel="5" x14ac:dyDescent="0.25">
      <c r="A312" s="2"/>
      <c r="B312" s="3"/>
      <c r="C312" s="4"/>
      <c r="D312" s="4"/>
      <c r="E312" s="4"/>
      <c r="F312" s="5"/>
      <c r="G312" s="6"/>
      <c r="H312" s="338">
        <v>7131042</v>
      </c>
      <c r="I312" s="7" t="s">
        <v>416</v>
      </c>
      <c r="J312" s="7" t="s">
        <v>417</v>
      </c>
      <c r="K312" s="7" t="s">
        <v>5816</v>
      </c>
      <c r="L312" s="7" t="s">
        <v>5817</v>
      </c>
      <c r="M312" s="18">
        <v>2545.9872</v>
      </c>
      <c r="N312" s="327">
        <v>3106.1043839999998</v>
      </c>
      <c r="O312" s="19" t="s">
        <v>3948</v>
      </c>
      <c r="P312" s="295">
        <v>0.35</v>
      </c>
      <c r="Q312" s="18">
        <v>1654.8916800000002</v>
      </c>
      <c r="R312" s="18">
        <v>2018.9678496000001</v>
      </c>
      <c r="S312" s="295">
        <v>0.25</v>
      </c>
      <c r="T312" s="18">
        <v>1909.4904000000001</v>
      </c>
      <c r="U312" s="18">
        <v>2329.5782880000002</v>
      </c>
      <c r="V312" s="295">
        <v>0.53</v>
      </c>
      <c r="W312" s="18">
        <v>1196.6139839999998</v>
      </c>
      <c r="X312" s="18">
        <v>1459.8690604799997</v>
      </c>
      <c r="Y312" s="7" t="s">
        <v>393</v>
      </c>
      <c r="Z312" s="13">
        <v>1</v>
      </c>
      <c r="AA312" s="13">
        <v>1</v>
      </c>
      <c r="AB312" s="13">
        <v>200</v>
      </c>
      <c r="AC312" s="8" t="s">
        <v>3971</v>
      </c>
      <c r="AD312" s="8">
        <v>1.28</v>
      </c>
      <c r="AE312" s="13">
        <v>400</v>
      </c>
      <c r="AF312" s="13">
        <v>340</v>
      </c>
      <c r="AG312" s="13">
        <v>340</v>
      </c>
      <c r="AH312" s="8">
        <v>46.24</v>
      </c>
      <c r="AI312" s="13">
        <v>4660502713790</v>
      </c>
      <c r="AJ312" s="9" t="s">
        <v>4244</v>
      </c>
      <c r="AK312" s="94"/>
      <c r="AL312" s="8"/>
      <c r="AM312" s="9"/>
      <c r="AN312" s="9"/>
      <c r="AO312" s="12"/>
    </row>
    <row r="313" spans="1:41" ht="14.1" customHeight="1" outlineLevel="5" x14ac:dyDescent="0.25">
      <c r="A313" s="2"/>
      <c r="B313" s="3"/>
      <c r="C313" s="4"/>
      <c r="D313" s="4"/>
      <c r="E313" s="4"/>
      <c r="F313" s="5"/>
      <c r="G313" s="6"/>
      <c r="H313" s="338">
        <v>7130868</v>
      </c>
      <c r="I313" s="7" t="s">
        <v>418</v>
      </c>
      <c r="J313" s="7" t="s">
        <v>419</v>
      </c>
      <c r="K313" s="7" t="s">
        <v>5816</v>
      </c>
      <c r="L313" s="7" t="s">
        <v>5819</v>
      </c>
      <c r="M313" s="18">
        <v>2573.521920000001</v>
      </c>
      <c r="N313" s="327">
        <v>3139.6967424000013</v>
      </c>
      <c r="O313" s="19" t="s">
        <v>3948</v>
      </c>
      <c r="P313" s="295">
        <v>0.35</v>
      </c>
      <c r="Q313" s="18">
        <v>1672.7892480000007</v>
      </c>
      <c r="R313" s="18">
        <v>2040.8028825600009</v>
      </c>
      <c r="S313" s="295">
        <v>0.25</v>
      </c>
      <c r="T313" s="18">
        <v>1930.1414400000008</v>
      </c>
      <c r="U313" s="18">
        <v>2354.772556800001</v>
      </c>
      <c r="V313" s="295">
        <v>0.53</v>
      </c>
      <c r="W313" s="18">
        <v>1209.5553024000005</v>
      </c>
      <c r="X313" s="18">
        <v>1475.6574689280005</v>
      </c>
      <c r="Y313" s="7" t="s">
        <v>393</v>
      </c>
      <c r="Z313" s="13">
        <v>1</v>
      </c>
      <c r="AA313" s="13">
        <v>1</v>
      </c>
      <c r="AB313" s="13">
        <v>250</v>
      </c>
      <c r="AC313" s="8" t="s">
        <v>3971</v>
      </c>
      <c r="AD313" s="8">
        <v>1.1100000000000001</v>
      </c>
      <c r="AE313" s="13">
        <v>499</v>
      </c>
      <c r="AF313" s="13">
        <v>420</v>
      </c>
      <c r="AG313" s="13">
        <v>8</v>
      </c>
      <c r="AH313" s="8">
        <v>1.6766399999999999</v>
      </c>
      <c r="AI313" s="13">
        <v>4660502700196</v>
      </c>
      <c r="AJ313" s="8" t="s">
        <v>4245</v>
      </c>
      <c r="AK313" s="94"/>
      <c r="AL313" s="9"/>
      <c r="AM313" s="9"/>
      <c r="AN313" s="9"/>
      <c r="AO313" s="12"/>
    </row>
    <row r="314" spans="1:41" ht="14.1" customHeight="1" outlineLevel="5" x14ac:dyDescent="0.25">
      <c r="A314" s="2"/>
      <c r="B314" s="3"/>
      <c r="C314" s="4"/>
      <c r="D314" s="4"/>
      <c r="E314" s="4"/>
      <c r="F314" s="5"/>
      <c r="G314" s="6"/>
      <c r="H314" s="338">
        <v>7131002</v>
      </c>
      <c r="I314" s="7" t="s">
        <v>420</v>
      </c>
      <c r="J314" s="7" t="s">
        <v>421</v>
      </c>
      <c r="K314" s="7" t="s">
        <v>5816</v>
      </c>
      <c r="L314" s="7" t="s">
        <v>5820</v>
      </c>
      <c r="M314" s="18">
        <v>3477.06576</v>
      </c>
      <c r="N314" s="327">
        <v>4242.0202271999997</v>
      </c>
      <c r="O314" s="19" t="s">
        <v>3948</v>
      </c>
      <c r="P314" s="295">
        <v>0.35</v>
      </c>
      <c r="Q314" s="18">
        <v>2260.092744</v>
      </c>
      <c r="R314" s="18">
        <v>2757.3131476799999</v>
      </c>
      <c r="S314" s="295">
        <v>0.25</v>
      </c>
      <c r="T314" s="18">
        <v>2607.7993200000001</v>
      </c>
      <c r="U314" s="18">
        <v>3181.5151704</v>
      </c>
      <c r="V314" s="295">
        <v>0.53</v>
      </c>
      <c r="W314" s="18">
        <v>1634.2209071999998</v>
      </c>
      <c r="X314" s="18">
        <v>1993.7495067839998</v>
      </c>
      <c r="Y314" s="7" t="s">
        <v>393</v>
      </c>
      <c r="Z314" s="13">
        <v>1</v>
      </c>
      <c r="AA314" s="13">
        <v>1</v>
      </c>
      <c r="AB314" s="13">
        <v>200</v>
      </c>
      <c r="AC314" s="9" t="s">
        <v>6616</v>
      </c>
      <c r="AD314" s="8">
        <v>1.2030000000000001</v>
      </c>
      <c r="AE314" s="13">
        <v>404</v>
      </c>
      <c r="AF314" s="13">
        <v>315</v>
      </c>
      <c r="AG314" s="13">
        <v>315</v>
      </c>
      <c r="AH314" s="8">
        <v>40.0869</v>
      </c>
      <c r="AI314" s="13">
        <v>4660502700448</v>
      </c>
      <c r="AJ314" s="9" t="s">
        <v>4246</v>
      </c>
      <c r="AK314" s="94"/>
      <c r="AL314" s="9"/>
      <c r="AM314" s="9"/>
      <c r="AN314" s="9"/>
      <c r="AO314" s="12"/>
    </row>
    <row r="315" spans="1:41" ht="14.1" customHeight="1" outlineLevel="5" x14ac:dyDescent="0.25">
      <c r="A315" s="2"/>
      <c r="B315" s="3"/>
      <c r="C315" s="4"/>
      <c r="D315" s="4"/>
      <c r="E315" s="4"/>
      <c r="F315" s="5"/>
      <c r="G315" s="6"/>
      <c r="H315" s="338">
        <v>7130805</v>
      </c>
      <c r="I315" s="7" t="s">
        <v>422</v>
      </c>
      <c r="J315" s="7" t="s">
        <v>423</v>
      </c>
      <c r="K315" s="7" t="s">
        <v>5816</v>
      </c>
      <c r="L315" s="7" t="s">
        <v>5821</v>
      </c>
      <c r="M315" s="18">
        <v>1529.8799999999997</v>
      </c>
      <c r="N315" s="327">
        <v>1866.4535999999996</v>
      </c>
      <c r="O315" s="19" t="s">
        <v>3948</v>
      </c>
      <c r="P315" s="295">
        <v>0.35</v>
      </c>
      <c r="Q315" s="18">
        <v>994.4219999999998</v>
      </c>
      <c r="R315" s="18">
        <v>1213.1948399999997</v>
      </c>
      <c r="S315" s="295">
        <v>0.25</v>
      </c>
      <c r="T315" s="18">
        <v>1147.4099999999999</v>
      </c>
      <c r="U315" s="18">
        <v>1399.8401999999999</v>
      </c>
      <c r="V315" s="295">
        <v>0.53</v>
      </c>
      <c r="W315" s="18">
        <v>719.04359999999974</v>
      </c>
      <c r="X315" s="18">
        <v>877.23319199999969</v>
      </c>
      <c r="Y315" s="7" t="s">
        <v>393</v>
      </c>
      <c r="Z315" s="13">
        <v>1</v>
      </c>
      <c r="AA315" s="13">
        <v>1</v>
      </c>
      <c r="AB315" s="13">
        <v>1000</v>
      </c>
      <c r="AC315" s="8" t="s">
        <v>3971</v>
      </c>
      <c r="AD315" s="8">
        <v>0.23699999999999999</v>
      </c>
      <c r="AE315" s="13">
        <v>233</v>
      </c>
      <c r="AF315" s="13">
        <v>233</v>
      </c>
      <c r="AG315" s="13">
        <v>104</v>
      </c>
      <c r="AH315" s="8">
        <v>5.6460600000000003</v>
      </c>
      <c r="AI315" s="13">
        <v>4660502704569</v>
      </c>
      <c r="AJ315" s="8" t="s">
        <v>4247</v>
      </c>
      <c r="AK315" s="94"/>
      <c r="AL315" s="8"/>
      <c r="AM315" s="8"/>
      <c r="AN315" s="9"/>
      <c r="AO315" s="11"/>
    </row>
    <row r="316" spans="1:41" ht="14.1" customHeight="1" outlineLevel="5" x14ac:dyDescent="0.25">
      <c r="A316" s="2"/>
      <c r="B316" s="3"/>
      <c r="C316" s="4"/>
      <c r="D316" s="4"/>
      <c r="E316" s="4"/>
      <c r="F316" s="5"/>
      <c r="G316" s="6"/>
      <c r="H316" s="338">
        <v>7130813</v>
      </c>
      <c r="I316" s="7" t="s">
        <v>424</v>
      </c>
      <c r="J316" s="7" t="s">
        <v>425</v>
      </c>
      <c r="K316" s="7" t="s">
        <v>5816</v>
      </c>
      <c r="L316" s="7" t="s">
        <v>5821</v>
      </c>
      <c r="M316" s="18">
        <v>1544.6999999999996</v>
      </c>
      <c r="N316" s="327">
        <v>1884.5339999999994</v>
      </c>
      <c r="O316" s="19" t="s">
        <v>3948</v>
      </c>
      <c r="P316" s="295">
        <v>0.35</v>
      </c>
      <c r="Q316" s="18">
        <v>1004.0549999999997</v>
      </c>
      <c r="R316" s="18">
        <v>1224.9470999999996</v>
      </c>
      <c r="S316" s="295">
        <v>0.25</v>
      </c>
      <c r="T316" s="18">
        <v>1158.5249999999996</v>
      </c>
      <c r="U316" s="18">
        <v>1413.4004999999995</v>
      </c>
      <c r="V316" s="295">
        <v>0.53</v>
      </c>
      <c r="W316" s="18">
        <v>726.00899999999979</v>
      </c>
      <c r="X316" s="18">
        <v>885.7309799999997</v>
      </c>
      <c r="Y316" s="7" t="s">
        <v>393</v>
      </c>
      <c r="Z316" s="13">
        <v>1</v>
      </c>
      <c r="AA316" s="13">
        <v>1</v>
      </c>
      <c r="AB316" s="13">
        <v>600</v>
      </c>
      <c r="AC316" s="8" t="s">
        <v>3971</v>
      </c>
      <c r="AD316" s="8">
        <v>0.39</v>
      </c>
      <c r="AE316" s="13">
        <v>225</v>
      </c>
      <c r="AF316" s="13">
        <v>167</v>
      </c>
      <c r="AG316" s="13">
        <v>63</v>
      </c>
      <c r="AH316" s="8">
        <v>2.367</v>
      </c>
      <c r="AI316" s="13">
        <v>2200000402967</v>
      </c>
      <c r="AJ316" s="8" t="s">
        <v>4248</v>
      </c>
      <c r="AK316" s="94"/>
      <c r="AL316" s="8"/>
      <c r="AM316" s="8"/>
      <c r="AN316" s="9"/>
      <c r="AO316" s="12"/>
    </row>
    <row r="317" spans="1:41" ht="14.1" customHeight="1" outlineLevel="5" x14ac:dyDescent="0.25">
      <c r="A317" s="2"/>
      <c r="B317" s="3"/>
      <c r="C317" s="4"/>
      <c r="D317" s="4"/>
      <c r="E317" s="4"/>
      <c r="F317" s="5"/>
      <c r="G317" s="6"/>
      <c r="H317" s="338">
        <v>7130817</v>
      </c>
      <c r="I317" s="7" t="s">
        <v>426</v>
      </c>
      <c r="J317" s="7" t="s">
        <v>427</v>
      </c>
      <c r="K317" s="7" t="s">
        <v>5816</v>
      </c>
      <c r="L317" s="7" t="s">
        <v>5821</v>
      </c>
      <c r="M317" s="18">
        <v>1808.5319999999995</v>
      </c>
      <c r="N317" s="327">
        <v>2206.4090399999991</v>
      </c>
      <c r="O317" s="19" t="s">
        <v>3948</v>
      </c>
      <c r="P317" s="295">
        <v>0.35</v>
      </c>
      <c r="Q317" s="18">
        <v>1175.5457999999996</v>
      </c>
      <c r="R317" s="18">
        <v>1434.1658759999996</v>
      </c>
      <c r="S317" s="295">
        <v>0.25</v>
      </c>
      <c r="T317" s="18">
        <v>1356.3989999999997</v>
      </c>
      <c r="U317" s="18">
        <v>1654.8067799999997</v>
      </c>
      <c r="V317" s="295">
        <v>0.53</v>
      </c>
      <c r="W317" s="18">
        <v>850.01003999999966</v>
      </c>
      <c r="X317" s="18">
        <v>1037.0122487999995</v>
      </c>
      <c r="Y317" s="7" t="s">
        <v>393</v>
      </c>
      <c r="Z317" s="13">
        <v>1</v>
      </c>
      <c r="AA317" s="13">
        <v>1</v>
      </c>
      <c r="AB317" s="13">
        <v>300</v>
      </c>
      <c r="AC317" s="8" t="s">
        <v>3971</v>
      </c>
      <c r="AD317" s="8">
        <v>0.49</v>
      </c>
      <c r="AE317" s="13">
        <v>260</v>
      </c>
      <c r="AF317" s="13">
        <v>217</v>
      </c>
      <c r="AG317" s="13">
        <v>63</v>
      </c>
      <c r="AH317" s="8">
        <v>3.5539999999999998</v>
      </c>
      <c r="AI317" s="13">
        <v>2200000402981</v>
      </c>
      <c r="AJ317" s="8" t="s">
        <v>4249</v>
      </c>
      <c r="AK317" s="94"/>
      <c r="AL317" s="8"/>
      <c r="AM317" s="8"/>
      <c r="AN317" s="9"/>
      <c r="AO317" s="12"/>
    </row>
    <row r="318" spans="1:41" ht="14.1" customHeight="1" outlineLevel="5" x14ac:dyDescent="0.25">
      <c r="A318" s="2"/>
      <c r="B318" s="3"/>
      <c r="C318" s="4"/>
      <c r="D318" s="4"/>
      <c r="E318" s="4"/>
      <c r="F318" s="5"/>
      <c r="G318" s="6"/>
      <c r="H318" s="338">
        <v>7130821</v>
      </c>
      <c r="I318" s="7" t="s">
        <v>428</v>
      </c>
      <c r="J318" s="7" t="s">
        <v>429</v>
      </c>
      <c r="K318" s="7" t="s">
        <v>5816</v>
      </c>
      <c r="L318" s="7" t="s">
        <v>5821</v>
      </c>
      <c r="M318" s="18">
        <v>2565.7049999999995</v>
      </c>
      <c r="N318" s="327">
        <v>3130.1600999999991</v>
      </c>
      <c r="O318" s="19" t="s">
        <v>3948</v>
      </c>
      <c r="P318" s="295">
        <v>0.35</v>
      </c>
      <c r="Q318" s="18">
        <v>1667.7082499999997</v>
      </c>
      <c r="R318" s="18">
        <v>2034.6040649999995</v>
      </c>
      <c r="S318" s="295">
        <v>0.25</v>
      </c>
      <c r="T318" s="18">
        <v>1924.2787499999995</v>
      </c>
      <c r="U318" s="18">
        <v>2347.6200749999994</v>
      </c>
      <c r="V318" s="295">
        <v>0.53</v>
      </c>
      <c r="W318" s="18">
        <v>1205.8813499999997</v>
      </c>
      <c r="X318" s="18">
        <v>1471.1752469999994</v>
      </c>
      <c r="Y318" s="7" t="s">
        <v>393</v>
      </c>
      <c r="Z318" s="13">
        <v>1</v>
      </c>
      <c r="AA318" s="13">
        <v>1</v>
      </c>
      <c r="AB318" s="13">
        <v>250</v>
      </c>
      <c r="AC318" s="8" t="s">
        <v>3971</v>
      </c>
      <c r="AD318" s="8">
        <v>0.88800000000000001</v>
      </c>
      <c r="AE318" s="13">
        <v>404</v>
      </c>
      <c r="AF318" s="13">
        <v>224</v>
      </c>
      <c r="AG318" s="13">
        <v>224</v>
      </c>
      <c r="AH318" s="8">
        <v>20.271100000000001</v>
      </c>
      <c r="AI318" s="13">
        <v>4660502713370</v>
      </c>
      <c r="AJ318" s="8" t="s">
        <v>4250</v>
      </c>
      <c r="AK318" s="94"/>
      <c r="AL318" s="8"/>
      <c r="AM318" s="9"/>
      <c r="AN318" s="9"/>
      <c r="AO318" s="12"/>
    </row>
    <row r="319" spans="1:41" ht="14.1" customHeight="1" outlineLevel="5" x14ac:dyDescent="0.25">
      <c r="A319" s="2"/>
      <c r="B319" s="3"/>
      <c r="C319" s="4"/>
      <c r="D319" s="4"/>
      <c r="E319" s="4"/>
      <c r="F319" s="5"/>
      <c r="G319" s="6"/>
      <c r="H319" s="338">
        <v>7130825</v>
      </c>
      <c r="I319" s="7" t="s">
        <v>430</v>
      </c>
      <c r="J319" s="7" t="s">
        <v>431</v>
      </c>
      <c r="K319" s="7" t="s">
        <v>5816</v>
      </c>
      <c r="L319" s="7" t="s">
        <v>5821</v>
      </c>
      <c r="M319" s="18">
        <v>2263.6559999999999</v>
      </c>
      <c r="N319" s="327">
        <v>2761.66032</v>
      </c>
      <c r="O319" s="19" t="s">
        <v>3948</v>
      </c>
      <c r="P319" s="295">
        <v>0.35</v>
      </c>
      <c r="Q319" s="18">
        <v>1471.3764000000001</v>
      </c>
      <c r="R319" s="18">
        <v>1795.0792080000001</v>
      </c>
      <c r="S319" s="295">
        <v>0.25</v>
      </c>
      <c r="T319" s="18">
        <v>1697.742</v>
      </c>
      <c r="U319" s="18">
        <v>2071.2452399999997</v>
      </c>
      <c r="V319" s="295">
        <v>0.53</v>
      </c>
      <c r="W319" s="18">
        <v>1063.91832</v>
      </c>
      <c r="X319" s="18">
        <v>1297.9803503999999</v>
      </c>
      <c r="Y319" s="7" t="s">
        <v>393</v>
      </c>
      <c r="Z319" s="13">
        <v>1</v>
      </c>
      <c r="AA319" s="13">
        <v>1</v>
      </c>
      <c r="AB319" s="13">
        <v>180</v>
      </c>
      <c r="AC319" s="9" t="s">
        <v>3971</v>
      </c>
      <c r="AD319" s="8">
        <v>0.86</v>
      </c>
      <c r="AE319" s="13">
        <v>365</v>
      </c>
      <c r="AF319" s="13">
        <v>367</v>
      </c>
      <c r="AG319" s="13">
        <v>63</v>
      </c>
      <c r="AH319" s="8">
        <v>8.4390000000000001</v>
      </c>
      <c r="AI319" s="13">
        <v>2200000402943</v>
      </c>
      <c r="AJ319" s="9" t="s">
        <v>4251</v>
      </c>
      <c r="AK319" s="94"/>
      <c r="AL319" s="9"/>
      <c r="AM319" s="9"/>
      <c r="AN319" s="9"/>
      <c r="AO319" s="12"/>
    </row>
    <row r="320" spans="1:41" ht="14.1" customHeight="1" outlineLevel="5" x14ac:dyDescent="0.25">
      <c r="A320" s="2"/>
      <c r="B320" s="3"/>
      <c r="C320" s="4"/>
      <c r="D320" s="4"/>
      <c r="E320" s="4"/>
      <c r="F320" s="5"/>
      <c r="G320" s="6"/>
      <c r="H320" s="338">
        <v>7131032</v>
      </c>
      <c r="I320" s="7" t="s">
        <v>432</v>
      </c>
      <c r="J320" s="7" t="s">
        <v>433</v>
      </c>
      <c r="K320" s="7" t="s">
        <v>5816</v>
      </c>
      <c r="L320" s="7" t="s">
        <v>5817</v>
      </c>
      <c r="M320" s="18">
        <v>1671.77712</v>
      </c>
      <c r="N320" s="327">
        <v>2039.5680863999999</v>
      </c>
      <c r="O320" s="19" t="s">
        <v>3948</v>
      </c>
      <c r="P320" s="295">
        <v>0.35</v>
      </c>
      <c r="Q320" s="18">
        <v>1086.6551280000001</v>
      </c>
      <c r="R320" s="18">
        <v>1325.71925616</v>
      </c>
      <c r="S320" s="295">
        <v>0.25</v>
      </c>
      <c r="T320" s="18">
        <v>1253.83284</v>
      </c>
      <c r="U320" s="18">
        <v>1529.6760647999999</v>
      </c>
      <c r="V320" s="295">
        <v>0.53</v>
      </c>
      <c r="W320" s="18">
        <v>785.73524639999994</v>
      </c>
      <c r="X320" s="18">
        <v>958.59700060799992</v>
      </c>
      <c r="Y320" s="7" t="s">
        <v>393</v>
      </c>
      <c r="Z320" s="13">
        <v>1</v>
      </c>
      <c r="AA320" s="13">
        <v>1</v>
      </c>
      <c r="AB320" s="13">
        <v>400</v>
      </c>
      <c r="AC320" s="9" t="s">
        <v>6616</v>
      </c>
      <c r="AD320" s="8">
        <v>0.49</v>
      </c>
      <c r="AE320" s="13">
        <v>340</v>
      </c>
      <c r="AF320" s="13">
        <v>340</v>
      </c>
      <c r="AG320" s="13">
        <v>154</v>
      </c>
      <c r="AH320" s="8">
        <v>5.3620000000000001</v>
      </c>
      <c r="AI320" s="13">
        <v>4660502701346</v>
      </c>
      <c r="AJ320" s="9" t="s">
        <v>4252</v>
      </c>
      <c r="AK320" s="94"/>
      <c r="AL320" s="8"/>
      <c r="AM320" s="9"/>
      <c r="AN320" s="9"/>
      <c r="AO320" s="12"/>
    </row>
    <row r="321" spans="1:41" ht="14.1" customHeight="1" outlineLevel="5" x14ac:dyDescent="0.25">
      <c r="A321" s="2"/>
      <c r="B321" s="3"/>
      <c r="C321" s="4"/>
      <c r="D321" s="4"/>
      <c r="E321" s="4"/>
      <c r="F321" s="5"/>
      <c r="G321" s="6"/>
      <c r="H321" s="338">
        <v>7130776</v>
      </c>
      <c r="I321" s="7" t="s">
        <v>434</v>
      </c>
      <c r="J321" s="7" t="s">
        <v>435</v>
      </c>
      <c r="K321" s="7" t="s">
        <v>5816</v>
      </c>
      <c r="L321" s="7" t="s">
        <v>5818</v>
      </c>
      <c r="M321" s="18">
        <v>1886.2800000000002</v>
      </c>
      <c r="N321" s="327">
        <v>2301.2616000000003</v>
      </c>
      <c r="O321" s="19" t="s">
        <v>3948</v>
      </c>
      <c r="P321" s="295">
        <v>0.35</v>
      </c>
      <c r="Q321" s="18">
        <v>1226.0820000000001</v>
      </c>
      <c r="R321" s="18">
        <v>1495.8200400000001</v>
      </c>
      <c r="S321" s="295">
        <v>0.25</v>
      </c>
      <c r="T321" s="18">
        <v>1414.71</v>
      </c>
      <c r="U321" s="18">
        <v>1725.9462000000001</v>
      </c>
      <c r="V321" s="295">
        <v>0.53</v>
      </c>
      <c r="W321" s="18">
        <v>886.55160000000001</v>
      </c>
      <c r="X321" s="18">
        <v>1081.592952</v>
      </c>
      <c r="Y321" s="7" t="s">
        <v>393</v>
      </c>
      <c r="Z321" s="13">
        <v>1</v>
      </c>
      <c r="AA321" s="13">
        <v>1</v>
      </c>
      <c r="AB321" s="13">
        <v>280</v>
      </c>
      <c r="AC321" s="9" t="s">
        <v>3971</v>
      </c>
      <c r="AD321" s="8">
        <v>0.67</v>
      </c>
      <c r="AE321" s="13">
        <v>304</v>
      </c>
      <c r="AF321" s="13">
        <v>185</v>
      </c>
      <c r="AG321" s="13">
        <v>67</v>
      </c>
      <c r="AH321" s="8">
        <v>3.7679999999999998</v>
      </c>
      <c r="AI321" s="13">
        <v>4012195711957</v>
      </c>
      <c r="AJ321" s="9" t="s">
        <v>4253</v>
      </c>
      <c r="AK321" s="94"/>
      <c r="AL321" s="9"/>
      <c r="AM321" s="9"/>
      <c r="AN321" s="9"/>
      <c r="AO321" s="12"/>
    </row>
    <row r="322" spans="1:41" ht="14.1" customHeight="1" outlineLevel="5" x14ac:dyDescent="0.25">
      <c r="A322" s="2"/>
      <c r="B322" s="3"/>
      <c r="C322" s="4"/>
      <c r="D322" s="4"/>
      <c r="E322" s="4"/>
      <c r="F322" s="5"/>
      <c r="G322" s="6"/>
      <c r="H322" s="338">
        <v>7131052</v>
      </c>
      <c r="I322" s="7" t="s">
        <v>436</v>
      </c>
      <c r="J322" s="7" t="s">
        <v>437</v>
      </c>
      <c r="K322" s="7" t="s">
        <v>5816</v>
      </c>
      <c r="L322" s="7" t="s">
        <v>5817</v>
      </c>
      <c r="M322" s="18">
        <v>6312.6527999999998</v>
      </c>
      <c r="N322" s="327">
        <v>7701.4364159999996</v>
      </c>
      <c r="O322" s="19" t="s">
        <v>3948</v>
      </c>
      <c r="P322" s="295">
        <v>0.35</v>
      </c>
      <c r="Q322" s="18">
        <v>4103.2243200000003</v>
      </c>
      <c r="R322" s="18">
        <v>5005.9336703999998</v>
      </c>
      <c r="S322" s="295">
        <v>0.25</v>
      </c>
      <c r="T322" s="18">
        <v>4734.4895999999999</v>
      </c>
      <c r="U322" s="18">
        <v>5776.0773119999994</v>
      </c>
      <c r="V322" s="295">
        <v>0.53</v>
      </c>
      <c r="W322" s="18">
        <v>2966.9468159999997</v>
      </c>
      <c r="X322" s="18">
        <v>3619.6751155199995</v>
      </c>
      <c r="Y322" s="7" t="s">
        <v>393</v>
      </c>
      <c r="Z322" s="13">
        <v>1</v>
      </c>
      <c r="AA322" s="13">
        <v>1</v>
      </c>
      <c r="AB322" s="13">
        <v>140</v>
      </c>
      <c r="AC322" s="9" t="s">
        <v>3971</v>
      </c>
      <c r="AD322" s="8">
        <v>1.91</v>
      </c>
      <c r="AE322" s="13">
        <v>604</v>
      </c>
      <c r="AF322" s="13">
        <v>340</v>
      </c>
      <c r="AG322" s="13">
        <v>340</v>
      </c>
      <c r="AH322" s="8">
        <v>69.822400000000002</v>
      </c>
      <c r="AI322" s="13">
        <v>4660502714452</v>
      </c>
      <c r="AJ322" s="9" t="s">
        <v>4254</v>
      </c>
      <c r="AK322" s="94"/>
      <c r="AL322" s="9"/>
      <c r="AM322" s="8"/>
      <c r="AN322" s="9"/>
      <c r="AO322" s="12"/>
    </row>
    <row r="323" spans="1:41" ht="14.1" customHeight="1" outlineLevel="5" x14ac:dyDescent="0.25">
      <c r="A323" s="2"/>
      <c r="B323" s="3"/>
      <c r="C323" s="4"/>
      <c r="D323" s="4"/>
      <c r="E323" s="4"/>
      <c r="F323" s="5"/>
      <c r="G323" s="6"/>
      <c r="H323" s="338">
        <v>7130829</v>
      </c>
      <c r="I323" s="7" t="s">
        <v>438</v>
      </c>
      <c r="J323" s="7" t="s">
        <v>439</v>
      </c>
      <c r="K323" s="7" t="s">
        <v>5816</v>
      </c>
      <c r="L323" s="7" t="s">
        <v>5821</v>
      </c>
      <c r="M323" s="18">
        <v>8263.5300000000007</v>
      </c>
      <c r="N323" s="327">
        <v>10081.506600000001</v>
      </c>
      <c r="O323" s="19" t="s">
        <v>3948</v>
      </c>
      <c r="P323" s="295">
        <v>0.35</v>
      </c>
      <c r="Q323" s="18">
        <v>5371.2945000000009</v>
      </c>
      <c r="R323" s="18">
        <v>6552.9792900000011</v>
      </c>
      <c r="S323" s="295">
        <v>0.25</v>
      </c>
      <c r="T323" s="18">
        <v>6197.6475000000009</v>
      </c>
      <c r="U323" s="18">
        <v>7561.1299500000014</v>
      </c>
      <c r="V323" s="295">
        <v>0.53</v>
      </c>
      <c r="W323" s="18">
        <v>3883.8591000000001</v>
      </c>
      <c r="X323" s="18">
        <v>4738.308102</v>
      </c>
      <c r="Y323" s="7" t="s">
        <v>393</v>
      </c>
      <c r="Z323" s="13">
        <v>1</v>
      </c>
      <c r="AA323" s="13">
        <v>1</v>
      </c>
      <c r="AB323" s="13">
        <v>150</v>
      </c>
      <c r="AC323" s="9" t="s">
        <v>3949</v>
      </c>
      <c r="AD323" s="8">
        <v>1.05</v>
      </c>
      <c r="AE323" s="13">
        <v>435</v>
      </c>
      <c r="AF323" s="13">
        <v>467</v>
      </c>
      <c r="AG323" s="13">
        <v>63</v>
      </c>
      <c r="AH323" s="8">
        <v>12.798</v>
      </c>
      <c r="AI323" s="13">
        <v>4012195047643</v>
      </c>
      <c r="AJ323" s="9" t="s">
        <v>4255</v>
      </c>
      <c r="AK323" s="94"/>
      <c r="AL323" s="9"/>
      <c r="AM323" s="9"/>
      <c r="AN323" s="9"/>
      <c r="AO323" s="12"/>
    </row>
    <row r="324" spans="1:41" ht="14.1" customHeight="1" outlineLevel="5" x14ac:dyDescent="0.25">
      <c r="A324" s="2"/>
      <c r="B324" s="3"/>
      <c r="C324" s="4"/>
      <c r="D324" s="4"/>
      <c r="E324" s="4"/>
      <c r="F324" s="5"/>
      <c r="G324" s="6"/>
      <c r="H324" s="338">
        <v>7128750</v>
      </c>
      <c r="I324" s="7" t="s">
        <v>440</v>
      </c>
      <c r="J324" s="7" t="s">
        <v>441</v>
      </c>
      <c r="K324" s="7" t="s">
        <v>5822</v>
      </c>
      <c r="L324" s="7" t="s">
        <v>3947</v>
      </c>
      <c r="M324" s="18">
        <v>191.47836241504663</v>
      </c>
      <c r="N324" s="327">
        <v>233.60360214635688</v>
      </c>
      <c r="O324" s="19">
        <v>46112</v>
      </c>
      <c r="P324" s="19" t="s">
        <v>7561</v>
      </c>
      <c r="Q324" s="19" t="s">
        <v>7561</v>
      </c>
      <c r="R324" s="19" t="s">
        <v>7561</v>
      </c>
      <c r="S324" s="295">
        <v>0.25</v>
      </c>
      <c r="T324" s="18">
        <v>143.60877181128498</v>
      </c>
      <c r="U324" s="18">
        <v>175.20270160976767</v>
      </c>
      <c r="V324" s="295">
        <v>0.53</v>
      </c>
      <c r="W324" s="18">
        <v>89.99483033507191</v>
      </c>
      <c r="X324" s="18">
        <v>109.79369300878773</v>
      </c>
      <c r="Y324" s="7" t="s">
        <v>393</v>
      </c>
      <c r="Z324" s="13">
        <v>1</v>
      </c>
      <c r="AA324" s="13">
        <v>1</v>
      </c>
      <c r="AB324" s="13">
        <v>800</v>
      </c>
      <c r="AC324" s="9" t="s">
        <v>3965</v>
      </c>
      <c r="AD324" s="8">
        <v>0.19</v>
      </c>
      <c r="AE324" s="13">
        <v>200</v>
      </c>
      <c r="AF324" s="13">
        <v>200</v>
      </c>
      <c r="AG324" s="13">
        <v>13</v>
      </c>
      <c r="AH324" s="8">
        <v>0.52</v>
      </c>
      <c r="AI324" s="13">
        <v>4012196652242</v>
      </c>
      <c r="AJ324" s="9" t="s">
        <v>4256</v>
      </c>
      <c r="AK324" s="94"/>
      <c r="AL324" s="8"/>
      <c r="AM324" s="8"/>
      <c r="AN324" s="9"/>
      <c r="AO324" s="12"/>
    </row>
    <row r="325" spans="1:41" ht="14.1" customHeight="1" outlineLevel="5" x14ac:dyDescent="0.25">
      <c r="A325" s="2"/>
      <c r="B325" s="3"/>
      <c r="C325" s="4"/>
      <c r="D325" s="4"/>
      <c r="E325" s="4"/>
      <c r="F325" s="5"/>
      <c r="G325" s="6"/>
      <c r="H325" s="338">
        <v>7128614</v>
      </c>
      <c r="I325" s="7" t="s">
        <v>442</v>
      </c>
      <c r="J325" s="7" t="s">
        <v>441</v>
      </c>
      <c r="K325" s="7" t="s">
        <v>3946</v>
      </c>
      <c r="L325" s="7" t="s">
        <v>3947</v>
      </c>
      <c r="M325" s="18">
        <v>697</v>
      </c>
      <c r="N325" s="327">
        <v>850.34</v>
      </c>
      <c r="O325" s="19" t="s">
        <v>3948</v>
      </c>
      <c r="P325" s="295">
        <v>0.35</v>
      </c>
      <c r="Q325" s="18">
        <v>453.05</v>
      </c>
      <c r="R325" s="18">
        <v>552.721</v>
      </c>
      <c r="S325" s="295">
        <v>0.25</v>
      </c>
      <c r="T325" s="18">
        <v>522.75</v>
      </c>
      <c r="U325" s="18">
        <v>637.755</v>
      </c>
      <c r="V325" s="295">
        <v>0.53</v>
      </c>
      <c r="W325" s="18">
        <v>327.58999999999997</v>
      </c>
      <c r="X325" s="18">
        <v>399.65979999999996</v>
      </c>
      <c r="Y325" s="7" t="s">
        <v>393</v>
      </c>
      <c r="Z325" s="13">
        <v>1</v>
      </c>
      <c r="AA325" s="13">
        <v>1</v>
      </c>
      <c r="AB325" s="13">
        <v>800</v>
      </c>
      <c r="AC325" s="9" t="s">
        <v>3971</v>
      </c>
      <c r="AD325" s="8">
        <v>0.46</v>
      </c>
      <c r="AE325" s="13">
        <v>200</v>
      </c>
      <c r="AF325" s="13">
        <v>200</v>
      </c>
      <c r="AG325" s="13">
        <v>21</v>
      </c>
      <c r="AH325" s="8">
        <v>0.84</v>
      </c>
      <c r="AI325" s="13">
        <v>4660502714278</v>
      </c>
      <c r="AJ325" s="8" t="s">
        <v>3950</v>
      </c>
      <c r="AK325" s="94"/>
      <c r="AL325" s="9"/>
      <c r="AM325" s="8"/>
      <c r="AN325" s="9"/>
      <c r="AO325" s="12"/>
    </row>
    <row r="326" spans="1:41" ht="14.1" customHeight="1" outlineLevel="5" x14ac:dyDescent="0.25">
      <c r="A326" s="2"/>
      <c r="B326" s="3"/>
      <c r="C326" s="4"/>
      <c r="D326" s="4"/>
      <c r="E326" s="4"/>
      <c r="F326" s="5"/>
      <c r="G326" s="6"/>
      <c r="H326" s="338">
        <v>7128752</v>
      </c>
      <c r="I326" s="7" t="s">
        <v>443</v>
      </c>
      <c r="J326" s="7" t="s">
        <v>444</v>
      </c>
      <c r="K326" s="7" t="s">
        <v>5822</v>
      </c>
      <c r="L326" s="7" t="s">
        <v>3947</v>
      </c>
      <c r="M326" s="18">
        <v>839</v>
      </c>
      <c r="N326" s="327">
        <v>1023.5799999999999</v>
      </c>
      <c r="O326" s="19" t="s">
        <v>3948</v>
      </c>
      <c r="P326" s="295">
        <v>0.35</v>
      </c>
      <c r="Q326" s="18">
        <v>545.35</v>
      </c>
      <c r="R326" s="18">
        <v>665.327</v>
      </c>
      <c r="S326" s="295">
        <v>0.25</v>
      </c>
      <c r="T326" s="18">
        <v>629.25</v>
      </c>
      <c r="U326" s="18">
        <v>767.68499999999995</v>
      </c>
      <c r="V326" s="295">
        <v>0.53</v>
      </c>
      <c r="W326" s="18">
        <v>394.33</v>
      </c>
      <c r="X326" s="18">
        <v>481.08259999999996</v>
      </c>
      <c r="Y326" s="7" t="s">
        <v>393</v>
      </c>
      <c r="Z326" s="13">
        <v>1</v>
      </c>
      <c r="AA326" s="13">
        <v>1</v>
      </c>
      <c r="AB326" s="13">
        <v>800</v>
      </c>
      <c r="AC326" s="9" t="s">
        <v>3965</v>
      </c>
      <c r="AD326" s="8">
        <v>0.31</v>
      </c>
      <c r="AE326" s="13">
        <v>250</v>
      </c>
      <c r="AF326" s="13">
        <v>250</v>
      </c>
      <c r="AG326" s="13">
        <v>13</v>
      </c>
      <c r="AH326" s="8">
        <v>0.81299999999999994</v>
      </c>
      <c r="AI326" s="13">
        <v>4012196652259</v>
      </c>
      <c r="AJ326" s="9" t="s">
        <v>4257</v>
      </c>
      <c r="AK326" s="94"/>
      <c r="AL326" s="9"/>
      <c r="AM326" s="9"/>
      <c r="AN326" s="9"/>
      <c r="AO326" s="12"/>
    </row>
    <row r="327" spans="1:41" ht="14.1" customHeight="1" outlineLevel="5" x14ac:dyDescent="0.25">
      <c r="A327" s="2"/>
      <c r="B327" s="3"/>
      <c r="C327" s="4"/>
      <c r="D327" s="4"/>
      <c r="E327" s="4"/>
      <c r="F327" s="5"/>
      <c r="G327" s="6"/>
      <c r="H327" s="338">
        <v>7128754</v>
      </c>
      <c r="I327" s="7" t="s">
        <v>445</v>
      </c>
      <c r="J327" s="7" t="s">
        <v>446</v>
      </c>
      <c r="K327" s="7" t="s">
        <v>5822</v>
      </c>
      <c r="L327" s="7" t="s">
        <v>3947</v>
      </c>
      <c r="M327" s="18">
        <v>1517</v>
      </c>
      <c r="N327" s="327">
        <v>1850.74</v>
      </c>
      <c r="O327" s="19" t="s">
        <v>3948</v>
      </c>
      <c r="P327" s="295">
        <v>0.35</v>
      </c>
      <c r="Q327" s="18">
        <v>986.05000000000007</v>
      </c>
      <c r="R327" s="18">
        <v>1202.981</v>
      </c>
      <c r="S327" s="295">
        <v>0.25</v>
      </c>
      <c r="T327" s="18">
        <v>1137.75</v>
      </c>
      <c r="U327" s="18">
        <v>1388.0550000000001</v>
      </c>
      <c r="V327" s="295">
        <v>0.53</v>
      </c>
      <c r="W327" s="18">
        <v>712.99</v>
      </c>
      <c r="X327" s="18">
        <v>869.84780000000001</v>
      </c>
      <c r="Y327" s="7" t="s">
        <v>393</v>
      </c>
      <c r="Z327" s="13">
        <v>1</v>
      </c>
      <c r="AA327" s="13">
        <v>1</v>
      </c>
      <c r="AB327" s="13">
        <v>400</v>
      </c>
      <c r="AC327" s="9" t="s">
        <v>3965</v>
      </c>
      <c r="AD327" s="8">
        <v>0.49</v>
      </c>
      <c r="AE327" s="13">
        <v>300</v>
      </c>
      <c r="AF327" s="13">
        <v>300</v>
      </c>
      <c r="AG327" s="13">
        <v>13</v>
      </c>
      <c r="AH327" s="8">
        <v>1.17</v>
      </c>
      <c r="AI327" s="13">
        <v>4012196652266</v>
      </c>
      <c r="AJ327" s="8" t="s">
        <v>4258</v>
      </c>
      <c r="AK327" s="94"/>
      <c r="AL327" s="9"/>
      <c r="AM327" s="9"/>
      <c r="AN327" s="9"/>
      <c r="AO327" s="12"/>
    </row>
    <row r="328" spans="1:41" ht="14.1" customHeight="1" outlineLevel="5" x14ac:dyDescent="0.25">
      <c r="A328" s="2"/>
      <c r="B328" s="3"/>
      <c r="C328" s="4"/>
      <c r="D328" s="4"/>
      <c r="E328" s="4"/>
      <c r="F328" s="5"/>
      <c r="G328" s="6"/>
      <c r="H328" s="338">
        <v>7128630</v>
      </c>
      <c r="I328" s="7" t="s">
        <v>447</v>
      </c>
      <c r="J328" s="7" t="s">
        <v>446</v>
      </c>
      <c r="K328" s="7" t="s">
        <v>3946</v>
      </c>
      <c r="L328" s="7" t="s">
        <v>3947</v>
      </c>
      <c r="M328" s="18">
        <v>1669</v>
      </c>
      <c r="N328" s="327">
        <v>2036.18</v>
      </c>
      <c r="O328" s="19" t="s">
        <v>3948</v>
      </c>
      <c r="P328" s="295">
        <v>0.35</v>
      </c>
      <c r="Q328" s="18">
        <v>1084.8500000000001</v>
      </c>
      <c r="R328" s="18">
        <v>1323.5170000000001</v>
      </c>
      <c r="S328" s="295">
        <v>0.25</v>
      </c>
      <c r="T328" s="18">
        <v>1251.75</v>
      </c>
      <c r="U328" s="18">
        <v>1527.135</v>
      </c>
      <c r="V328" s="295">
        <v>0.53</v>
      </c>
      <c r="W328" s="18">
        <v>784.43</v>
      </c>
      <c r="X328" s="18">
        <v>957.00459999999987</v>
      </c>
      <c r="Y328" s="7" t="s">
        <v>393</v>
      </c>
      <c r="Z328" s="13">
        <v>1</v>
      </c>
      <c r="AA328" s="13">
        <v>1</v>
      </c>
      <c r="AB328" s="13">
        <v>600</v>
      </c>
      <c r="AC328" s="9" t="s">
        <v>3971</v>
      </c>
      <c r="AD328" s="8">
        <v>0.83499999999999996</v>
      </c>
      <c r="AE328" s="13">
        <v>300</v>
      </c>
      <c r="AF328" s="13">
        <v>300</v>
      </c>
      <c r="AG328" s="13">
        <v>17</v>
      </c>
      <c r="AH328" s="8">
        <v>1.53</v>
      </c>
      <c r="AI328" s="13">
        <v>4012196249497</v>
      </c>
      <c r="AJ328" s="8" t="s">
        <v>4259</v>
      </c>
      <c r="AK328" s="94"/>
      <c r="AL328" s="9"/>
      <c r="AM328" s="9"/>
      <c r="AN328" s="9"/>
      <c r="AO328" s="12"/>
    </row>
    <row r="329" spans="1:41" ht="14.1" customHeight="1" outlineLevel="5" x14ac:dyDescent="0.25">
      <c r="A329" s="2"/>
      <c r="B329" s="3"/>
      <c r="C329" s="4"/>
      <c r="D329" s="4"/>
      <c r="E329" s="4"/>
      <c r="F329" s="5"/>
      <c r="G329" s="6"/>
      <c r="H329" s="338">
        <v>7128657</v>
      </c>
      <c r="I329" s="7" t="s">
        <v>448</v>
      </c>
      <c r="J329" s="7" t="s">
        <v>449</v>
      </c>
      <c r="K329" s="7" t="s">
        <v>3946</v>
      </c>
      <c r="L329" s="7" t="s">
        <v>3947</v>
      </c>
      <c r="M329" s="18">
        <v>2812</v>
      </c>
      <c r="N329" s="327">
        <v>3430.64</v>
      </c>
      <c r="O329" s="19" t="s">
        <v>3948</v>
      </c>
      <c r="P329" s="295">
        <v>0.35</v>
      </c>
      <c r="Q329" s="18">
        <v>1827.8</v>
      </c>
      <c r="R329" s="18">
        <v>2229.9159999999997</v>
      </c>
      <c r="S329" s="295">
        <v>0.25</v>
      </c>
      <c r="T329" s="18">
        <v>2109</v>
      </c>
      <c r="U329" s="18">
        <v>2572.98</v>
      </c>
      <c r="V329" s="295">
        <v>0.53</v>
      </c>
      <c r="W329" s="18">
        <v>1321.6399999999999</v>
      </c>
      <c r="X329" s="18">
        <v>1612.4007999999999</v>
      </c>
      <c r="Y329" s="7" t="s">
        <v>393</v>
      </c>
      <c r="Z329" s="13">
        <v>1</v>
      </c>
      <c r="AA329" s="13">
        <v>1</v>
      </c>
      <c r="AB329" s="13">
        <v>80</v>
      </c>
      <c r="AC329" s="9" t="s">
        <v>3949</v>
      </c>
      <c r="AD329" s="8">
        <v>1.385</v>
      </c>
      <c r="AE329" s="13">
        <v>400</v>
      </c>
      <c r="AF329" s="13">
        <v>400</v>
      </c>
      <c r="AG329" s="13">
        <v>17</v>
      </c>
      <c r="AH329" s="8">
        <v>2.72</v>
      </c>
      <c r="AI329" s="13">
        <v>4012196249558</v>
      </c>
      <c r="AJ329" s="9" t="s">
        <v>4260</v>
      </c>
      <c r="AK329" s="94"/>
      <c r="AL329" s="9"/>
      <c r="AM329" s="9"/>
      <c r="AN329" s="9"/>
      <c r="AO329" s="12"/>
    </row>
    <row r="330" spans="1:41" ht="14.1" customHeight="1" outlineLevel="5" x14ac:dyDescent="0.25">
      <c r="A330" s="2"/>
      <c r="B330" s="3"/>
      <c r="C330" s="4"/>
      <c r="D330" s="4"/>
      <c r="E330" s="4"/>
      <c r="F330" s="5"/>
      <c r="G330" s="6"/>
      <c r="H330" s="338">
        <v>7128758</v>
      </c>
      <c r="I330" s="7" t="s">
        <v>450</v>
      </c>
      <c r="J330" s="7" t="s">
        <v>451</v>
      </c>
      <c r="K330" s="7" t="s">
        <v>5822</v>
      </c>
      <c r="L330" s="7" t="s">
        <v>3947</v>
      </c>
      <c r="M330" s="18">
        <v>3170</v>
      </c>
      <c r="N330" s="327">
        <v>3867.4</v>
      </c>
      <c r="O330" s="19" t="s">
        <v>3948</v>
      </c>
      <c r="P330" s="295">
        <v>0.35</v>
      </c>
      <c r="Q330" s="18">
        <v>2060.5</v>
      </c>
      <c r="R330" s="18">
        <v>2513.81</v>
      </c>
      <c r="S330" s="295">
        <v>0.25</v>
      </c>
      <c r="T330" s="18">
        <v>2377.5</v>
      </c>
      <c r="U330" s="18">
        <v>2900.5499999999997</v>
      </c>
      <c r="V330" s="295">
        <v>0.53</v>
      </c>
      <c r="W330" s="18">
        <v>1489.8999999999999</v>
      </c>
      <c r="X330" s="18">
        <v>1817.6779999999999</v>
      </c>
      <c r="Y330" s="7" t="s">
        <v>393</v>
      </c>
      <c r="Z330" s="13">
        <v>1</v>
      </c>
      <c r="AA330" s="13">
        <v>1</v>
      </c>
      <c r="AB330" s="13">
        <v>40</v>
      </c>
      <c r="AC330" s="9" t="s">
        <v>3965</v>
      </c>
      <c r="AD330" s="8">
        <v>1.36</v>
      </c>
      <c r="AE330" s="13">
        <v>500</v>
      </c>
      <c r="AF330" s="13">
        <v>500</v>
      </c>
      <c r="AG330" s="13">
        <v>13</v>
      </c>
      <c r="AH330" s="8">
        <v>3.25</v>
      </c>
      <c r="AI330" s="13">
        <v>4012196652358</v>
      </c>
      <c r="AJ330" s="9" t="s">
        <v>4261</v>
      </c>
      <c r="AK330" s="94"/>
      <c r="AL330" s="9"/>
      <c r="AM330" s="9"/>
      <c r="AN330" s="9"/>
      <c r="AO330" s="12"/>
    </row>
    <row r="331" spans="1:41" ht="14.1" customHeight="1" outlineLevel="5" x14ac:dyDescent="0.25">
      <c r="A331" s="2"/>
      <c r="B331" s="3"/>
      <c r="C331" s="4"/>
      <c r="D331" s="4"/>
      <c r="E331" s="4"/>
      <c r="F331" s="5"/>
      <c r="G331" s="6"/>
      <c r="H331" s="338">
        <v>7128673</v>
      </c>
      <c r="I331" s="7" t="s">
        <v>452</v>
      </c>
      <c r="J331" s="7" t="s">
        <v>451</v>
      </c>
      <c r="K331" s="7" t="s">
        <v>3946</v>
      </c>
      <c r="L331" s="7" t="s">
        <v>5823</v>
      </c>
      <c r="M331" s="18">
        <v>3487</v>
      </c>
      <c r="N331" s="327">
        <v>4254.1400000000003</v>
      </c>
      <c r="O331" s="19" t="s">
        <v>3948</v>
      </c>
      <c r="P331" s="295">
        <v>0.35</v>
      </c>
      <c r="Q331" s="18">
        <v>2266.5500000000002</v>
      </c>
      <c r="R331" s="18">
        <v>2765.1910000000003</v>
      </c>
      <c r="S331" s="295">
        <v>0.25</v>
      </c>
      <c r="T331" s="18">
        <v>2615.25</v>
      </c>
      <c r="U331" s="18">
        <v>3190.605</v>
      </c>
      <c r="V331" s="295">
        <v>0.53</v>
      </c>
      <c r="W331" s="18">
        <v>1638.8899999999999</v>
      </c>
      <c r="X331" s="18">
        <v>1999.4457999999997</v>
      </c>
      <c r="Y331" s="7" t="s">
        <v>393</v>
      </c>
      <c r="Z331" s="13">
        <v>1</v>
      </c>
      <c r="AA331" s="13">
        <v>1</v>
      </c>
      <c r="AB331" s="13">
        <v>40</v>
      </c>
      <c r="AC331" s="9" t="s">
        <v>3949</v>
      </c>
      <c r="AD331" s="8">
        <v>6.24</v>
      </c>
      <c r="AE331" s="13">
        <v>910</v>
      </c>
      <c r="AF331" s="13">
        <v>910</v>
      </c>
      <c r="AG331" s="13">
        <v>17</v>
      </c>
      <c r="AH331" s="8">
        <v>14.077999999999999</v>
      </c>
      <c r="AI331" s="13">
        <v>4012196249619</v>
      </c>
      <c r="AJ331" s="9" t="s">
        <v>4262</v>
      </c>
      <c r="AK331" s="94"/>
      <c r="AL331" s="9"/>
      <c r="AM331" s="9"/>
      <c r="AN331" s="9"/>
      <c r="AO331" s="12"/>
    </row>
    <row r="332" spans="1:41" ht="14.1" customHeight="1" outlineLevel="5" x14ac:dyDescent="0.25">
      <c r="A332" s="2"/>
      <c r="B332" s="3"/>
      <c r="C332" s="4"/>
      <c r="D332" s="4"/>
      <c r="E332" s="4"/>
      <c r="F332" s="5"/>
      <c r="G332" s="6"/>
      <c r="H332" s="338">
        <v>6838060</v>
      </c>
      <c r="I332" s="7" t="s">
        <v>3982</v>
      </c>
      <c r="J332" s="7" t="s">
        <v>453</v>
      </c>
      <c r="K332" s="7"/>
      <c r="L332" s="7"/>
      <c r="M332" s="18">
        <v>351</v>
      </c>
      <c r="N332" s="327">
        <v>428.21999999999997</v>
      </c>
      <c r="O332" s="19" t="s">
        <v>3948</v>
      </c>
      <c r="P332" s="295">
        <v>0.35</v>
      </c>
      <c r="Q332" s="18">
        <v>228.15</v>
      </c>
      <c r="R332" s="18">
        <v>278.34300000000002</v>
      </c>
      <c r="S332" s="295">
        <v>0.25</v>
      </c>
      <c r="T332" s="18">
        <v>263.25</v>
      </c>
      <c r="U332" s="18">
        <v>321.16500000000002</v>
      </c>
      <c r="V332" s="295">
        <v>0.53</v>
      </c>
      <c r="W332" s="18">
        <v>164.97</v>
      </c>
      <c r="X332" s="18">
        <v>201.26339999999999</v>
      </c>
      <c r="Y332" s="7" t="s">
        <v>393</v>
      </c>
      <c r="Z332" s="13">
        <v>1</v>
      </c>
      <c r="AA332" s="13">
        <v>1</v>
      </c>
      <c r="AB332" s="13"/>
      <c r="AC332" s="9" t="s">
        <v>6616</v>
      </c>
      <c r="AD332" s="8"/>
      <c r="AE332" s="13"/>
      <c r="AF332" s="13"/>
      <c r="AG332" s="13"/>
      <c r="AH332" s="8"/>
      <c r="AI332" s="13"/>
      <c r="AJ332" s="9" t="s">
        <v>4263</v>
      </c>
      <c r="AK332" s="94"/>
      <c r="AL332" s="9"/>
      <c r="AM332" s="8"/>
      <c r="AN332" s="8"/>
      <c r="AO332" s="12"/>
    </row>
    <row r="333" spans="1:41" ht="14.1" customHeight="1" outlineLevel="5" x14ac:dyDescent="0.25">
      <c r="A333" s="2"/>
      <c r="B333" s="3"/>
      <c r="C333" s="4"/>
      <c r="D333" s="4"/>
      <c r="E333" s="4"/>
      <c r="F333" s="5"/>
      <c r="G333" s="6"/>
      <c r="H333" s="338">
        <v>7128331</v>
      </c>
      <c r="I333" s="7" t="s">
        <v>454</v>
      </c>
      <c r="J333" s="7" t="s">
        <v>455</v>
      </c>
      <c r="K333" s="7" t="s">
        <v>3951</v>
      </c>
      <c r="L333" s="7" t="s">
        <v>5824</v>
      </c>
      <c r="M333" s="18">
        <v>192.46392288477952</v>
      </c>
      <c r="N333" s="327">
        <v>234.80598591943101</v>
      </c>
      <c r="O333" s="19">
        <v>46112</v>
      </c>
      <c r="P333" s="19" t="s">
        <v>7561</v>
      </c>
      <c r="Q333" s="19" t="s">
        <v>7561</v>
      </c>
      <c r="R333" s="19" t="s">
        <v>7561</v>
      </c>
      <c r="S333" s="295">
        <v>0.25</v>
      </c>
      <c r="T333" s="18">
        <v>144.34794216358463</v>
      </c>
      <c r="U333" s="18">
        <v>176.10448943957326</v>
      </c>
      <c r="V333" s="295">
        <v>0.53</v>
      </c>
      <c r="W333" s="18">
        <v>90.458043755846376</v>
      </c>
      <c r="X333" s="18">
        <v>110.35881338213258</v>
      </c>
      <c r="Y333" s="7" t="s">
        <v>393</v>
      </c>
      <c r="Z333" s="13">
        <v>1</v>
      </c>
      <c r="AA333" s="13">
        <v>1</v>
      </c>
      <c r="AB333" s="13">
        <v>328</v>
      </c>
      <c r="AC333" s="9" t="s">
        <v>3965</v>
      </c>
      <c r="AD333" s="8">
        <v>0.16</v>
      </c>
      <c r="AE333" s="13">
        <v>191</v>
      </c>
      <c r="AF333" s="13">
        <v>147</v>
      </c>
      <c r="AG333" s="13">
        <v>13</v>
      </c>
      <c r="AH333" s="8">
        <v>0.36499999999999999</v>
      </c>
      <c r="AI333" s="13">
        <v>4012196622955</v>
      </c>
      <c r="AJ333" s="9" t="s">
        <v>4264</v>
      </c>
      <c r="AK333" s="94"/>
      <c r="AL333" s="9"/>
      <c r="AM333" s="8"/>
      <c r="AN333" s="9"/>
      <c r="AO333" s="12"/>
    </row>
    <row r="334" spans="1:41" ht="14.1" customHeight="1" outlineLevel="5" x14ac:dyDescent="0.25">
      <c r="A334" s="2"/>
      <c r="B334" s="3"/>
      <c r="C334" s="4"/>
      <c r="D334" s="4"/>
      <c r="E334" s="4"/>
      <c r="F334" s="5"/>
      <c r="G334" s="6"/>
      <c r="H334" s="338">
        <v>7128215</v>
      </c>
      <c r="I334" s="7" t="s">
        <v>456</v>
      </c>
      <c r="J334" s="7" t="s">
        <v>455</v>
      </c>
      <c r="K334" s="7" t="s">
        <v>3951</v>
      </c>
      <c r="L334" s="7" t="s">
        <v>3952</v>
      </c>
      <c r="M334" s="18">
        <v>692</v>
      </c>
      <c r="N334" s="327">
        <v>844.24</v>
      </c>
      <c r="O334" s="19" t="s">
        <v>3948</v>
      </c>
      <c r="P334" s="295">
        <v>0.35</v>
      </c>
      <c r="Q334" s="18">
        <v>449.8</v>
      </c>
      <c r="R334" s="18">
        <v>548.75599999999997</v>
      </c>
      <c r="S334" s="295">
        <v>0.25</v>
      </c>
      <c r="T334" s="18">
        <v>519</v>
      </c>
      <c r="U334" s="18">
        <v>633.17999999999995</v>
      </c>
      <c r="V334" s="295">
        <v>0.53</v>
      </c>
      <c r="W334" s="18">
        <v>325.24</v>
      </c>
      <c r="X334" s="18">
        <v>396.7928</v>
      </c>
      <c r="Y334" s="7" t="s">
        <v>393</v>
      </c>
      <c r="Z334" s="13">
        <v>1</v>
      </c>
      <c r="AA334" s="13">
        <v>1</v>
      </c>
      <c r="AB334" s="13">
        <v>328</v>
      </c>
      <c r="AC334" s="8" t="s">
        <v>3971</v>
      </c>
      <c r="AD334" s="8">
        <v>0.30399999999999999</v>
      </c>
      <c r="AE334" s="13">
        <v>200</v>
      </c>
      <c r="AF334" s="13">
        <v>154</v>
      </c>
      <c r="AG334" s="13">
        <v>17</v>
      </c>
      <c r="AH334" s="8">
        <v>0.52400000000000002</v>
      </c>
      <c r="AI334" s="13">
        <v>4012196248599</v>
      </c>
      <c r="AJ334" s="8" t="s">
        <v>4265</v>
      </c>
      <c r="AK334" s="94"/>
      <c r="AL334" s="8"/>
      <c r="AM334" s="8"/>
      <c r="AN334" s="9"/>
      <c r="AO334" s="12"/>
    </row>
    <row r="335" spans="1:41" ht="14.1" customHeight="1" outlineLevel="5" x14ac:dyDescent="0.25">
      <c r="A335" s="2"/>
      <c r="B335" s="3"/>
      <c r="C335" s="4"/>
      <c r="D335" s="4"/>
      <c r="E335" s="4"/>
      <c r="F335" s="5"/>
      <c r="G335" s="6"/>
      <c r="H335" s="338">
        <v>7128332</v>
      </c>
      <c r="I335" s="7" t="s">
        <v>457</v>
      </c>
      <c r="J335" s="7" t="s">
        <v>458</v>
      </c>
      <c r="K335" s="7" t="s">
        <v>3951</v>
      </c>
      <c r="L335" s="7" t="s">
        <v>5824</v>
      </c>
      <c r="M335" s="18">
        <v>229.37035835530267</v>
      </c>
      <c r="N335" s="327">
        <v>279.83183719346925</v>
      </c>
      <c r="O335" s="19">
        <v>46112</v>
      </c>
      <c r="P335" s="19" t="s">
        <v>7561</v>
      </c>
      <c r="Q335" s="19" t="s">
        <v>7561</v>
      </c>
      <c r="R335" s="19" t="s">
        <v>7561</v>
      </c>
      <c r="S335" s="295">
        <v>0.25</v>
      </c>
      <c r="T335" s="18">
        <v>172.02776876647701</v>
      </c>
      <c r="U335" s="18">
        <v>209.87387789510194</v>
      </c>
      <c r="V335" s="295">
        <v>0.53</v>
      </c>
      <c r="W335" s="18">
        <v>107.80406842699225</v>
      </c>
      <c r="X335" s="18">
        <v>131.52096348093053</v>
      </c>
      <c r="Y335" s="7" t="s">
        <v>393</v>
      </c>
      <c r="Z335" s="13">
        <v>1</v>
      </c>
      <c r="AA335" s="13">
        <v>1</v>
      </c>
      <c r="AB335" s="13">
        <v>500</v>
      </c>
      <c r="AC335" s="9" t="s">
        <v>3965</v>
      </c>
      <c r="AD335" s="8">
        <v>0.27</v>
      </c>
      <c r="AE335" s="13">
        <v>256</v>
      </c>
      <c r="AF335" s="13">
        <v>361</v>
      </c>
      <c r="AG335" s="13">
        <v>13</v>
      </c>
      <c r="AH335" s="8">
        <v>1.2010000000000001</v>
      </c>
      <c r="AI335" s="13">
        <v>4012196652204</v>
      </c>
      <c r="AJ335" s="9" t="s">
        <v>4266</v>
      </c>
      <c r="AK335" s="94"/>
      <c r="AL335" s="8"/>
      <c r="AM335" s="9"/>
      <c r="AN335" s="9"/>
      <c r="AO335" s="12"/>
    </row>
    <row r="336" spans="1:41" ht="14.1" customHeight="1" outlineLevel="5" x14ac:dyDescent="0.25">
      <c r="A336" s="2"/>
      <c r="B336" s="3"/>
      <c r="C336" s="4"/>
      <c r="D336" s="4"/>
      <c r="E336" s="4"/>
      <c r="F336" s="5"/>
      <c r="G336" s="6"/>
      <c r="H336" s="338">
        <v>7128333</v>
      </c>
      <c r="I336" s="7" t="s">
        <v>459</v>
      </c>
      <c r="J336" s="7" t="s">
        <v>460</v>
      </c>
      <c r="K336" s="7" t="s">
        <v>3951</v>
      </c>
      <c r="L336" s="7" t="s">
        <v>5824</v>
      </c>
      <c r="M336" s="18">
        <v>349.93991126934986</v>
      </c>
      <c r="N336" s="327">
        <v>426.9266917486068</v>
      </c>
      <c r="O336" s="19">
        <v>46112</v>
      </c>
      <c r="P336" s="19" t="s">
        <v>7561</v>
      </c>
      <c r="Q336" s="19" t="s">
        <v>7561</v>
      </c>
      <c r="R336" s="19" t="s">
        <v>7561</v>
      </c>
      <c r="S336" s="295">
        <v>0.25</v>
      </c>
      <c r="T336" s="18">
        <v>262.45493345201237</v>
      </c>
      <c r="U336" s="18">
        <v>320.1950188114551</v>
      </c>
      <c r="V336" s="295">
        <v>0.53</v>
      </c>
      <c r="W336" s="18">
        <v>164.47175829659443</v>
      </c>
      <c r="X336" s="18">
        <v>200.65554512184519</v>
      </c>
      <c r="Y336" s="7" t="s">
        <v>393</v>
      </c>
      <c r="Z336" s="13">
        <v>1</v>
      </c>
      <c r="AA336" s="13">
        <v>1</v>
      </c>
      <c r="AB336" s="13">
        <v>256</v>
      </c>
      <c r="AC336" s="9" t="s">
        <v>3965</v>
      </c>
      <c r="AD336" s="8">
        <v>0.42</v>
      </c>
      <c r="AE336" s="13">
        <v>326</v>
      </c>
      <c r="AF336" s="13">
        <v>247</v>
      </c>
      <c r="AG336" s="13">
        <v>13</v>
      </c>
      <c r="AH336" s="8">
        <v>1.0469999999999999</v>
      </c>
      <c r="AI336" s="13">
        <v>4012196622962</v>
      </c>
      <c r="AJ336" s="8" t="s">
        <v>4267</v>
      </c>
      <c r="AK336" s="94"/>
      <c r="AL336" s="8"/>
      <c r="AM336" s="9"/>
      <c r="AN336" s="9"/>
      <c r="AO336" s="12"/>
    </row>
    <row r="337" spans="1:41" ht="14.1" customHeight="1" outlineLevel="5" x14ac:dyDescent="0.25">
      <c r="A337" s="2"/>
      <c r="B337" s="3"/>
      <c r="C337" s="4"/>
      <c r="D337" s="4"/>
      <c r="E337" s="4"/>
      <c r="F337" s="5"/>
      <c r="G337" s="6"/>
      <c r="H337" s="338">
        <v>7128231</v>
      </c>
      <c r="I337" s="7" t="s">
        <v>461</v>
      </c>
      <c r="J337" s="7" t="s">
        <v>460</v>
      </c>
      <c r="K337" s="7" t="s">
        <v>3951</v>
      </c>
      <c r="L337" s="7" t="s">
        <v>3952</v>
      </c>
      <c r="M337" s="18">
        <v>1274</v>
      </c>
      <c r="N337" s="327">
        <v>1554.28</v>
      </c>
      <c r="O337" s="19" t="s">
        <v>3948</v>
      </c>
      <c r="P337" s="295">
        <v>0.35</v>
      </c>
      <c r="Q337" s="18">
        <v>828.1</v>
      </c>
      <c r="R337" s="18">
        <v>1010.282</v>
      </c>
      <c r="S337" s="295">
        <v>0.25</v>
      </c>
      <c r="T337" s="18">
        <v>955.5</v>
      </c>
      <c r="U337" s="18">
        <v>1165.71</v>
      </c>
      <c r="V337" s="295">
        <v>0.53</v>
      </c>
      <c r="W337" s="18">
        <v>598.78</v>
      </c>
      <c r="X337" s="18">
        <v>730.51159999999993</v>
      </c>
      <c r="Y337" s="7" t="s">
        <v>393</v>
      </c>
      <c r="Z337" s="13">
        <v>1</v>
      </c>
      <c r="AA337" s="13">
        <v>1</v>
      </c>
      <c r="AB337" s="13">
        <v>256</v>
      </c>
      <c r="AC337" s="8" t="s">
        <v>3971</v>
      </c>
      <c r="AD337" s="8">
        <v>0.6</v>
      </c>
      <c r="AE337" s="13">
        <v>300</v>
      </c>
      <c r="AF337" s="13">
        <v>254</v>
      </c>
      <c r="AG337" s="13">
        <v>17</v>
      </c>
      <c r="AH337" s="8">
        <v>1.2949999999999999</v>
      </c>
      <c r="AI337" s="13">
        <v>4012196248650</v>
      </c>
      <c r="AJ337" s="9" t="s">
        <v>4268</v>
      </c>
      <c r="AK337" s="94"/>
      <c r="AL337" s="8"/>
      <c r="AM337" s="8"/>
      <c r="AN337" s="9"/>
      <c r="AO337" s="12"/>
    </row>
    <row r="338" spans="1:41" ht="14.1" customHeight="1" outlineLevel="5" x14ac:dyDescent="0.25">
      <c r="A338" s="2"/>
      <c r="B338" s="3"/>
      <c r="C338" s="4"/>
      <c r="D338" s="4"/>
      <c r="E338" s="4"/>
      <c r="F338" s="5"/>
      <c r="G338" s="6"/>
      <c r="H338" s="338">
        <v>7128266</v>
      </c>
      <c r="I338" s="7" t="s">
        <v>462</v>
      </c>
      <c r="J338" s="7" t="s">
        <v>463</v>
      </c>
      <c r="K338" s="7" t="s">
        <v>3951</v>
      </c>
      <c r="L338" s="7" t="s">
        <v>3952</v>
      </c>
      <c r="M338" s="18">
        <v>771.90229985799795</v>
      </c>
      <c r="N338" s="327">
        <v>941.72080582675744</v>
      </c>
      <c r="O338" s="19">
        <v>46112</v>
      </c>
      <c r="P338" s="19" t="s">
        <v>7561</v>
      </c>
      <c r="Q338" s="19" t="s">
        <v>7561</v>
      </c>
      <c r="R338" s="19" t="s">
        <v>7561</v>
      </c>
      <c r="S338" s="295">
        <v>0.25</v>
      </c>
      <c r="T338" s="18">
        <v>578.92672489349843</v>
      </c>
      <c r="U338" s="18">
        <v>706.29060437006808</v>
      </c>
      <c r="V338" s="295">
        <v>0.53</v>
      </c>
      <c r="W338" s="18">
        <v>362.79408093325901</v>
      </c>
      <c r="X338" s="18">
        <v>442.60877873857601</v>
      </c>
      <c r="Y338" s="7" t="s">
        <v>393</v>
      </c>
      <c r="Z338" s="13">
        <v>1</v>
      </c>
      <c r="AA338" s="13">
        <v>1</v>
      </c>
      <c r="AB338" s="13">
        <v>128</v>
      </c>
      <c r="AC338" s="9" t="s">
        <v>3971</v>
      </c>
      <c r="AD338" s="8">
        <v>1.1499999999999999</v>
      </c>
      <c r="AE338" s="13">
        <v>400</v>
      </c>
      <c r="AF338" s="13">
        <v>354</v>
      </c>
      <c r="AG338" s="13">
        <v>17</v>
      </c>
      <c r="AH338" s="8">
        <v>2.407</v>
      </c>
      <c r="AI338" s="13">
        <v>4012196248728</v>
      </c>
      <c r="AJ338" s="9" t="s">
        <v>4269</v>
      </c>
      <c r="AK338" s="94"/>
      <c r="AL338" s="8"/>
      <c r="AM338" s="8"/>
      <c r="AN338" s="9"/>
      <c r="AO338" s="12"/>
    </row>
    <row r="339" spans="1:41" ht="14.1" customHeight="1" outlineLevel="5" x14ac:dyDescent="0.25">
      <c r="A339" s="2"/>
      <c r="B339" s="3"/>
      <c r="C339" s="4"/>
      <c r="D339" s="4"/>
      <c r="E339" s="4"/>
      <c r="F339" s="5"/>
      <c r="G339" s="6"/>
      <c r="H339" s="338">
        <v>7128335</v>
      </c>
      <c r="I339" s="7" t="s">
        <v>464</v>
      </c>
      <c r="J339" s="7" t="s">
        <v>463</v>
      </c>
      <c r="K339" s="7" t="s">
        <v>3951</v>
      </c>
      <c r="L339" s="7" t="s">
        <v>5824</v>
      </c>
      <c r="M339" s="18">
        <v>523.94499938080503</v>
      </c>
      <c r="N339" s="327">
        <v>639.2128992445821</v>
      </c>
      <c r="O339" s="19">
        <v>46112</v>
      </c>
      <c r="P339" s="19" t="s">
        <v>7561</v>
      </c>
      <c r="Q339" s="19" t="s">
        <v>7561</v>
      </c>
      <c r="R339" s="19" t="s">
        <v>7561</v>
      </c>
      <c r="S339" s="295">
        <v>0.25</v>
      </c>
      <c r="T339" s="18">
        <v>392.95874953560377</v>
      </c>
      <c r="U339" s="18">
        <v>479.40967443343658</v>
      </c>
      <c r="V339" s="295">
        <v>0.53</v>
      </c>
      <c r="W339" s="18">
        <v>246.25414970897836</v>
      </c>
      <c r="X339" s="18">
        <v>300.43006264495358</v>
      </c>
      <c r="Y339" s="7" t="s">
        <v>393</v>
      </c>
      <c r="Z339" s="13">
        <v>1</v>
      </c>
      <c r="AA339" s="13">
        <v>1</v>
      </c>
      <c r="AB339" s="13">
        <v>128</v>
      </c>
      <c r="AC339" s="9" t="s">
        <v>3965</v>
      </c>
      <c r="AD339" s="8">
        <v>0.78</v>
      </c>
      <c r="AE339" s="13">
        <v>426</v>
      </c>
      <c r="AF339" s="13">
        <v>347</v>
      </c>
      <c r="AG339" s="13">
        <v>13</v>
      </c>
      <c r="AH339" s="8">
        <v>1.9219999999999999</v>
      </c>
      <c r="AI339" s="13">
        <v>4012196622979</v>
      </c>
      <c r="AJ339" s="9" t="s">
        <v>4270</v>
      </c>
      <c r="AK339" s="94"/>
      <c r="AL339" s="8"/>
      <c r="AM339" s="9"/>
      <c r="AN339" s="9"/>
      <c r="AO339" s="12"/>
    </row>
    <row r="340" spans="1:41" ht="14.1" customHeight="1" outlineLevel="5" x14ac:dyDescent="0.25">
      <c r="A340" s="2"/>
      <c r="B340" s="3"/>
      <c r="C340" s="4"/>
      <c r="D340" s="4"/>
      <c r="E340" s="4"/>
      <c r="F340" s="5"/>
      <c r="G340" s="6"/>
      <c r="H340" s="338">
        <v>7128337</v>
      </c>
      <c r="I340" s="7" t="s">
        <v>465</v>
      </c>
      <c r="J340" s="7" t="s">
        <v>466</v>
      </c>
      <c r="K340" s="7" t="s">
        <v>3951</v>
      </c>
      <c r="L340" s="7" t="s">
        <v>5824</v>
      </c>
      <c r="M340" s="18">
        <v>2824</v>
      </c>
      <c r="N340" s="327">
        <v>3445.2799999999997</v>
      </c>
      <c r="O340" s="19" t="s">
        <v>3948</v>
      </c>
      <c r="P340" s="295">
        <v>0.35</v>
      </c>
      <c r="Q340" s="18">
        <v>1835.6000000000001</v>
      </c>
      <c r="R340" s="18">
        <v>2239.4320000000002</v>
      </c>
      <c r="S340" s="295">
        <v>0.25</v>
      </c>
      <c r="T340" s="18">
        <v>2118</v>
      </c>
      <c r="U340" s="18">
        <v>2583.96</v>
      </c>
      <c r="V340" s="295">
        <v>0.53</v>
      </c>
      <c r="W340" s="18">
        <v>1327.28</v>
      </c>
      <c r="X340" s="18">
        <v>1619.2816</v>
      </c>
      <c r="Y340" s="7" t="s">
        <v>393</v>
      </c>
      <c r="Z340" s="13">
        <v>1</v>
      </c>
      <c r="AA340" s="13">
        <v>1</v>
      </c>
      <c r="AB340" s="13">
        <v>60</v>
      </c>
      <c r="AC340" s="9" t="s">
        <v>3965</v>
      </c>
      <c r="AD340" s="8">
        <v>1.25</v>
      </c>
      <c r="AE340" s="13">
        <v>681</v>
      </c>
      <c r="AF340" s="13">
        <v>542</v>
      </c>
      <c r="AG340" s="13">
        <v>13</v>
      </c>
      <c r="AH340" s="8">
        <v>4.798</v>
      </c>
      <c r="AI340" s="13">
        <v>4012196643837</v>
      </c>
      <c r="AJ340" s="9" t="s">
        <v>4271</v>
      </c>
      <c r="AK340" s="94"/>
      <c r="AL340" s="9"/>
      <c r="AM340" s="8"/>
      <c r="AN340" s="9"/>
      <c r="AO340" s="12"/>
    </row>
    <row r="341" spans="1:41" ht="14.1" customHeight="1" outlineLevel="5" x14ac:dyDescent="0.25">
      <c r="A341" s="2"/>
      <c r="B341" s="3"/>
      <c r="C341" s="4"/>
      <c r="D341" s="4"/>
      <c r="E341" s="4"/>
      <c r="F341" s="5"/>
      <c r="G341" s="6"/>
      <c r="H341" s="338">
        <v>7128282</v>
      </c>
      <c r="I341" s="7" t="s">
        <v>467</v>
      </c>
      <c r="J341" s="7" t="s">
        <v>466</v>
      </c>
      <c r="K341" s="7" t="s">
        <v>3951</v>
      </c>
      <c r="L341" s="7" t="s">
        <v>3952</v>
      </c>
      <c r="M341" s="18">
        <v>3107</v>
      </c>
      <c r="N341" s="327">
        <v>3790.54</v>
      </c>
      <c r="O341" s="19" t="s">
        <v>3948</v>
      </c>
      <c r="P341" s="295">
        <v>0.35</v>
      </c>
      <c r="Q341" s="18">
        <v>2019.5500000000002</v>
      </c>
      <c r="R341" s="18">
        <v>2463.8510000000001</v>
      </c>
      <c r="S341" s="295">
        <v>0.25</v>
      </c>
      <c r="T341" s="18">
        <v>2330.25</v>
      </c>
      <c r="U341" s="18">
        <v>2842.9049999999997</v>
      </c>
      <c r="V341" s="295">
        <v>0.53</v>
      </c>
      <c r="W341" s="18">
        <v>1460.29</v>
      </c>
      <c r="X341" s="18">
        <v>1781.5537999999999</v>
      </c>
      <c r="Y341" s="7" t="s">
        <v>393</v>
      </c>
      <c r="Z341" s="13">
        <v>1</v>
      </c>
      <c r="AA341" s="13">
        <v>1</v>
      </c>
      <c r="AB341" s="13">
        <v>60</v>
      </c>
      <c r="AC341" s="9" t="s">
        <v>3949</v>
      </c>
      <c r="AD341" s="8">
        <v>5.05</v>
      </c>
      <c r="AE341" s="13">
        <v>910</v>
      </c>
      <c r="AF341" s="13">
        <v>657</v>
      </c>
      <c r="AG341" s="13">
        <v>17</v>
      </c>
      <c r="AH341" s="8">
        <v>10.164</v>
      </c>
      <c r="AI341" s="13">
        <v>4012196248773</v>
      </c>
      <c r="AJ341" s="9" t="s">
        <v>4272</v>
      </c>
      <c r="AK341" s="94"/>
      <c r="AL341" s="9"/>
      <c r="AM341" s="9"/>
      <c r="AN341" s="9"/>
      <c r="AO341" s="12"/>
    </row>
    <row r="342" spans="1:41" ht="14.1" customHeight="1" outlineLevel="5" x14ac:dyDescent="0.25">
      <c r="A342" s="2"/>
      <c r="B342" s="3"/>
      <c r="C342" s="4"/>
      <c r="D342" s="4"/>
      <c r="E342" s="4"/>
      <c r="F342" s="5"/>
      <c r="G342" s="6"/>
      <c r="H342" s="338">
        <v>7128304</v>
      </c>
      <c r="I342" s="7" t="s">
        <v>468</v>
      </c>
      <c r="J342" s="7" t="s">
        <v>469</v>
      </c>
      <c r="K342" s="7" t="s">
        <v>3951</v>
      </c>
      <c r="L342" s="7" t="s">
        <v>3952</v>
      </c>
      <c r="M342" s="18">
        <v>4320</v>
      </c>
      <c r="N342" s="327">
        <v>5270.4</v>
      </c>
      <c r="O342" s="19" t="s">
        <v>3948</v>
      </c>
      <c r="P342" s="295">
        <v>0.35</v>
      </c>
      <c r="Q342" s="18">
        <v>2808</v>
      </c>
      <c r="R342" s="18">
        <v>3425.7599999999998</v>
      </c>
      <c r="S342" s="295">
        <v>0.25</v>
      </c>
      <c r="T342" s="18">
        <v>3240</v>
      </c>
      <c r="U342" s="18">
        <v>3952.7999999999997</v>
      </c>
      <c r="V342" s="295">
        <v>0.53</v>
      </c>
      <c r="W342" s="18">
        <v>2030.3999999999999</v>
      </c>
      <c r="X342" s="18">
        <v>2477.0879999999997</v>
      </c>
      <c r="Y342" s="7" t="s">
        <v>393</v>
      </c>
      <c r="Z342" s="13">
        <v>1</v>
      </c>
      <c r="AA342" s="13">
        <v>1</v>
      </c>
      <c r="AB342" s="13">
        <v>60</v>
      </c>
      <c r="AC342" s="9" t="s">
        <v>3971</v>
      </c>
      <c r="AD342" s="8">
        <v>6.42</v>
      </c>
      <c r="AE342" s="13">
        <v>1010</v>
      </c>
      <c r="AF342" s="13">
        <v>757</v>
      </c>
      <c r="AG342" s="13">
        <v>17</v>
      </c>
      <c r="AH342" s="8">
        <v>12.997999999999999</v>
      </c>
      <c r="AI342" s="13">
        <v>4660502705528</v>
      </c>
      <c r="AJ342" s="9" t="s">
        <v>4273</v>
      </c>
      <c r="AK342" s="94"/>
      <c r="AL342" s="9"/>
      <c r="AM342" s="9"/>
      <c r="AN342" s="9"/>
      <c r="AO342" s="12"/>
    </row>
    <row r="343" spans="1:41" ht="14.1" customHeight="1" outlineLevel="5" x14ac:dyDescent="0.25">
      <c r="A343" s="2"/>
      <c r="B343" s="3"/>
      <c r="C343" s="4"/>
      <c r="D343" s="4"/>
      <c r="E343" s="4"/>
      <c r="F343" s="5"/>
      <c r="G343" s="6"/>
      <c r="H343" s="338">
        <v>7128341</v>
      </c>
      <c r="I343" s="7" t="s">
        <v>470</v>
      </c>
      <c r="J343" s="7" t="s">
        <v>471</v>
      </c>
      <c r="K343" s="7" t="s">
        <v>3951</v>
      </c>
      <c r="L343" s="7" t="s">
        <v>5824</v>
      </c>
      <c r="M343" s="18">
        <v>7233</v>
      </c>
      <c r="N343" s="327">
        <v>8824.26</v>
      </c>
      <c r="O343" s="19" t="s">
        <v>3948</v>
      </c>
      <c r="P343" s="295">
        <v>0.35</v>
      </c>
      <c r="Q343" s="18">
        <v>4701.45</v>
      </c>
      <c r="R343" s="18">
        <v>5735.7689999999993</v>
      </c>
      <c r="S343" s="295">
        <v>0.25</v>
      </c>
      <c r="T343" s="18">
        <v>5424.75</v>
      </c>
      <c r="U343" s="18">
        <v>6618.1949999999997</v>
      </c>
      <c r="V343" s="295">
        <v>0.53</v>
      </c>
      <c r="W343" s="18">
        <v>3399.5099999999998</v>
      </c>
      <c r="X343" s="18">
        <v>4147.4021999999995</v>
      </c>
      <c r="Y343" s="7" t="s">
        <v>393</v>
      </c>
      <c r="Z343" s="13">
        <v>1</v>
      </c>
      <c r="AA343" s="13">
        <v>1</v>
      </c>
      <c r="AB343" s="13">
        <v>40</v>
      </c>
      <c r="AC343" s="9" t="s">
        <v>3965</v>
      </c>
      <c r="AD343" s="8">
        <v>2.5099999999999998</v>
      </c>
      <c r="AE343" s="13">
        <v>881</v>
      </c>
      <c r="AF343" s="13">
        <v>742</v>
      </c>
      <c r="AG343" s="13">
        <v>13</v>
      </c>
      <c r="AH343" s="8">
        <v>8.4979999999999993</v>
      </c>
      <c r="AI343" s="13">
        <v>4012196643851</v>
      </c>
      <c r="AJ343" s="9" t="s">
        <v>4274</v>
      </c>
      <c r="AK343" s="94"/>
      <c r="AL343" s="9"/>
      <c r="AM343" s="9"/>
      <c r="AN343" s="9"/>
      <c r="AO343" s="12"/>
    </row>
    <row r="344" spans="1:41" ht="14.1" customHeight="1" outlineLevel="5" x14ac:dyDescent="0.25">
      <c r="A344" s="2"/>
      <c r="B344" s="3"/>
      <c r="C344" s="4"/>
      <c r="D344" s="4"/>
      <c r="E344" s="4"/>
      <c r="F344" s="5"/>
      <c r="G344" s="6"/>
      <c r="H344" s="338">
        <v>7128531</v>
      </c>
      <c r="I344" s="7" t="s">
        <v>472</v>
      </c>
      <c r="J344" s="7" t="s">
        <v>473</v>
      </c>
      <c r="K344" s="7" t="s">
        <v>5825</v>
      </c>
      <c r="L344" s="7" t="s">
        <v>5826</v>
      </c>
      <c r="M344" s="18">
        <v>224</v>
      </c>
      <c r="N344" s="327">
        <v>273.27999999999997</v>
      </c>
      <c r="O344" s="19" t="s">
        <v>3948</v>
      </c>
      <c r="P344" s="295">
        <v>0.35</v>
      </c>
      <c r="Q344" s="18">
        <v>145.6</v>
      </c>
      <c r="R344" s="18">
        <v>177.63199999999998</v>
      </c>
      <c r="S344" s="295">
        <v>0.25</v>
      </c>
      <c r="T344" s="18">
        <v>168</v>
      </c>
      <c r="U344" s="18">
        <v>204.96</v>
      </c>
      <c r="V344" s="295">
        <v>0.53</v>
      </c>
      <c r="W344" s="18">
        <v>105.28</v>
      </c>
      <c r="X344" s="18">
        <v>128.44159999999999</v>
      </c>
      <c r="Y344" s="7" t="s">
        <v>393</v>
      </c>
      <c r="Z344" s="13">
        <v>1</v>
      </c>
      <c r="AA344" s="13">
        <v>1</v>
      </c>
      <c r="AB344" s="13">
        <v>576</v>
      </c>
      <c r="AC344" s="9" t="s">
        <v>3965</v>
      </c>
      <c r="AD344" s="8">
        <v>0.04</v>
      </c>
      <c r="AE344" s="13">
        <v>191</v>
      </c>
      <c r="AF344" s="13">
        <v>81</v>
      </c>
      <c r="AG344" s="13">
        <v>13</v>
      </c>
      <c r="AH344" s="8">
        <v>0.20100000000000001</v>
      </c>
      <c r="AI344" s="13">
        <v>4012196622986</v>
      </c>
      <c r="AJ344" s="9" t="s">
        <v>4275</v>
      </c>
      <c r="AK344" s="94"/>
      <c r="AL344" s="8"/>
      <c r="AM344" s="9"/>
      <c r="AN344" s="9"/>
      <c r="AO344" s="11"/>
    </row>
    <row r="345" spans="1:41" ht="14.1" customHeight="1" outlineLevel="5" x14ac:dyDescent="0.25">
      <c r="A345" s="2"/>
      <c r="B345" s="3"/>
      <c r="C345" s="4"/>
      <c r="D345" s="4"/>
      <c r="E345" s="4"/>
      <c r="F345" s="5"/>
      <c r="G345" s="6"/>
      <c r="H345" s="338">
        <v>7128428</v>
      </c>
      <c r="I345" s="7" t="s">
        <v>474</v>
      </c>
      <c r="J345" s="7" t="s">
        <v>473</v>
      </c>
      <c r="K345" s="7" t="s">
        <v>5825</v>
      </c>
      <c r="L345" s="7" t="s">
        <v>5827</v>
      </c>
      <c r="M345" s="18">
        <v>246</v>
      </c>
      <c r="N345" s="327">
        <v>300.12</v>
      </c>
      <c r="O345" s="19" t="s">
        <v>3948</v>
      </c>
      <c r="P345" s="295">
        <v>0.35</v>
      </c>
      <c r="Q345" s="18">
        <v>159.9</v>
      </c>
      <c r="R345" s="18">
        <v>195.078</v>
      </c>
      <c r="S345" s="295">
        <v>0.25</v>
      </c>
      <c r="T345" s="18">
        <v>184.5</v>
      </c>
      <c r="U345" s="18">
        <v>225.09</v>
      </c>
      <c r="V345" s="295">
        <v>0.53</v>
      </c>
      <c r="W345" s="18">
        <v>115.61999999999999</v>
      </c>
      <c r="X345" s="18">
        <v>141.0564</v>
      </c>
      <c r="Y345" s="7" t="s">
        <v>393</v>
      </c>
      <c r="Z345" s="13">
        <v>1</v>
      </c>
      <c r="AA345" s="13">
        <v>1</v>
      </c>
      <c r="AB345" s="13">
        <v>576</v>
      </c>
      <c r="AC345" s="8" t="s">
        <v>6616</v>
      </c>
      <c r="AD345" s="8">
        <v>0.25</v>
      </c>
      <c r="AE345" s="13">
        <v>115</v>
      </c>
      <c r="AF345" s="13">
        <v>200</v>
      </c>
      <c r="AG345" s="13">
        <v>17</v>
      </c>
      <c r="AH345" s="8">
        <v>0.39100000000000001</v>
      </c>
      <c r="AI345" s="13">
        <v>4012196249022</v>
      </c>
      <c r="AJ345" s="8" t="s">
        <v>4276</v>
      </c>
      <c r="AK345" s="94"/>
      <c r="AL345" s="8"/>
      <c r="AM345" s="8"/>
      <c r="AN345" s="8"/>
      <c r="AO345" s="11"/>
    </row>
    <row r="346" spans="1:41" ht="14.1" customHeight="1" outlineLevel="5" x14ac:dyDescent="0.25">
      <c r="A346" s="2"/>
      <c r="B346" s="3"/>
      <c r="C346" s="4"/>
      <c r="D346" s="4"/>
      <c r="E346" s="4"/>
      <c r="F346" s="5"/>
      <c r="G346" s="6"/>
      <c r="H346" s="338">
        <v>7128532</v>
      </c>
      <c r="I346" s="7" t="s">
        <v>475</v>
      </c>
      <c r="J346" s="7" t="s">
        <v>476</v>
      </c>
      <c r="K346" s="7" t="s">
        <v>5825</v>
      </c>
      <c r="L346" s="7" t="s">
        <v>5826</v>
      </c>
      <c r="M346" s="18">
        <v>74.979849824561413</v>
      </c>
      <c r="N346" s="327">
        <v>91.475416785964924</v>
      </c>
      <c r="O346" s="19">
        <v>46112</v>
      </c>
      <c r="P346" s="19" t="s">
        <v>7561</v>
      </c>
      <c r="Q346" s="19" t="s">
        <v>7561</v>
      </c>
      <c r="R346" s="19" t="s">
        <v>7561</v>
      </c>
      <c r="S346" s="295">
        <v>0.25</v>
      </c>
      <c r="T346" s="18">
        <v>56.234887368421056</v>
      </c>
      <c r="U346" s="18">
        <v>68.606562589473683</v>
      </c>
      <c r="V346" s="295">
        <v>0.53</v>
      </c>
      <c r="W346" s="18">
        <v>35.240529417543861</v>
      </c>
      <c r="X346" s="18">
        <v>42.99344588940351</v>
      </c>
      <c r="Y346" s="7" t="s">
        <v>393</v>
      </c>
      <c r="Z346" s="13">
        <v>1</v>
      </c>
      <c r="AA346" s="13">
        <v>1</v>
      </c>
      <c r="AB346" s="13">
        <v>384</v>
      </c>
      <c r="AC346" s="9" t="s">
        <v>3965</v>
      </c>
      <c r="AD346" s="8">
        <v>0.06</v>
      </c>
      <c r="AE346" s="13">
        <v>257</v>
      </c>
      <c r="AF346" s="13">
        <v>65</v>
      </c>
      <c r="AG346" s="13">
        <v>13</v>
      </c>
      <c r="AH346" s="8">
        <v>0.217</v>
      </c>
      <c r="AI346" s="13">
        <v>4012196652198</v>
      </c>
      <c r="AJ346" s="9" t="s">
        <v>4277</v>
      </c>
      <c r="AK346" s="94"/>
      <c r="AL346" s="9"/>
      <c r="AM346" s="8"/>
      <c r="AN346" s="9"/>
      <c r="AO346" s="12"/>
    </row>
    <row r="347" spans="1:41" ht="14.1" customHeight="1" outlineLevel="5" x14ac:dyDescent="0.25">
      <c r="A347" s="2"/>
      <c r="B347" s="3"/>
      <c r="C347" s="4"/>
      <c r="D347" s="4"/>
      <c r="E347" s="4"/>
      <c r="F347" s="5"/>
      <c r="G347" s="6"/>
      <c r="H347" s="338">
        <v>7128436</v>
      </c>
      <c r="I347" s="7" t="s">
        <v>477</v>
      </c>
      <c r="J347" s="7" t="s">
        <v>476</v>
      </c>
      <c r="K347" s="7" t="s">
        <v>5825</v>
      </c>
      <c r="L347" s="7" t="s">
        <v>5827</v>
      </c>
      <c r="M347" s="18">
        <v>271</v>
      </c>
      <c r="N347" s="327">
        <v>330.62</v>
      </c>
      <c r="O347" s="19" t="s">
        <v>3948</v>
      </c>
      <c r="P347" s="295">
        <v>0.35</v>
      </c>
      <c r="Q347" s="18">
        <v>176.15</v>
      </c>
      <c r="R347" s="18">
        <v>214.90299999999999</v>
      </c>
      <c r="S347" s="295">
        <v>0.25</v>
      </c>
      <c r="T347" s="18">
        <v>203.25</v>
      </c>
      <c r="U347" s="18">
        <v>247.965</v>
      </c>
      <c r="V347" s="295">
        <v>0.53</v>
      </c>
      <c r="W347" s="18">
        <v>127.36999999999999</v>
      </c>
      <c r="X347" s="18">
        <v>155.39139999999998</v>
      </c>
      <c r="Y347" s="7" t="s">
        <v>393</v>
      </c>
      <c r="Z347" s="13">
        <v>1</v>
      </c>
      <c r="AA347" s="13">
        <v>1</v>
      </c>
      <c r="AB347" s="13">
        <v>3000</v>
      </c>
      <c r="AC347" s="9" t="s">
        <v>6616</v>
      </c>
      <c r="AD347" s="8">
        <v>0.26700000000000002</v>
      </c>
      <c r="AE347" s="13">
        <v>250</v>
      </c>
      <c r="AF347" s="13">
        <v>115</v>
      </c>
      <c r="AG347" s="13">
        <v>13</v>
      </c>
      <c r="AH347" s="8">
        <v>0.37375000000000003</v>
      </c>
      <c r="AI347" s="13">
        <v>4660502701223</v>
      </c>
      <c r="AJ347" s="9" t="s">
        <v>4278</v>
      </c>
      <c r="AK347" s="94"/>
      <c r="AL347" s="9"/>
      <c r="AM347" s="9"/>
      <c r="AN347" s="8"/>
      <c r="AO347" s="12"/>
    </row>
    <row r="348" spans="1:41" ht="14.1" customHeight="1" outlineLevel="5" x14ac:dyDescent="0.25">
      <c r="A348" s="2"/>
      <c r="B348" s="3"/>
      <c r="C348" s="4"/>
      <c r="D348" s="4"/>
      <c r="E348" s="4"/>
      <c r="F348" s="5"/>
      <c r="G348" s="6"/>
      <c r="H348" s="338">
        <v>7128533</v>
      </c>
      <c r="I348" s="7" t="s">
        <v>478</v>
      </c>
      <c r="J348" s="7" t="s">
        <v>479</v>
      </c>
      <c r="K348" s="7" t="s">
        <v>5825</v>
      </c>
      <c r="L348" s="7" t="s">
        <v>5826</v>
      </c>
      <c r="M348" s="18">
        <v>398</v>
      </c>
      <c r="N348" s="327">
        <v>485.56</v>
      </c>
      <c r="O348" s="19" t="s">
        <v>3948</v>
      </c>
      <c r="P348" s="295">
        <v>0.35</v>
      </c>
      <c r="Q348" s="18">
        <v>258.7</v>
      </c>
      <c r="R348" s="18">
        <v>315.61399999999998</v>
      </c>
      <c r="S348" s="295">
        <v>0.25</v>
      </c>
      <c r="T348" s="18">
        <v>298.5</v>
      </c>
      <c r="U348" s="18">
        <v>364.17</v>
      </c>
      <c r="V348" s="295">
        <v>0.53</v>
      </c>
      <c r="W348" s="18">
        <v>187.06</v>
      </c>
      <c r="X348" s="18">
        <v>228.2132</v>
      </c>
      <c r="Y348" s="7" t="s">
        <v>393</v>
      </c>
      <c r="Z348" s="13">
        <v>1</v>
      </c>
      <c r="AA348" s="13">
        <v>1</v>
      </c>
      <c r="AB348" s="13">
        <v>384</v>
      </c>
      <c r="AC348" s="9" t="s">
        <v>3965</v>
      </c>
      <c r="AD348" s="8">
        <v>0.09</v>
      </c>
      <c r="AE348" s="13">
        <v>291</v>
      </c>
      <c r="AF348" s="13">
        <v>81</v>
      </c>
      <c r="AG348" s="13">
        <v>13</v>
      </c>
      <c r="AH348" s="8">
        <v>0.30599999999999999</v>
      </c>
      <c r="AI348" s="13">
        <v>4012196622993</v>
      </c>
      <c r="AJ348" s="8" t="s">
        <v>4279</v>
      </c>
      <c r="AK348" s="94"/>
      <c r="AL348" s="8"/>
      <c r="AM348" s="9"/>
      <c r="AN348" s="9"/>
      <c r="AO348" s="11"/>
    </row>
    <row r="349" spans="1:41" ht="14.1" customHeight="1" outlineLevel="5" x14ac:dyDescent="0.25">
      <c r="A349" s="2"/>
      <c r="B349" s="3"/>
      <c r="C349" s="4"/>
      <c r="D349" s="4"/>
      <c r="E349" s="4"/>
      <c r="F349" s="5"/>
      <c r="G349" s="6"/>
      <c r="H349" s="338">
        <v>7128444</v>
      </c>
      <c r="I349" s="7" t="s">
        <v>480</v>
      </c>
      <c r="J349" s="7" t="s">
        <v>479</v>
      </c>
      <c r="K349" s="7" t="s">
        <v>5825</v>
      </c>
      <c r="L349" s="7" t="s">
        <v>5827</v>
      </c>
      <c r="M349" s="18">
        <v>437</v>
      </c>
      <c r="N349" s="327">
        <v>533.14</v>
      </c>
      <c r="O349" s="19" t="s">
        <v>3948</v>
      </c>
      <c r="P349" s="295">
        <v>0.35</v>
      </c>
      <c r="Q349" s="18">
        <v>284.05</v>
      </c>
      <c r="R349" s="18">
        <v>346.541</v>
      </c>
      <c r="S349" s="295">
        <v>0.25</v>
      </c>
      <c r="T349" s="18">
        <v>327.75</v>
      </c>
      <c r="U349" s="18">
        <v>399.85500000000002</v>
      </c>
      <c r="V349" s="295">
        <v>0.53</v>
      </c>
      <c r="W349" s="18">
        <v>205.39</v>
      </c>
      <c r="X349" s="18">
        <v>250.57579999999999</v>
      </c>
      <c r="Y349" s="7" t="s">
        <v>393</v>
      </c>
      <c r="Z349" s="13">
        <v>1</v>
      </c>
      <c r="AA349" s="13">
        <v>1</v>
      </c>
      <c r="AB349" s="13">
        <v>384</v>
      </c>
      <c r="AC349" s="8" t="s">
        <v>6616</v>
      </c>
      <c r="AD349" s="8">
        <v>0.34</v>
      </c>
      <c r="AE349" s="13">
        <v>115</v>
      </c>
      <c r="AF349" s="13">
        <v>300</v>
      </c>
      <c r="AG349" s="13">
        <v>17</v>
      </c>
      <c r="AH349" s="8">
        <v>0.58699999999999997</v>
      </c>
      <c r="AI349" s="13">
        <v>4012196249084</v>
      </c>
      <c r="AJ349" s="8" t="s">
        <v>4280</v>
      </c>
      <c r="AK349" s="94"/>
      <c r="AL349" s="8"/>
      <c r="AM349" s="8"/>
      <c r="AN349" s="8"/>
      <c r="AO349" s="12"/>
    </row>
    <row r="350" spans="1:41" ht="14.1" customHeight="1" outlineLevel="5" x14ac:dyDescent="0.25">
      <c r="A350" s="2"/>
      <c r="B350" s="3"/>
      <c r="C350" s="4"/>
      <c r="D350" s="4"/>
      <c r="E350" s="4"/>
      <c r="F350" s="5"/>
      <c r="G350" s="6"/>
      <c r="H350" s="338">
        <v>7128460</v>
      </c>
      <c r="I350" s="7" t="s">
        <v>481</v>
      </c>
      <c r="J350" s="7" t="s">
        <v>482</v>
      </c>
      <c r="K350" s="7" t="s">
        <v>5825</v>
      </c>
      <c r="L350" s="7" t="s">
        <v>5827</v>
      </c>
      <c r="M350" s="18">
        <v>599</v>
      </c>
      <c r="N350" s="327">
        <v>730.78</v>
      </c>
      <c r="O350" s="19" t="s">
        <v>3948</v>
      </c>
      <c r="P350" s="295">
        <v>0.35</v>
      </c>
      <c r="Q350" s="18">
        <v>389.35</v>
      </c>
      <c r="R350" s="18">
        <v>475.00700000000001</v>
      </c>
      <c r="S350" s="295">
        <v>0.25</v>
      </c>
      <c r="T350" s="18">
        <v>449.25</v>
      </c>
      <c r="U350" s="18">
        <v>548.08500000000004</v>
      </c>
      <c r="V350" s="295">
        <v>0.53</v>
      </c>
      <c r="W350" s="18">
        <v>281.52999999999997</v>
      </c>
      <c r="X350" s="18">
        <v>343.46659999999997</v>
      </c>
      <c r="Y350" s="7" t="s">
        <v>393</v>
      </c>
      <c r="Z350" s="13">
        <v>1</v>
      </c>
      <c r="AA350" s="13">
        <v>1</v>
      </c>
      <c r="AB350" s="13">
        <v>500</v>
      </c>
      <c r="AC350" s="8" t="s">
        <v>6616</v>
      </c>
      <c r="AD350" s="8">
        <v>0.43</v>
      </c>
      <c r="AE350" s="13">
        <v>115</v>
      </c>
      <c r="AF350" s="13">
        <v>400</v>
      </c>
      <c r="AG350" s="13">
        <v>17</v>
      </c>
      <c r="AH350" s="8">
        <v>0.78200000000000003</v>
      </c>
      <c r="AI350" s="13">
        <v>4012196249145</v>
      </c>
      <c r="AJ350" s="8" t="s">
        <v>4281</v>
      </c>
      <c r="AK350" s="94"/>
      <c r="AL350" s="8"/>
      <c r="AM350" s="8"/>
      <c r="AN350" s="9"/>
      <c r="AO350" s="12"/>
    </row>
    <row r="351" spans="1:41" ht="14.1" customHeight="1" outlineLevel="5" x14ac:dyDescent="0.25">
      <c r="A351" s="2"/>
      <c r="B351" s="3"/>
      <c r="C351" s="4"/>
      <c r="D351" s="4"/>
      <c r="E351" s="4"/>
      <c r="F351" s="5"/>
      <c r="G351" s="6"/>
      <c r="H351" s="338">
        <v>7128535</v>
      </c>
      <c r="I351" s="7" t="s">
        <v>483</v>
      </c>
      <c r="J351" s="7" t="s">
        <v>482</v>
      </c>
      <c r="K351" s="7" t="s">
        <v>5825</v>
      </c>
      <c r="L351" s="7" t="s">
        <v>5826</v>
      </c>
      <c r="M351" s="18">
        <v>164.084769176545</v>
      </c>
      <c r="N351" s="327">
        <v>200.18341839538488</v>
      </c>
      <c r="O351" s="19">
        <v>46112</v>
      </c>
      <c r="P351" s="19" t="s">
        <v>7561</v>
      </c>
      <c r="Q351" s="19" t="s">
        <v>7561</v>
      </c>
      <c r="R351" s="19" t="s">
        <v>7561</v>
      </c>
      <c r="S351" s="295">
        <v>0.25</v>
      </c>
      <c r="T351" s="18">
        <v>123.06357688240874</v>
      </c>
      <c r="U351" s="18">
        <v>150.13756379653867</v>
      </c>
      <c r="V351" s="295">
        <v>0.53</v>
      </c>
      <c r="W351" s="18">
        <v>77.119841512976137</v>
      </c>
      <c r="X351" s="18">
        <v>94.086206645830885</v>
      </c>
      <c r="Y351" s="7" t="s">
        <v>393</v>
      </c>
      <c r="Z351" s="13">
        <v>1</v>
      </c>
      <c r="AA351" s="13">
        <v>1</v>
      </c>
      <c r="AB351" s="13">
        <v>500</v>
      </c>
      <c r="AC351" s="9" t="s">
        <v>3965</v>
      </c>
      <c r="AD351" s="8">
        <v>0.11</v>
      </c>
      <c r="AE351" s="13">
        <v>391</v>
      </c>
      <c r="AF351" s="13">
        <v>81</v>
      </c>
      <c r="AG351" s="13">
        <v>3</v>
      </c>
      <c r="AH351" s="8">
        <v>9.5000000000000001E-2</v>
      </c>
      <c r="AI351" s="13">
        <v>4012196623006</v>
      </c>
      <c r="AJ351" s="9" t="s">
        <v>4282</v>
      </c>
      <c r="AK351" s="94"/>
      <c r="AL351" s="8"/>
      <c r="AM351" s="9"/>
      <c r="AN351" s="9"/>
      <c r="AO351" s="12"/>
    </row>
    <row r="352" spans="1:41" ht="14.1" customHeight="1" outlineLevel="5" x14ac:dyDescent="0.25">
      <c r="A352" s="2"/>
      <c r="B352" s="3"/>
      <c r="C352" s="4"/>
      <c r="D352" s="4"/>
      <c r="E352" s="4"/>
      <c r="F352" s="5"/>
      <c r="G352" s="6"/>
      <c r="H352" s="338">
        <v>7128537</v>
      </c>
      <c r="I352" s="7" t="s">
        <v>484</v>
      </c>
      <c r="J352" s="7" t="s">
        <v>485</v>
      </c>
      <c r="K352" s="7" t="s">
        <v>5825</v>
      </c>
      <c r="L352" s="7" t="s">
        <v>5826</v>
      </c>
      <c r="M352" s="18">
        <v>604</v>
      </c>
      <c r="N352" s="327">
        <v>736.88</v>
      </c>
      <c r="O352" s="19" t="s">
        <v>3948</v>
      </c>
      <c r="P352" s="295">
        <v>0.35</v>
      </c>
      <c r="Q352" s="18">
        <v>392.6</v>
      </c>
      <c r="R352" s="18">
        <v>478.97200000000004</v>
      </c>
      <c r="S352" s="295">
        <v>0.25</v>
      </c>
      <c r="T352" s="18">
        <v>453</v>
      </c>
      <c r="U352" s="18">
        <v>552.66</v>
      </c>
      <c r="V352" s="295">
        <v>0.53</v>
      </c>
      <c r="W352" s="18">
        <v>283.88</v>
      </c>
      <c r="X352" s="18">
        <v>346.33359999999999</v>
      </c>
      <c r="Y352" s="7" t="s">
        <v>393</v>
      </c>
      <c r="Z352" s="13">
        <v>1</v>
      </c>
      <c r="AA352" s="13">
        <v>1</v>
      </c>
      <c r="AB352" s="13">
        <v>120</v>
      </c>
      <c r="AC352" s="9" t="s">
        <v>3965</v>
      </c>
      <c r="AD352" s="8">
        <v>0.13</v>
      </c>
      <c r="AE352" s="13">
        <v>507</v>
      </c>
      <c r="AF352" s="13">
        <v>65</v>
      </c>
      <c r="AG352" s="13">
        <v>13</v>
      </c>
      <c r="AH352" s="8">
        <v>0.42799999999999999</v>
      </c>
      <c r="AI352" s="13">
        <v>4012196643790</v>
      </c>
      <c r="AJ352" s="8" t="s">
        <v>4283</v>
      </c>
      <c r="AK352" s="94"/>
      <c r="AL352" s="9"/>
      <c r="AM352" s="8"/>
      <c r="AN352" s="8"/>
      <c r="AO352" s="12"/>
    </row>
    <row r="353" spans="1:41" ht="14.1" customHeight="1" outlineLevel="5" x14ac:dyDescent="0.25">
      <c r="A353" s="2"/>
      <c r="B353" s="3"/>
      <c r="C353" s="4"/>
      <c r="D353" s="4"/>
      <c r="E353" s="4"/>
      <c r="F353" s="5"/>
      <c r="G353" s="6"/>
      <c r="H353" s="338">
        <v>7128487</v>
      </c>
      <c r="I353" s="7" t="s">
        <v>486</v>
      </c>
      <c r="J353" s="7" t="s">
        <v>485</v>
      </c>
      <c r="K353" s="7" t="s">
        <v>5825</v>
      </c>
      <c r="L353" s="7" t="s">
        <v>5827</v>
      </c>
      <c r="M353" s="18">
        <v>665</v>
      </c>
      <c r="N353" s="327">
        <v>811.3</v>
      </c>
      <c r="O353" s="19" t="s">
        <v>3948</v>
      </c>
      <c r="P353" s="295">
        <v>0.35</v>
      </c>
      <c r="Q353" s="18">
        <v>432.25</v>
      </c>
      <c r="R353" s="18">
        <v>527.34500000000003</v>
      </c>
      <c r="S353" s="295">
        <v>0.25</v>
      </c>
      <c r="T353" s="18">
        <v>498.75</v>
      </c>
      <c r="U353" s="18">
        <v>608.47500000000002</v>
      </c>
      <c r="V353" s="295">
        <v>0.53</v>
      </c>
      <c r="W353" s="18">
        <v>312.54999999999995</v>
      </c>
      <c r="X353" s="18">
        <v>381.31099999999992</v>
      </c>
      <c r="Y353" s="7" t="s">
        <v>393</v>
      </c>
      <c r="Z353" s="13">
        <v>1</v>
      </c>
      <c r="AA353" s="13">
        <v>1</v>
      </c>
      <c r="AB353" s="13">
        <v>120</v>
      </c>
      <c r="AC353" s="9" t="s">
        <v>6616</v>
      </c>
      <c r="AD353" s="8">
        <v>1.45</v>
      </c>
      <c r="AE353" s="13">
        <v>282</v>
      </c>
      <c r="AF353" s="13">
        <v>641</v>
      </c>
      <c r="AG353" s="13">
        <v>17</v>
      </c>
      <c r="AH353" s="8">
        <v>3.073</v>
      </c>
      <c r="AI353" s="13">
        <v>4012196249190</v>
      </c>
      <c r="AJ353" s="8" t="s">
        <v>4284</v>
      </c>
      <c r="AK353" s="94"/>
      <c r="AL353" s="8"/>
      <c r="AM353" s="8"/>
      <c r="AN353" s="8"/>
      <c r="AO353" s="12"/>
    </row>
    <row r="354" spans="1:41" ht="14.1" customHeight="1" outlineLevel="5" x14ac:dyDescent="0.25">
      <c r="A354" s="2"/>
      <c r="B354" s="3"/>
      <c r="C354" s="4"/>
      <c r="D354" s="4"/>
      <c r="E354" s="4"/>
      <c r="F354" s="5"/>
      <c r="G354" s="6"/>
      <c r="H354" s="338">
        <v>7132110</v>
      </c>
      <c r="I354" s="7" t="s">
        <v>487</v>
      </c>
      <c r="J354" s="7" t="s">
        <v>488</v>
      </c>
      <c r="K354" s="7" t="s">
        <v>5828</v>
      </c>
      <c r="L354" s="7" t="s">
        <v>5829</v>
      </c>
      <c r="M354" s="18">
        <v>221</v>
      </c>
      <c r="N354" s="327">
        <v>269.62</v>
      </c>
      <c r="O354" s="19" t="s">
        <v>3948</v>
      </c>
      <c r="P354" s="295">
        <v>0.35</v>
      </c>
      <c r="Q354" s="18">
        <v>143.65</v>
      </c>
      <c r="R354" s="18">
        <v>175.25300000000001</v>
      </c>
      <c r="S354" s="295">
        <v>0.25</v>
      </c>
      <c r="T354" s="18">
        <v>165.75</v>
      </c>
      <c r="U354" s="18">
        <v>202.215</v>
      </c>
      <c r="V354" s="295">
        <v>0.53</v>
      </c>
      <c r="W354" s="18">
        <v>103.86999999999999</v>
      </c>
      <c r="X354" s="18">
        <v>126.72139999999999</v>
      </c>
      <c r="Y354" s="7" t="s">
        <v>393</v>
      </c>
      <c r="Z354" s="13">
        <v>1</v>
      </c>
      <c r="AA354" s="13">
        <v>1</v>
      </c>
      <c r="AB354" s="13">
        <v>3800</v>
      </c>
      <c r="AC354" s="9" t="s">
        <v>6616</v>
      </c>
      <c r="AD354" s="8">
        <v>8.7999999999999995E-2</v>
      </c>
      <c r="AE354" s="13">
        <v>155</v>
      </c>
      <c r="AF354" s="13">
        <v>122</v>
      </c>
      <c r="AG354" s="13">
        <v>10</v>
      </c>
      <c r="AH354" s="8">
        <v>0.18909999999999999</v>
      </c>
      <c r="AI354" s="13">
        <v>4660502701865</v>
      </c>
      <c r="AJ354" s="9" t="s">
        <v>4285</v>
      </c>
      <c r="AK354" s="94"/>
      <c r="AL354" s="9"/>
      <c r="AM354" s="8"/>
      <c r="AN354" s="9"/>
      <c r="AO354" s="12"/>
    </row>
    <row r="355" spans="1:41" ht="14.1" customHeight="1" outlineLevel="5" x14ac:dyDescent="0.25">
      <c r="A355" s="2"/>
      <c r="B355" s="3"/>
      <c r="C355" s="4"/>
      <c r="D355" s="4"/>
      <c r="E355" s="4"/>
      <c r="F355" s="5"/>
      <c r="G355" s="6"/>
      <c r="H355" s="338">
        <v>7128509</v>
      </c>
      <c r="I355" s="7" t="s">
        <v>489</v>
      </c>
      <c r="J355" s="7" t="s">
        <v>490</v>
      </c>
      <c r="K355" s="7" t="s">
        <v>5825</v>
      </c>
      <c r="L355" s="7" t="s">
        <v>5827</v>
      </c>
      <c r="M355" s="18">
        <v>771</v>
      </c>
      <c r="N355" s="327">
        <v>940.62</v>
      </c>
      <c r="O355" s="19" t="s">
        <v>3948</v>
      </c>
      <c r="P355" s="295">
        <v>0.35</v>
      </c>
      <c r="Q355" s="18">
        <v>501.15000000000003</v>
      </c>
      <c r="R355" s="18">
        <v>611.40300000000002</v>
      </c>
      <c r="S355" s="295">
        <v>0.25</v>
      </c>
      <c r="T355" s="18">
        <v>578.25</v>
      </c>
      <c r="U355" s="18">
        <v>705.46500000000003</v>
      </c>
      <c r="V355" s="295">
        <v>0.53</v>
      </c>
      <c r="W355" s="18">
        <v>362.37</v>
      </c>
      <c r="X355" s="18">
        <v>442.09140000000002</v>
      </c>
      <c r="Y355" s="7" t="s">
        <v>393</v>
      </c>
      <c r="Z355" s="13">
        <v>1</v>
      </c>
      <c r="AA355" s="13">
        <v>1</v>
      </c>
      <c r="AB355" s="13">
        <v>120</v>
      </c>
      <c r="AC355" s="9" t="s">
        <v>3971</v>
      </c>
      <c r="AD355" s="8">
        <v>1.74</v>
      </c>
      <c r="AE355" s="13">
        <v>282</v>
      </c>
      <c r="AF355" s="13">
        <v>741</v>
      </c>
      <c r="AG355" s="13">
        <v>17</v>
      </c>
      <c r="AH355" s="8">
        <v>3.552</v>
      </c>
      <c r="AI355" s="13">
        <v>4012196249251</v>
      </c>
      <c r="AJ355" s="9" t="s">
        <v>4286</v>
      </c>
      <c r="AK355" s="94"/>
      <c r="AL355" s="9"/>
      <c r="AM355" s="9"/>
      <c r="AN355" s="9"/>
      <c r="AO355" s="12"/>
    </row>
    <row r="356" spans="1:41" ht="14.1" customHeight="1" outlineLevel="5" x14ac:dyDescent="0.25">
      <c r="A356" s="2"/>
      <c r="B356" s="3"/>
      <c r="C356" s="4"/>
      <c r="D356" s="4"/>
      <c r="E356" s="4"/>
      <c r="F356" s="5"/>
      <c r="G356" s="6"/>
      <c r="H356" s="338">
        <v>7128539</v>
      </c>
      <c r="I356" s="7" t="s">
        <v>491</v>
      </c>
      <c r="J356" s="7" t="s">
        <v>490</v>
      </c>
      <c r="K356" s="7" t="s">
        <v>5825</v>
      </c>
      <c r="L356" s="7" t="s">
        <v>5826</v>
      </c>
      <c r="M356" s="18">
        <v>209.41222742215902</v>
      </c>
      <c r="N356" s="327">
        <v>255.482917455034</v>
      </c>
      <c r="O356" s="19">
        <v>46112</v>
      </c>
      <c r="P356" s="19" t="s">
        <v>7561</v>
      </c>
      <c r="Q356" s="19" t="s">
        <v>7561</v>
      </c>
      <c r="R356" s="19" t="s">
        <v>7561</v>
      </c>
      <c r="S356" s="295">
        <v>0.25</v>
      </c>
      <c r="T356" s="18">
        <v>157.05917056661926</v>
      </c>
      <c r="U356" s="18">
        <v>191.6121880912755</v>
      </c>
      <c r="V356" s="295">
        <v>0.53</v>
      </c>
      <c r="W356" s="18">
        <v>98.42374688841474</v>
      </c>
      <c r="X356" s="18">
        <v>120.07697120386598</v>
      </c>
      <c r="Y356" s="7" t="s">
        <v>393</v>
      </c>
      <c r="Z356" s="13">
        <v>1</v>
      </c>
      <c r="AA356" s="13">
        <v>1</v>
      </c>
      <c r="AB356" s="13">
        <v>120</v>
      </c>
      <c r="AC356" s="9" t="s">
        <v>3965</v>
      </c>
      <c r="AD356" s="8">
        <v>0.16</v>
      </c>
      <c r="AE356" s="13">
        <v>607</v>
      </c>
      <c r="AF356" s="13">
        <v>65</v>
      </c>
      <c r="AG356" s="13">
        <v>13</v>
      </c>
      <c r="AH356" s="8">
        <v>0.51300000000000001</v>
      </c>
      <c r="AI356" s="13">
        <v>4012196643806</v>
      </c>
      <c r="AJ356" s="9" t="s">
        <v>4287</v>
      </c>
      <c r="AK356" s="94"/>
      <c r="AL356" s="9"/>
      <c r="AM356" s="9"/>
      <c r="AN356" s="9"/>
      <c r="AO356" s="12"/>
    </row>
    <row r="357" spans="1:41" ht="14.1" customHeight="1" outlineLevel="5" x14ac:dyDescent="0.25">
      <c r="A357" s="2"/>
      <c r="B357" s="3"/>
      <c r="C357" s="4"/>
      <c r="D357" s="4"/>
      <c r="E357" s="4"/>
      <c r="F357" s="5"/>
      <c r="G357" s="6"/>
      <c r="H357" s="338">
        <v>7128517</v>
      </c>
      <c r="I357" s="7" t="s">
        <v>492</v>
      </c>
      <c r="J357" s="7" t="s">
        <v>493</v>
      </c>
      <c r="K357" s="7" t="s">
        <v>5825</v>
      </c>
      <c r="L357" s="7" t="s">
        <v>5827</v>
      </c>
      <c r="M357" s="18">
        <v>796</v>
      </c>
      <c r="N357" s="327">
        <v>971.12</v>
      </c>
      <c r="O357" s="19" t="s">
        <v>3948</v>
      </c>
      <c r="P357" s="295">
        <v>0.35</v>
      </c>
      <c r="Q357" s="18">
        <v>517.4</v>
      </c>
      <c r="R357" s="18">
        <v>631.22799999999995</v>
      </c>
      <c r="S357" s="295">
        <v>0.25</v>
      </c>
      <c r="T357" s="18">
        <v>597</v>
      </c>
      <c r="U357" s="18">
        <v>728.34</v>
      </c>
      <c r="V357" s="295">
        <v>0.53</v>
      </c>
      <c r="W357" s="18">
        <v>374.12</v>
      </c>
      <c r="X357" s="18">
        <v>456.4264</v>
      </c>
      <c r="Y357" s="7" t="s">
        <v>393</v>
      </c>
      <c r="Z357" s="13">
        <v>1</v>
      </c>
      <c r="AA357" s="13">
        <v>1</v>
      </c>
      <c r="AB357" s="13">
        <v>120</v>
      </c>
      <c r="AC357" s="9" t="s">
        <v>3949</v>
      </c>
      <c r="AD357" s="8">
        <v>1.86</v>
      </c>
      <c r="AE357" s="13">
        <v>282</v>
      </c>
      <c r="AF357" s="13">
        <v>791</v>
      </c>
      <c r="AG357" s="13">
        <v>17</v>
      </c>
      <c r="AH357" s="8">
        <v>3.7919999999999998</v>
      </c>
      <c r="AI357" s="13">
        <v>4012196249312</v>
      </c>
      <c r="AJ357" s="9" t="s">
        <v>4288</v>
      </c>
      <c r="AK357" s="94"/>
      <c r="AL357" s="9"/>
      <c r="AM357" s="9"/>
      <c r="AN357" s="9"/>
      <c r="AO357" s="12"/>
    </row>
    <row r="358" spans="1:41" ht="14.1" customHeight="1" outlineLevel="5" x14ac:dyDescent="0.25">
      <c r="A358" s="2"/>
      <c r="B358" s="3"/>
      <c r="C358" s="4"/>
      <c r="D358" s="4"/>
      <c r="E358" s="4"/>
      <c r="F358" s="5"/>
      <c r="G358" s="6"/>
      <c r="H358" s="338">
        <v>7128525</v>
      </c>
      <c r="I358" s="7" t="s">
        <v>494</v>
      </c>
      <c r="J358" s="7" t="s">
        <v>495</v>
      </c>
      <c r="K358" s="7" t="s">
        <v>5825</v>
      </c>
      <c r="L358" s="7" t="s">
        <v>5827</v>
      </c>
      <c r="M358" s="18">
        <v>820</v>
      </c>
      <c r="N358" s="327">
        <v>1000.4</v>
      </c>
      <c r="O358" s="19" t="s">
        <v>3948</v>
      </c>
      <c r="P358" s="295">
        <v>0.35</v>
      </c>
      <c r="Q358" s="18">
        <v>533</v>
      </c>
      <c r="R358" s="18">
        <v>650.26</v>
      </c>
      <c r="S358" s="295">
        <v>0.25</v>
      </c>
      <c r="T358" s="18">
        <v>615</v>
      </c>
      <c r="U358" s="18">
        <v>750.3</v>
      </c>
      <c r="V358" s="295">
        <v>0.53</v>
      </c>
      <c r="W358" s="18">
        <v>385.4</v>
      </c>
      <c r="X358" s="18">
        <v>470.18799999999999</v>
      </c>
      <c r="Y358" s="7" t="s">
        <v>393</v>
      </c>
      <c r="Z358" s="13">
        <v>1</v>
      </c>
      <c r="AA358" s="13">
        <v>1</v>
      </c>
      <c r="AB358" s="13">
        <v>120</v>
      </c>
      <c r="AC358" s="9" t="s">
        <v>3971</v>
      </c>
      <c r="AD358" s="8">
        <v>2</v>
      </c>
      <c r="AE358" s="13">
        <v>282</v>
      </c>
      <c r="AF358" s="13">
        <v>841</v>
      </c>
      <c r="AG358" s="13">
        <v>17</v>
      </c>
      <c r="AH358" s="8">
        <v>4.032</v>
      </c>
      <c r="AI358" s="13">
        <v>4012196249374</v>
      </c>
      <c r="AJ358" s="9" t="s">
        <v>4289</v>
      </c>
      <c r="AK358" s="94"/>
      <c r="AL358" s="9"/>
      <c r="AM358" s="8"/>
      <c r="AN358" s="9"/>
      <c r="AO358" s="12"/>
    </row>
    <row r="359" spans="1:41" ht="14.1" customHeight="1" outlineLevel="5" x14ac:dyDescent="0.25">
      <c r="A359" s="2"/>
      <c r="B359" s="3"/>
      <c r="C359" s="4"/>
      <c r="D359" s="4"/>
      <c r="E359" s="4"/>
      <c r="F359" s="5"/>
      <c r="G359" s="6"/>
      <c r="H359" s="338">
        <v>7128541</v>
      </c>
      <c r="I359" s="7" t="s">
        <v>496</v>
      </c>
      <c r="J359" s="7" t="s">
        <v>495</v>
      </c>
      <c r="K359" s="7" t="s">
        <v>5825</v>
      </c>
      <c r="L359" s="7" t="s">
        <v>5826</v>
      </c>
      <c r="M359" s="18">
        <v>746</v>
      </c>
      <c r="N359" s="327">
        <v>910.12</v>
      </c>
      <c r="O359" s="19" t="s">
        <v>3948</v>
      </c>
      <c r="P359" s="295">
        <v>0.35</v>
      </c>
      <c r="Q359" s="18">
        <v>484.90000000000003</v>
      </c>
      <c r="R359" s="18">
        <v>591.57799999999997</v>
      </c>
      <c r="S359" s="295">
        <v>0.25</v>
      </c>
      <c r="T359" s="18">
        <v>559.5</v>
      </c>
      <c r="U359" s="18">
        <v>682.59</v>
      </c>
      <c r="V359" s="295">
        <v>0.53</v>
      </c>
      <c r="W359" s="18">
        <v>350.62</v>
      </c>
      <c r="X359" s="18">
        <v>427.75639999999999</v>
      </c>
      <c r="Y359" s="7" t="s">
        <v>393</v>
      </c>
      <c r="Z359" s="13">
        <v>1</v>
      </c>
      <c r="AA359" s="13">
        <v>1</v>
      </c>
      <c r="AB359" s="13">
        <v>120</v>
      </c>
      <c r="AC359" s="9" t="s">
        <v>3965</v>
      </c>
      <c r="AD359" s="8">
        <v>0.18</v>
      </c>
      <c r="AE359" s="13">
        <v>707</v>
      </c>
      <c r="AF359" s="13">
        <v>65</v>
      </c>
      <c r="AG359" s="13">
        <v>13</v>
      </c>
      <c r="AH359" s="8">
        <v>0.59699999999999998</v>
      </c>
      <c r="AI359" s="13">
        <v>4012196643820</v>
      </c>
      <c r="AJ359" s="9" t="s">
        <v>4290</v>
      </c>
      <c r="AK359" s="94"/>
      <c r="AL359" s="9"/>
      <c r="AM359" s="9"/>
      <c r="AN359" s="9"/>
      <c r="AO359" s="12"/>
    </row>
    <row r="360" spans="1:41" ht="14.1" customHeight="1" outlineLevel="5" x14ac:dyDescent="0.25">
      <c r="A360" s="2"/>
      <c r="B360" s="3"/>
      <c r="C360" s="4"/>
      <c r="D360" s="4"/>
      <c r="E360" s="4"/>
      <c r="F360" s="5"/>
      <c r="G360" s="6"/>
      <c r="H360" s="338">
        <v>7128819</v>
      </c>
      <c r="I360" s="7" t="s">
        <v>497</v>
      </c>
      <c r="J360" s="7" t="s">
        <v>498</v>
      </c>
      <c r="K360" s="7" t="s">
        <v>3954</v>
      </c>
      <c r="L360" s="7" t="s">
        <v>3955</v>
      </c>
      <c r="M360" s="18">
        <v>418</v>
      </c>
      <c r="N360" s="327">
        <v>509.96</v>
      </c>
      <c r="O360" s="19" t="s">
        <v>3948</v>
      </c>
      <c r="P360" s="295">
        <v>0.35</v>
      </c>
      <c r="Q360" s="18">
        <v>271.7</v>
      </c>
      <c r="R360" s="18">
        <v>331.47399999999999</v>
      </c>
      <c r="S360" s="295">
        <v>0.25</v>
      </c>
      <c r="T360" s="18">
        <v>313.5</v>
      </c>
      <c r="U360" s="18">
        <v>382.46999999999997</v>
      </c>
      <c r="V360" s="295">
        <v>0.53</v>
      </c>
      <c r="W360" s="18">
        <v>196.45999999999998</v>
      </c>
      <c r="X360" s="18">
        <v>239.68119999999996</v>
      </c>
      <c r="Y360" s="7" t="s">
        <v>393</v>
      </c>
      <c r="Z360" s="13">
        <v>1</v>
      </c>
      <c r="AA360" s="13">
        <v>1</v>
      </c>
      <c r="AB360" s="13">
        <v>1500</v>
      </c>
      <c r="AC360" s="9" t="s">
        <v>6616</v>
      </c>
      <c r="AD360" s="8">
        <v>0.19400000000000001</v>
      </c>
      <c r="AE360" s="13">
        <v>153</v>
      </c>
      <c r="AF360" s="13">
        <v>115</v>
      </c>
      <c r="AG360" s="13">
        <v>17</v>
      </c>
      <c r="AH360" s="8">
        <v>0.29899999999999999</v>
      </c>
      <c r="AI360" s="13">
        <v>2200000400918</v>
      </c>
      <c r="AJ360" s="9" t="s">
        <v>4291</v>
      </c>
      <c r="AK360" s="94"/>
      <c r="AL360" s="9"/>
      <c r="AM360" s="8"/>
      <c r="AN360" s="9"/>
      <c r="AO360" s="12"/>
    </row>
    <row r="361" spans="1:41" ht="14.1" customHeight="1" outlineLevel="5" x14ac:dyDescent="0.25">
      <c r="A361" s="2"/>
      <c r="B361" s="3"/>
      <c r="C361" s="4"/>
      <c r="D361" s="4"/>
      <c r="E361" s="4"/>
      <c r="F361" s="5"/>
      <c r="G361" s="6"/>
      <c r="H361" s="338">
        <v>7128931</v>
      </c>
      <c r="I361" s="7" t="s">
        <v>499</v>
      </c>
      <c r="J361" s="7" t="s">
        <v>498</v>
      </c>
      <c r="K361" s="7" t="s">
        <v>3954</v>
      </c>
      <c r="L361" s="7" t="s">
        <v>3954</v>
      </c>
      <c r="M361" s="18">
        <v>117.59328857054402</v>
      </c>
      <c r="N361" s="327">
        <v>143.46381205606369</v>
      </c>
      <c r="O361" s="19">
        <v>46112</v>
      </c>
      <c r="P361" s="19" t="s">
        <v>7561</v>
      </c>
      <c r="Q361" s="19" t="s">
        <v>7561</v>
      </c>
      <c r="R361" s="19" t="s">
        <v>7561</v>
      </c>
      <c r="S361" s="295">
        <v>0.25</v>
      </c>
      <c r="T361" s="18">
        <v>88.194966427908014</v>
      </c>
      <c r="U361" s="18">
        <v>107.59785904204777</v>
      </c>
      <c r="V361" s="295">
        <v>0.53</v>
      </c>
      <c r="W361" s="18">
        <v>55.268845628155688</v>
      </c>
      <c r="X361" s="18">
        <v>67.427991666349939</v>
      </c>
      <c r="Y361" s="7" t="s">
        <v>393</v>
      </c>
      <c r="Z361" s="13">
        <v>1</v>
      </c>
      <c r="AA361" s="13">
        <v>1</v>
      </c>
      <c r="AB361" s="13">
        <v>1500</v>
      </c>
      <c r="AC361" s="9" t="s">
        <v>3965</v>
      </c>
      <c r="AD361" s="8">
        <v>0.06</v>
      </c>
      <c r="AE361" s="13">
        <v>137</v>
      </c>
      <c r="AF361" s="13">
        <v>115</v>
      </c>
      <c r="AG361" s="13">
        <v>13</v>
      </c>
      <c r="AH361" s="8">
        <v>0.20499999999999999</v>
      </c>
      <c r="AI361" s="13">
        <v>4012196623013</v>
      </c>
      <c r="AJ361" s="9" t="s">
        <v>4292</v>
      </c>
      <c r="AK361" s="94"/>
      <c r="AL361" s="9"/>
      <c r="AM361" s="9"/>
      <c r="AN361" s="9"/>
      <c r="AO361" s="12"/>
    </row>
    <row r="362" spans="1:41" ht="14.1" customHeight="1" outlineLevel="5" x14ac:dyDescent="0.25">
      <c r="A362" s="2"/>
      <c r="B362" s="3"/>
      <c r="C362" s="4"/>
      <c r="D362" s="4"/>
      <c r="E362" s="4"/>
      <c r="F362" s="5"/>
      <c r="G362" s="6"/>
      <c r="H362" s="338">
        <v>7128932</v>
      </c>
      <c r="I362" s="7" t="s">
        <v>500</v>
      </c>
      <c r="J362" s="7" t="s">
        <v>501</v>
      </c>
      <c r="K362" s="7" t="s">
        <v>5822</v>
      </c>
      <c r="L362" s="7" t="s">
        <v>3954</v>
      </c>
      <c r="M362" s="18">
        <v>500</v>
      </c>
      <c r="N362" s="327">
        <v>610</v>
      </c>
      <c r="O362" s="19" t="s">
        <v>3948</v>
      </c>
      <c r="P362" s="295">
        <v>0.35</v>
      </c>
      <c r="Q362" s="18">
        <v>325</v>
      </c>
      <c r="R362" s="18">
        <v>396.5</v>
      </c>
      <c r="S362" s="295">
        <v>0.25</v>
      </c>
      <c r="T362" s="18">
        <v>375</v>
      </c>
      <c r="U362" s="18">
        <v>457.5</v>
      </c>
      <c r="V362" s="295">
        <v>0.53</v>
      </c>
      <c r="W362" s="18">
        <v>235</v>
      </c>
      <c r="X362" s="18">
        <v>286.7</v>
      </c>
      <c r="Y362" s="7" t="s">
        <v>393</v>
      </c>
      <c r="Z362" s="13">
        <v>1</v>
      </c>
      <c r="AA362" s="13">
        <v>1</v>
      </c>
      <c r="AB362" s="13">
        <v>600</v>
      </c>
      <c r="AC362" s="9" t="s">
        <v>3965</v>
      </c>
      <c r="AD362" s="8">
        <v>0.11</v>
      </c>
      <c r="AE362" s="13">
        <v>140</v>
      </c>
      <c r="AF362" s="13">
        <v>263</v>
      </c>
      <c r="AG362" s="13">
        <v>13</v>
      </c>
      <c r="AH362" s="8">
        <v>0.47899999999999998</v>
      </c>
      <c r="AI362" s="13">
        <v>4012196652181</v>
      </c>
      <c r="AJ362" s="9" t="s">
        <v>4293</v>
      </c>
      <c r="AK362" s="94"/>
      <c r="AL362" s="9"/>
      <c r="AM362" s="8"/>
      <c r="AN362" s="9"/>
      <c r="AO362" s="12"/>
    </row>
    <row r="363" spans="1:41" ht="14.1" customHeight="1" outlineLevel="5" x14ac:dyDescent="0.25">
      <c r="A363" s="2"/>
      <c r="B363" s="3"/>
      <c r="C363" s="4"/>
      <c r="D363" s="4"/>
      <c r="E363" s="4"/>
      <c r="F363" s="5"/>
      <c r="G363" s="6"/>
      <c r="H363" s="338">
        <v>7128933</v>
      </c>
      <c r="I363" s="7" t="s">
        <v>502</v>
      </c>
      <c r="J363" s="7" t="s">
        <v>503</v>
      </c>
      <c r="K363" s="7" t="s">
        <v>3954</v>
      </c>
      <c r="L363" s="7" t="s">
        <v>3954</v>
      </c>
      <c r="M363" s="18">
        <v>210.99387055874982</v>
      </c>
      <c r="N363" s="327">
        <v>257.41252208167475</v>
      </c>
      <c r="O363" s="19">
        <v>46112</v>
      </c>
      <c r="P363" s="19" t="s">
        <v>7561</v>
      </c>
      <c r="Q363" s="19" t="s">
        <v>7561</v>
      </c>
      <c r="R363" s="19" t="s">
        <v>7561</v>
      </c>
      <c r="S363" s="295">
        <v>0.25</v>
      </c>
      <c r="T363" s="18">
        <v>158.24540291906237</v>
      </c>
      <c r="U363" s="18">
        <v>193.05939156125609</v>
      </c>
      <c r="V363" s="295">
        <v>0.53</v>
      </c>
      <c r="W363" s="18">
        <v>99.167119162612408</v>
      </c>
      <c r="X363" s="18">
        <v>120.98388537838713</v>
      </c>
      <c r="Y363" s="7" t="s">
        <v>393</v>
      </c>
      <c r="Z363" s="13">
        <v>1</v>
      </c>
      <c r="AA363" s="13">
        <v>1</v>
      </c>
      <c r="AB363" s="13">
        <v>800</v>
      </c>
      <c r="AC363" s="9" t="s">
        <v>3965</v>
      </c>
      <c r="AD363" s="8">
        <v>0.18</v>
      </c>
      <c r="AE363" s="13">
        <v>214</v>
      </c>
      <c r="AF363" s="13">
        <v>208</v>
      </c>
      <c r="AG363" s="13">
        <v>13</v>
      </c>
      <c r="AH363" s="8">
        <v>0.57899999999999996</v>
      </c>
      <c r="AI363" s="13">
        <v>4012196623020</v>
      </c>
      <c r="AJ363" s="9" t="s">
        <v>4294</v>
      </c>
      <c r="AK363" s="94"/>
      <c r="AL363" s="9"/>
      <c r="AM363" s="9"/>
      <c r="AN363" s="9"/>
      <c r="AO363" s="12"/>
    </row>
    <row r="364" spans="1:41" ht="14.1" customHeight="1" outlineLevel="5" x14ac:dyDescent="0.25">
      <c r="A364" s="2"/>
      <c r="B364" s="3"/>
      <c r="C364" s="4"/>
      <c r="D364" s="4"/>
      <c r="E364" s="4"/>
      <c r="F364" s="5"/>
      <c r="G364" s="6"/>
      <c r="H364" s="338">
        <v>7128835</v>
      </c>
      <c r="I364" s="7" t="s">
        <v>504</v>
      </c>
      <c r="J364" s="7" t="s">
        <v>503</v>
      </c>
      <c r="K364" s="7" t="s">
        <v>3954</v>
      </c>
      <c r="L364" s="7" t="s">
        <v>3955</v>
      </c>
      <c r="M364" s="18">
        <v>524.32763895715755</v>
      </c>
      <c r="N364" s="327">
        <v>639.67971952773223</v>
      </c>
      <c r="O364" s="19">
        <v>46112</v>
      </c>
      <c r="P364" s="19" t="s">
        <v>7561</v>
      </c>
      <c r="Q364" s="19" t="s">
        <v>7561</v>
      </c>
      <c r="R364" s="19" t="s">
        <v>7561</v>
      </c>
      <c r="S364" s="295">
        <v>0.25</v>
      </c>
      <c r="T364" s="18">
        <v>393.24572921786819</v>
      </c>
      <c r="U364" s="18">
        <v>479.75978964579917</v>
      </c>
      <c r="V364" s="295">
        <v>0.53</v>
      </c>
      <c r="W364" s="18">
        <v>246.43399030986404</v>
      </c>
      <c r="X364" s="18">
        <v>300.64946817803411</v>
      </c>
      <c r="Y364" s="7" t="s">
        <v>393</v>
      </c>
      <c r="Z364" s="13">
        <v>1</v>
      </c>
      <c r="AA364" s="13">
        <v>1</v>
      </c>
      <c r="AB364" s="13">
        <v>800</v>
      </c>
      <c r="AC364" s="9" t="s">
        <v>3971</v>
      </c>
      <c r="AD364" s="8">
        <v>0.36899999999999999</v>
      </c>
      <c r="AE364" s="13">
        <v>230</v>
      </c>
      <c r="AF364" s="13">
        <v>220</v>
      </c>
      <c r="AG364" s="13">
        <v>17</v>
      </c>
      <c r="AH364" s="8">
        <v>0.86</v>
      </c>
      <c r="AI364" s="13">
        <v>2200000390639</v>
      </c>
      <c r="AJ364" s="9" t="s">
        <v>4295</v>
      </c>
      <c r="AK364" s="94"/>
      <c r="AL364" s="8"/>
      <c r="AM364" s="8"/>
      <c r="AN364" s="9"/>
      <c r="AO364" s="12"/>
    </row>
    <row r="365" spans="1:41" ht="14.1" customHeight="1" outlineLevel="5" x14ac:dyDescent="0.25">
      <c r="A365" s="2"/>
      <c r="B365" s="3"/>
      <c r="C365" s="4"/>
      <c r="D365" s="4"/>
      <c r="E365" s="4"/>
      <c r="F365" s="5"/>
      <c r="G365" s="6"/>
      <c r="H365" s="338">
        <v>7128935</v>
      </c>
      <c r="I365" s="7" t="s">
        <v>505</v>
      </c>
      <c r="J365" s="7" t="s">
        <v>506</v>
      </c>
      <c r="K365" s="7" t="s">
        <v>3954</v>
      </c>
      <c r="L365" s="7" t="s">
        <v>3954</v>
      </c>
      <c r="M365" s="18">
        <v>1031</v>
      </c>
      <c r="N365" s="327">
        <v>1257.82</v>
      </c>
      <c r="O365" s="19" t="s">
        <v>3948</v>
      </c>
      <c r="P365" s="295">
        <v>0.35</v>
      </c>
      <c r="Q365" s="18">
        <v>670.15</v>
      </c>
      <c r="R365" s="18">
        <v>817.58299999999997</v>
      </c>
      <c r="S365" s="295">
        <v>0.25</v>
      </c>
      <c r="T365" s="18">
        <v>773.25</v>
      </c>
      <c r="U365" s="18">
        <v>943.36500000000001</v>
      </c>
      <c r="V365" s="295">
        <v>0.53</v>
      </c>
      <c r="W365" s="18">
        <v>484.57</v>
      </c>
      <c r="X365" s="18">
        <v>591.17539999999997</v>
      </c>
      <c r="Y365" s="7" t="s">
        <v>393</v>
      </c>
      <c r="Z365" s="13">
        <v>1</v>
      </c>
      <c r="AA365" s="13">
        <v>1</v>
      </c>
      <c r="AB365" s="13">
        <v>800</v>
      </c>
      <c r="AC365" s="9" t="s">
        <v>3965</v>
      </c>
      <c r="AD365" s="8">
        <v>0.31</v>
      </c>
      <c r="AE365" s="13">
        <v>291</v>
      </c>
      <c r="AF365" s="13">
        <v>300</v>
      </c>
      <c r="AG365" s="13">
        <v>13</v>
      </c>
      <c r="AH365" s="8">
        <v>1.135</v>
      </c>
      <c r="AI365" s="13">
        <v>4012196623037</v>
      </c>
      <c r="AJ365" s="9" t="s">
        <v>4296</v>
      </c>
      <c r="AK365" s="94"/>
      <c r="AL365" s="9"/>
      <c r="AM365" s="9"/>
      <c r="AN365" s="9"/>
      <c r="AO365" s="12"/>
    </row>
    <row r="366" spans="1:41" ht="14.1" customHeight="1" outlineLevel="5" x14ac:dyDescent="0.25">
      <c r="A366" s="2"/>
      <c r="B366" s="3"/>
      <c r="C366" s="4"/>
      <c r="D366" s="4"/>
      <c r="E366" s="4"/>
      <c r="F366" s="5"/>
      <c r="G366" s="6"/>
      <c r="H366" s="338">
        <v>7128851</v>
      </c>
      <c r="I366" s="7" t="s">
        <v>507</v>
      </c>
      <c r="J366" s="7" t="s">
        <v>506</v>
      </c>
      <c r="K366" s="7" t="s">
        <v>3954</v>
      </c>
      <c r="L366" s="7" t="s">
        <v>3955</v>
      </c>
      <c r="M366" s="18">
        <v>1134</v>
      </c>
      <c r="N366" s="327">
        <v>1383.48</v>
      </c>
      <c r="O366" s="19" t="s">
        <v>3948</v>
      </c>
      <c r="P366" s="295">
        <v>0.35</v>
      </c>
      <c r="Q366" s="18">
        <v>737.1</v>
      </c>
      <c r="R366" s="18">
        <v>899.26200000000006</v>
      </c>
      <c r="S366" s="295">
        <v>0.25</v>
      </c>
      <c r="T366" s="18">
        <v>850.5</v>
      </c>
      <c r="U366" s="18">
        <v>1037.6099999999999</v>
      </c>
      <c r="V366" s="295">
        <v>0.53</v>
      </c>
      <c r="W366" s="18">
        <v>532.98</v>
      </c>
      <c r="X366" s="18">
        <v>650.23559999999998</v>
      </c>
      <c r="Y366" s="7" t="s">
        <v>393</v>
      </c>
      <c r="Z366" s="13">
        <v>1</v>
      </c>
      <c r="AA366" s="13">
        <v>1</v>
      </c>
      <c r="AB366" s="13">
        <v>800</v>
      </c>
      <c r="AC366" s="9" t="s">
        <v>3971</v>
      </c>
      <c r="AD366" s="8">
        <v>0.60199999999999998</v>
      </c>
      <c r="AE366" s="13">
        <v>306</v>
      </c>
      <c r="AF366" s="13">
        <v>330</v>
      </c>
      <c r="AG366" s="13">
        <v>17</v>
      </c>
      <c r="AH366" s="8">
        <v>1.7170000000000001</v>
      </c>
      <c r="AI366" s="13">
        <v>2200000414861</v>
      </c>
      <c r="AJ366" s="9" t="s">
        <v>4297</v>
      </c>
      <c r="AK366" s="94"/>
      <c r="AL366" s="9"/>
      <c r="AM366" s="8"/>
      <c r="AN366" s="8"/>
      <c r="AO366" s="12"/>
    </row>
    <row r="367" spans="1:41" ht="14.1" customHeight="1" outlineLevel="5" x14ac:dyDescent="0.25">
      <c r="A367" s="2"/>
      <c r="B367" s="3"/>
      <c r="C367" s="4"/>
      <c r="D367" s="4"/>
      <c r="E367" s="4"/>
      <c r="F367" s="5"/>
      <c r="G367" s="6"/>
      <c r="H367" s="338">
        <v>7128937</v>
      </c>
      <c r="I367" s="7" t="s">
        <v>508</v>
      </c>
      <c r="J367" s="7" t="s">
        <v>509</v>
      </c>
      <c r="K367" s="7" t="s">
        <v>3954</v>
      </c>
      <c r="L367" s="7" t="s">
        <v>3954</v>
      </c>
      <c r="M367" s="18">
        <v>1407</v>
      </c>
      <c r="N367" s="327">
        <v>1716.54</v>
      </c>
      <c r="O367" s="19" t="s">
        <v>3948</v>
      </c>
      <c r="P367" s="295">
        <v>0.35</v>
      </c>
      <c r="Q367" s="18">
        <v>914.55000000000007</v>
      </c>
      <c r="R367" s="18">
        <v>1115.751</v>
      </c>
      <c r="S367" s="295">
        <v>0.25</v>
      </c>
      <c r="T367" s="18">
        <v>1055.25</v>
      </c>
      <c r="U367" s="18">
        <v>1287.405</v>
      </c>
      <c r="V367" s="295">
        <v>0.53</v>
      </c>
      <c r="W367" s="18">
        <v>661.29</v>
      </c>
      <c r="X367" s="18">
        <v>806.77379999999994</v>
      </c>
      <c r="Y367" s="7" t="s">
        <v>393</v>
      </c>
      <c r="Z367" s="13">
        <v>1</v>
      </c>
      <c r="AA367" s="13">
        <v>1</v>
      </c>
      <c r="AB367" s="13">
        <v>120</v>
      </c>
      <c r="AC367" s="9" t="s">
        <v>3965</v>
      </c>
      <c r="AD367" s="8">
        <v>0.48</v>
      </c>
      <c r="AE367" s="13">
        <v>396</v>
      </c>
      <c r="AF367" s="13">
        <v>454</v>
      </c>
      <c r="AG367" s="13">
        <v>13</v>
      </c>
      <c r="AH367" s="8">
        <v>2.3370000000000002</v>
      </c>
      <c r="AI367" s="13">
        <v>4012196643769</v>
      </c>
      <c r="AJ367" s="9" t="s">
        <v>4298</v>
      </c>
      <c r="AK367" s="94"/>
      <c r="AL367" s="9"/>
      <c r="AM367" s="9"/>
      <c r="AN367" s="9"/>
      <c r="AO367" s="12"/>
    </row>
    <row r="368" spans="1:41" ht="14.1" customHeight="1" outlineLevel="5" x14ac:dyDescent="0.25">
      <c r="A368" s="2"/>
      <c r="B368" s="3"/>
      <c r="C368" s="4"/>
      <c r="D368" s="4"/>
      <c r="E368" s="4"/>
      <c r="F368" s="5"/>
      <c r="G368" s="6"/>
      <c r="H368" s="338">
        <v>7128886</v>
      </c>
      <c r="I368" s="7" t="s">
        <v>510</v>
      </c>
      <c r="J368" s="7" t="s">
        <v>509</v>
      </c>
      <c r="K368" s="7" t="s">
        <v>3954</v>
      </c>
      <c r="L368" s="7" t="s">
        <v>3955</v>
      </c>
      <c r="M368" s="18">
        <v>1547</v>
      </c>
      <c r="N368" s="327">
        <v>1887.34</v>
      </c>
      <c r="O368" s="19" t="s">
        <v>3948</v>
      </c>
      <c r="P368" s="295">
        <v>0.35</v>
      </c>
      <c r="Q368" s="18">
        <v>1005.5500000000001</v>
      </c>
      <c r="R368" s="18">
        <v>1226.771</v>
      </c>
      <c r="S368" s="295">
        <v>0.25</v>
      </c>
      <c r="T368" s="18">
        <v>1160.25</v>
      </c>
      <c r="U368" s="18">
        <v>1415.5049999999999</v>
      </c>
      <c r="V368" s="295">
        <v>0.53</v>
      </c>
      <c r="W368" s="18">
        <v>727.08999999999992</v>
      </c>
      <c r="X368" s="18">
        <v>887.04979999999989</v>
      </c>
      <c r="Y368" s="7" t="s">
        <v>393</v>
      </c>
      <c r="Z368" s="13">
        <v>1</v>
      </c>
      <c r="AA368" s="13">
        <v>1</v>
      </c>
      <c r="AB368" s="13">
        <v>120</v>
      </c>
      <c r="AC368" s="9" t="s">
        <v>3971</v>
      </c>
      <c r="AD368" s="8">
        <v>2.0499999999999998</v>
      </c>
      <c r="AE368" s="13">
        <v>570</v>
      </c>
      <c r="AF368" s="13">
        <v>522</v>
      </c>
      <c r="AG368" s="13">
        <v>21</v>
      </c>
      <c r="AH368" s="8">
        <v>6.2483399999999998</v>
      </c>
      <c r="AI368" s="13">
        <v>4660502715091</v>
      </c>
      <c r="AJ368" s="9" t="s">
        <v>4299</v>
      </c>
      <c r="AK368" s="94"/>
      <c r="AL368" s="9"/>
      <c r="AM368" s="9"/>
      <c r="AN368" s="9"/>
      <c r="AO368" s="12"/>
    </row>
    <row r="369" spans="1:41" ht="14.1" customHeight="1" outlineLevel="5" x14ac:dyDescent="0.25">
      <c r="A369" s="2"/>
      <c r="B369" s="3"/>
      <c r="C369" s="4"/>
      <c r="D369" s="4"/>
      <c r="E369" s="4"/>
      <c r="F369" s="5"/>
      <c r="G369" s="6"/>
      <c r="H369" s="338">
        <v>7128939</v>
      </c>
      <c r="I369" s="7" t="s">
        <v>511</v>
      </c>
      <c r="J369" s="7" t="s">
        <v>512</v>
      </c>
      <c r="K369" s="7" t="s">
        <v>3954</v>
      </c>
      <c r="L369" s="7" t="s">
        <v>3954</v>
      </c>
      <c r="M369" s="18">
        <v>1930</v>
      </c>
      <c r="N369" s="327">
        <v>2354.6</v>
      </c>
      <c r="O369" s="19" t="s">
        <v>3948</v>
      </c>
      <c r="P369" s="295">
        <v>0.35</v>
      </c>
      <c r="Q369" s="18">
        <v>1254.5</v>
      </c>
      <c r="R369" s="18">
        <v>1530.49</v>
      </c>
      <c r="S369" s="295">
        <v>0.25</v>
      </c>
      <c r="T369" s="18">
        <v>1447.5</v>
      </c>
      <c r="U369" s="18">
        <v>1765.95</v>
      </c>
      <c r="V369" s="295">
        <v>0.53</v>
      </c>
      <c r="W369" s="18">
        <v>907.09999999999991</v>
      </c>
      <c r="X369" s="18">
        <v>1106.6619999999998</v>
      </c>
      <c r="Y369" s="7" t="s">
        <v>393</v>
      </c>
      <c r="Z369" s="13">
        <v>1</v>
      </c>
      <c r="AA369" s="13">
        <v>1</v>
      </c>
      <c r="AB369" s="13">
        <v>120</v>
      </c>
      <c r="AC369" s="9" t="s">
        <v>3965</v>
      </c>
      <c r="AD369" s="8">
        <v>0.69</v>
      </c>
      <c r="AE369" s="13">
        <v>496</v>
      </c>
      <c r="AF369" s="13">
        <v>531</v>
      </c>
      <c r="AG369" s="13">
        <v>13</v>
      </c>
      <c r="AH369" s="8">
        <v>3.4239999999999999</v>
      </c>
      <c r="AI369" s="13">
        <v>4012196643776</v>
      </c>
      <c r="AJ369" s="9" t="s">
        <v>4300</v>
      </c>
      <c r="AK369" s="94"/>
      <c r="AL369" s="9"/>
      <c r="AM369" s="9"/>
      <c r="AN369" s="9"/>
      <c r="AO369" s="12"/>
    </row>
    <row r="370" spans="1:41" ht="14.1" customHeight="1" outlineLevel="5" x14ac:dyDescent="0.25">
      <c r="A370" s="2"/>
      <c r="B370" s="3"/>
      <c r="C370" s="4"/>
      <c r="D370" s="4"/>
      <c r="E370" s="4"/>
      <c r="F370" s="5"/>
      <c r="G370" s="6"/>
      <c r="H370" s="338">
        <v>7128908</v>
      </c>
      <c r="I370" s="7" t="s">
        <v>513</v>
      </c>
      <c r="J370" s="7" t="s">
        <v>512</v>
      </c>
      <c r="K370" s="7" t="s">
        <v>3954</v>
      </c>
      <c r="L370" s="7" t="s">
        <v>3955</v>
      </c>
      <c r="M370" s="18">
        <v>2123</v>
      </c>
      <c r="N370" s="327">
        <v>2590.06</v>
      </c>
      <c r="O370" s="19" t="s">
        <v>3948</v>
      </c>
      <c r="P370" s="295">
        <v>0.35</v>
      </c>
      <c r="Q370" s="18">
        <v>1379.95</v>
      </c>
      <c r="R370" s="18">
        <v>1683.539</v>
      </c>
      <c r="S370" s="295">
        <v>0.25</v>
      </c>
      <c r="T370" s="18">
        <v>1592.25</v>
      </c>
      <c r="U370" s="18">
        <v>1942.5449999999998</v>
      </c>
      <c r="V370" s="295">
        <v>0.53</v>
      </c>
      <c r="W370" s="18">
        <v>997.81</v>
      </c>
      <c r="X370" s="18">
        <v>1217.3281999999999</v>
      </c>
      <c r="Y370" s="7" t="s">
        <v>393</v>
      </c>
      <c r="Z370" s="13">
        <v>1</v>
      </c>
      <c r="AA370" s="13">
        <v>1</v>
      </c>
      <c r="AB370" s="13">
        <v>120</v>
      </c>
      <c r="AC370" s="9" t="s">
        <v>3971</v>
      </c>
      <c r="AD370" s="8">
        <v>2.528</v>
      </c>
      <c r="AE370" s="13">
        <v>640</v>
      </c>
      <c r="AF370" s="13">
        <v>622</v>
      </c>
      <c r="AG370" s="13">
        <v>17</v>
      </c>
      <c r="AH370" s="8">
        <v>6.7670000000000003</v>
      </c>
      <c r="AI370" s="13">
        <v>4012196250097</v>
      </c>
      <c r="AJ370" s="9" t="s">
        <v>4301</v>
      </c>
      <c r="AK370" s="94"/>
      <c r="AL370" s="9"/>
      <c r="AM370" s="9"/>
      <c r="AN370" s="9"/>
      <c r="AO370" s="12"/>
    </row>
    <row r="371" spans="1:41" ht="14.1" customHeight="1" outlineLevel="5" x14ac:dyDescent="0.25">
      <c r="A371" s="2"/>
      <c r="B371" s="3"/>
      <c r="C371" s="4"/>
      <c r="D371" s="4"/>
      <c r="E371" s="4"/>
      <c r="F371" s="5"/>
      <c r="G371" s="6"/>
      <c r="H371" s="338">
        <v>7129610</v>
      </c>
      <c r="I371" s="7" t="s">
        <v>514</v>
      </c>
      <c r="J371" s="7" t="s">
        <v>515</v>
      </c>
      <c r="K371" s="7" t="s">
        <v>5830</v>
      </c>
      <c r="L371" s="7" t="s">
        <v>5831</v>
      </c>
      <c r="M371" s="18">
        <v>596</v>
      </c>
      <c r="N371" s="327">
        <v>727.12</v>
      </c>
      <c r="O371" s="19" t="s">
        <v>3948</v>
      </c>
      <c r="P371" s="295">
        <v>0.35</v>
      </c>
      <c r="Q371" s="18">
        <v>387.40000000000003</v>
      </c>
      <c r="R371" s="18">
        <v>472.62800000000004</v>
      </c>
      <c r="S371" s="295">
        <v>0.25</v>
      </c>
      <c r="T371" s="18">
        <v>447</v>
      </c>
      <c r="U371" s="18">
        <v>545.34</v>
      </c>
      <c r="V371" s="295">
        <v>0.53</v>
      </c>
      <c r="W371" s="18">
        <v>280.12</v>
      </c>
      <c r="X371" s="18">
        <v>341.74639999999999</v>
      </c>
      <c r="Y371" s="7" t="s">
        <v>393</v>
      </c>
      <c r="Z371" s="13">
        <v>1</v>
      </c>
      <c r="AA371" s="13">
        <v>1</v>
      </c>
      <c r="AB371" s="13">
        <v>1500</v>
      </c>
      <c r="AC371" s="8" t="s">
        <v>6616</v>
      </c>
      <c r="AD371" s="8">
        <v>0.27</v>
      </c>
      <c r="AE371" s="13">
        <v>342</v>
      </c>
      <c r="AF371" s="13">
        <v>234</v>
      </c>
      <c r="AG371" s="13">
        <v>42</v>
      </c>
      <c r="AH371" s="8">
        <v>3.3610000000000002</v>
      </c>
      <c r="AI371" s="13">
        <v>2200000414595</v>
      </c>
      <c r="AJ371" s="8" t="s">
        <v>4302</v>
      </c>
      <c r="AK371" s="94"/>
      <c r="AL371" s="8"/>
      <c r="AM371" s="8"/>
      <c r="AN371" s="8"/>
      <c r="AO371" s="11"/>
    </row>
    <row r="372" spans="1:41" ht="14.1" customHeight="1" outlineLevel="5" x14ac:dyDescent="0.25">
      <c r="A372" s="2"/>
      <c r="B372" s="3"/>
      <c r="C372" s="4"/>
      <c r="D372" s="4"/>
      <c r="E372" s="4"/>
      <c r="F372" s="5"/>
      <c r="G372" s="6"/>
      <c r="H372" s="338">
        <v>7129741</v>
      </c>
      <c r="I372" s="7" t="s">
        <v>516</v>
      </c>
      <c r="J372" s="7" t="s">
        <v>515</v>
      </c>
      <c r="K372" s="7" t="s">
        <v>5830</v>
      </c>
      <c r="L372" s="7" t="s">
        <v>5830</v>
      </c>
      <c r="M372" s="18">
        <v>164.89263259649124</v>
      </c>
      <c r="N372" s="327">
        <v>201.1690117677193</v>
      </c>
      <c r="O372" s="19">
        <v>46112</v>
      </c>
      <c r="P372" s="19" t="s">
        <v>7561</v>
      </c>
      <c r="Q372" s="19" t="s">
        <v>7561</v>
      </c>
      <c r="R372" s="19" t="s">
        <v>7561</v>
      </c>
      <c r="S372" s="295">
        <v>0.25</v>
      </c>
      <c r="T372" s="18">
        <v>123.66947444736843</v>
      </c>
      <c r="U372" s="18">
        <v>150.87675882578949</v>
      </c>
      <c r="V372" s="295">
        <v>0.53</v>
      </c>
      <c r="W372" s="18">
        <v>77.499537320350882</v>
      </c>
      <c r="X372" s="18">
        <v>94.549435530828077</v>
      </c>
      <c r="Y372" s="7" t="s">
        <v>393</v>
      </c>
      <c r="Z372" s="13">
        <v>1</v>
      </c>
      <c r="AA372" s="13">
        <v>1</v>
      </c>
      <c r="AB372" s="13">
        <v>1500</v>
      </c>
      <c r="AC372" s="9" t="s">
        <v>3965</v>
      </c>
      <c r="AD372" s="8">
        <v>0.13</v>
      </c>
      <c r="AE372" s="13">
        <v>156</v>
      </c>
      <c r="AF372" s="13">
        <v>156</v>
      </c>
      <c r="AG372" s="13">
        <v>13</v>
      </c>
      <c r="AH372" s="8">
        <v>0.316</v>
      </c>
      <c r="AI372" s="13">
        <v>4012196606320</v>
      </c>
      <c r="AJ372" s="8" t="s">
        <v>4303</v>
      </c>
      <c r="AK372" s="94"/>
      <c r="AL372" s="8"/>
      <c r="AM372" s="8"/>
      <c r="AN372" s="9"/>
      <c r="AO372" s="11"/>
    </row>
    <row r="373" spans="1:41" ht="14.1" customHeight="1" outlineLevel="5" x14ac:dyDescent="0.25">
      <c r="A373" s="2"/>
      <c r="B373" s="3"/>
      <c r="C373" s="4"/>
      <c r="D373" s="4"/>
      <c r="E373" s="4"/>
      <c r="F373" s="5"/>
      <c r="G373" s="6"/>
      <c r="H373" s="338">
        <v>7129629</v>
      </c>
      <c r="I373" s="7" t="s">
        <v>517</v>
      </c>
      <c r="J373" s="7" t="s">
        <v>518</v>
      </c>
      <c r="K373" s="7" t="s">
        <v>5830</v>
      </c>
      <c r="L373" s="7" t="s">
        <v>5831</v>
      </c>
      <c r="M373" s="18">
        <v>805</v>
      </c>
      <c r="N373" s="327">
        <v>982.1</v>
      </c>
      <c r="O373" s="19" t="s">
        <v>3948</v>
      </c>
      <c r="P373" s="295">
        <v>0.35</v>
      </c>
      <c r="Q373" s="18">
        <v>523.25</v>
      </c>
      <c r="R373" s="18">
        <v>638.36500000000001</v>
      </c>
      <c r="S373" s="295">
        <v>0.25</v>
      </c>
      <c r="T373" s="18">
        <v>603.75</v>
      </c>
      <c r="U373" s="18">
        <v>736.57499999999993</v>
      </c>
      <c r="V373" s="295">
        <v>0.53</v>
      </c>
      <c r="W373" s="18">
        <v>378.34999999999997</v>
      </c>
      <c r="X373" s="18">
        <v>461.58699999999993</v>
      </c>
      <c r="Y373" s="7" t="s">
        <v>393</v>
      </c>
      <c r="Z373" s="13">
        <v>1</v>
      </c>
      <c r="AA373" s="13">
        <v>1</v>
      </c>
      <c r="AB373" s="13">
        <v>1200</v>
      </c>
      <c r="AC373" s="9" t="s">
        <v>6616</v>
      </c>
      <c r="AD373" s="8">
        <v>0.39300000000000002</v>
      </c>
      <c r="AE373" s="13">
        <v>203</v>
      </c>
      <c r="AF373" s="13">
        <v>203</v>
      </c>
      <c r="AG373" s="13">
        <v>13</v>
      </c>
      <c r="AH373" s="8">
        <v>0.53571999999999997</v>
      </c>
      <c r="AI373" s="13">
        <v>4660502701148</v>
      </c>
      <c r="AJ373" s="9" t="s">
        <v>4304</v>
      </c>
      <c r="AK373" s="94"/>
      <c r="AL373" s="8"/>
      <c r="AM373" s="8"/>
      <c r="AN373" s="9"/>
      <c r="AO373" s="12"/>
    </row>
    <row r="374" spans="1:41" ht="14.1" customHeight="1" outlineLevel="5" x14ac:dyDescent="0.25">
      <c r="A374" s="2"/>
      <c r="B374" s="3"/>
      <c r="C374" s="4"/>
      <c r="D374" s="4"/>
      <c r="E374" s="4"/>
      <c r="F374" s="5"/>
      <c r="G374" s="6"/>
      <c r="H374" s="338">
        <v>7129742</v>
      </c>
      <c r="I374" s="7" t="s">
        <v>519</v>
      </c>
      <c r="J374" s="7" t="s">
        <v>518</v>
      </c>
      <c r="K374" s="7" t="s">
        <v>5822</v>
      </c>
      <c r="L374" s="7" t="s">
        <v>5830</v>
      </c>
      <c r="M374" s="18">
        <v>221.68609670175442</v>
      </c>
      <c r="N374" s="327">
        <v>270.45703797614038</v>
      </c>
      <c r="O374" s="19">
        <v>46112</v>
      </c>
      <c r="P374" s="19" t="s">
        <v>7561</v>
      </c>
      <c r="Q374" s="19" t="s">
        <v>7561</v>
      </c>
      <c r="R374" s="19" t="s">
        <v>7561</v>
      </c>
      <c r="S374" s="295">
        <v>0.25</v>
      </c>
      <c r="T374" s="18">
        <v>166.26457252631582</v>
      </c>
      <c r="U374" s="18">
        <v>202.8427784821053</v>
      </c>
      <c r="V374" s="295">
        <v>0.53</v>
      </c>
      <c r="W374" s="18">
        <v>104.19246544982457</v>
      </c>
      <c r="X374" s="18">
        <v>127.11480784878597</v>
      </c>
      <c r="Y374" s="7" t="s">
        <v>393</v>
      </c>
      <c r="Z374" s="13">
        <v>1</v>
      </c>
      <c r="AA374" s="13">
        <v>1</v>
      </c>
      <c r="AB374" s="13">
        <v>700</v>
      </c>
      <c r="AC374" s="9" t="s">
        <v>3965</v>
      </c>
      <c r="AD374" s="8">
        <v>0.23</v>
      </c>
      <c r="AE374" s="13">
        <v>202</v>
      </c>
      <c r="AF374" s="13">
        <v>202</v>
      </c>
      <c r="AG374" s="13">
        <v>13</v>
      </c>
      <c r="AH374" s="8">
        <v>0.53</v>
      </c>
      <c r="AI374" s="13">
        <v>4012196652174</v>
      </c>
      <c r="AJ374" s="9" t="s">
        <v>4305</v>
      </c>
      <c r="AK374" s="94"/>
      <c r="AL374" s="8"/>
      <c r="AM374" s="9"/>
      <c r="AN374" s="9"/>
      <c r="AO374" s="12"/>
    </row>
    <row r="375" spans="1:41" ht="14.1" customHeight="1" outlineLevel="5" x14ac:dyDescent="0.25">
      <c r="A375" s="2"/>
      <c r="B375" s="3"/>
      <c r="C375" s="4"/>
      <c r="D375" s="4"/>
      <c r="E375" s="4"/>
      <c r="F375" s="5"/>
      <c r="G375" s="6"/>
      <c r="H375" s="338">
        <v>7129637</v>
      </c>
      <c r="I375" s="7" t="s">
        <v>520</v>
      </c>
      <c r="J375" s="7" t="s">
        <v>521</v>
      </c>
      <c r="K375" s="7" t="s">
        <v>5830</v>
      </c>
      <c r="L375" s="7" t="s">
        <v>5831</v>
      </c>
      <c r="M375" s="18">
        <v>1088</v>
      </c>
      <c r="N375" s="327">
        <v>1327.36</v>
      </c>
      <c r="O375" s="19" t="s">
        <v>3948</v>
      </c>
      <c r="P375" s="295">
        <v>0.35</v>
      </c>
      <c r="Q375" s="18">
        <v>707.2</v>
      </c>
      <c r="R375" s="18">
        <v>862.78399999999999</v>
      </c>
      <c r="S375" s="295">
        <v>0.25</v>
      </c>
      <c r="T375" s="18">
        <v>816</v>
      </c>
      <c r="U375" s="18">
        <v>995.52</v>
      </c>
      <c r="V375" s="295">
        <v>0.53</v>
      </c>
      <c r="W375" s="18">
        <v>511.35999999999996</v>
      </c>
      <c r="X375" s="18">
        <v>623.85919999999999</v>
      </c>
      <c r="Y375" s="7" t="s">
        <v>393</v>
      </c>
      <c r="Z375" s="13">
        <v>1</v>
      </c>
      <c r="AA375" s="13">
        <v>1</v>
      </c>
      <c r="AB375" s="13">
        <v>420</v>
      </c>
      <c r="AC375" s="8" t="s">
        <v>6616</v>
      </c>
      <c r="AD375" s="8">
        <v>0.56000000000000005</v>
      </c>
      <c r="AE375" s="13">
        <v>145</v>
      </c>
      <c r="AF375" s="13">
        <v>55</v>
      </c>
      <c r="AG375" s="13">
        <v>48</v>
      </c>
      <c r="AH375" s="8">
        <v>0.38300000000000001</v>
      </c>
      <c r="AI375" s="13">
        <v>2200000414953</v>
      </c>
      <c r="AJ375" s="8" t="s">
        <v>4306</v>
      </c>
      <c r="AK375" s="94"/>
      <c r="AL375" s="8"/>
      <c r="AM375" s="8"/>
      <c r="AN375" s="8"/>
      <c r="AO375" s="11"/>
    </row>
    <row r="376" spans="1:41" ht="14.1" customHeight="1" outlineLevel="5" x14ac:dyDescent="0.25">
      <c r="A376" s="2"/>
      <c r="B376" s="3"/>
      <c r="C376" s="4"/>
      <c r="D376" s="4"/>
      <c r="E376" s="4"/>
      <c r="F376" s="5"/>
      <c r="G376" s="6"/>
      <c r="H376" s="338">
        <v>7129743</v>
      </c>
      <c r="I376" s="7" t="s">
        <v>522</v>
      </c>
      <c r="J376" s="7" t="s">
        <v>521</v>
      </c>
      <c r="K376" s="7" t="s">
        <v>5830</v>
      </c>
      <c r="L376" s="7" t="s">
        <v>5830</v>
      </c>
      <c r="M376" s="18">
        <v>296.11835559486957</v>
      </c>
      <c r="N376" s="327">
        <v>361.26439382574085</v>
      </c>
      <c r="O376" s="19">
        <v>46112</v>
      </c>
      <c r="P376" s="19" t="s">
        <v>7561</v>
      </c>
      <c r="Q376" s="19" t="s">
        <v>7561</v>
      </c>
      <c r="R376" s="19" t="s">
        <v>7561</v>
      </c>
      <c r="S376" s="295">
        <v>0.25</v>
      </c>
      <c r="T376" s="18">
        <v>222.08876669615216</v>
      </c>
      <c r="U376" s="18">
        <v>270.94829536930564</v>
      </c>
      <c r="V376" s="295">
        <v>0.53</v>
      </c>
      <c r="W376" s="18">
        <v>139.17562712958869</v>
      </c>
      <c r="X376" s="18">
        <v>169.79426509809821</v>
      </c>
      <c r="Y376" s="7" t="s">
        <v>393</v>
      </c>
      <c r="Z376" s="13">
        <v>1</v>
      </c>
      <c r="AA376" s="13">
        <v>1</v>
      </c>
      <c r="AB376" s="13">
        <v>1200</v>
      </c>
      <c r="AC376" s="9" t="s">
        <v>3965</v>
      </c>
      <c r="AD376" s="8">
        <v>0.37</v>
      </c>
      <c r="AE376" s="13">
        <v>274</v>
      </c>
      <c r="AF376" s="13">
        <v>262</v>
      </c>
      <c r="AG376" s="13">
        <v>13</v>
      </c>
      <c r="AH376" s="8">
        <v>0.93300000000000005</v>
      </c>
      <c r="AI376" s="13">
        <v>4012196606337</v>
      </c>
      <c r="AJ376" s="8" t="s">
        <v>4307</v>
      </c>
      <c r="AK376" s="94"/>
      <c r="AL376" s="8"/>
      <c r="AM376" s="8"/>
      <c r="AN376" s="8"/>
      <c r="AO376" s="11"/>
    </row>
    <row r="377" spans="1:41" ht="14.1" customHeight="1" outlineLevel="5" x14ac:dyDescent="0.25">
      <c r="A377" s="2"/>
      <c r="B377" s="3"/>
      <c r="C377" s="4"/>
      <c r="D377" s="4"/>
      <c r="E377" s="4"/>
      <c r="F377" s="5"/>
      <c r="G377" s="6"/>
      <c r="H377" s="338">
        <v>7129653</v>
      </c>
      <c r="I377" s="7" t="s">
        <v>523</v>
      </c>
      <c r="J377" s="7" t="s">
        <v>524</v>
      </c>
      <c r="K377" s="7" t="s">
        <v>5830</v>
      </c>
      <c r="L377" s="7" t="s">
        <v>5831</v>
      </c>
      <c r="M377" s="18">
        <v>1774</v>
      </c>
      <c r="N377" s="327">
        <v>2164.2799999999997</v>
      </c>
      <c r="O377" s="19" t="s">
        <v>3948</v>
      </c>
      <c r="P377" s="295">
        <v>0.35</v>
      </c>
      <c r="Q377" s="18">
        <v>1153.1000000000001</v>
      </c>
      <c r="R377" s="18">
        <v>1406.7820000000002</v>
      </c>
      <c r="S377" s="295">
        <v>0.25</v>
      </c>
      <c r="T377" s="18">
        <v>1330.5</v>
      </c>
      <c r="U377" s="18">
        <v>1623.21</v>
      </c>
      <c r="V377" s="295">
        <v>0.53</v>
      </c>
      <c r="W377" s="18">
        <v>833.78</v>
      </c>
      <c r="X377" s="18">
        <v>1017.2116</v>
      </c>
      <c r="Y377" s="7" t="s">
        <v>393</v>
      </c>
      <c r="Z377" s="13">
        <v>1</v>
      </c>
      <c r="AA377" s="13">
        <v>1</v>
      </c>
      <c r="AB377" s="13">
        <v>240</v>
      </c>
      <c r="AC377" s="8" t="s">
        <v>6616</v>
      </c>
      <c r="AD377" s="8">
        <v>1</v>
      </c>
      <c r="AE377" s="13">
        <v>203</v>
      </c>
      <c r="AF377" s="13">
        <v>343</v>
      </c>
      <c r="AG377" s="13">
        <v>30</v>
      </c>
      <c r="AH377" s="8">
        <v>2.089</v>
      </c>
      <c r="AI377" s="13">
        <v>2200000400673</v>
      </c>
      <c r="AJ377" s="8" t="s">
        <v>4308</v>
      </c>
      <c r="AK377" s="94"/>
      <c r="AL377" s="8"/>
      <c r="AM377" s="8"/>
      <c r="AN377" s="8"/>
      <c r="AO377" s="11"/>
    </row>
    <row r="378" spans="1:41" ht="14.1" customHeight="1" outlineLevel="5" x14ac:dyDescent="0.25">
      <c r="A378" s="2"/>
      <c r="B378" s="3"/>
      <c r="C378" s="4"/>
      <c r="D378" s="4"/>
      <c r="E378" s="4"/>
      <c r="F378" s="5"/>
      <c r="G378" s="6"/>
      <c r="H378" s="338">
        <v>7129688</v>
      </c>
      <c r="I378" s="7" t="s">
        <v>525</v>
      </c>
      <c r="J378" s="7" t="s">
        <v>526</v>
      </c>
      <c r="K378" s="7" t="s">
        <v>5830</v>
      </c>
      <c r="L378" s="7" t="s">
        <v>5831</v>
      </c>
      <c r="M378" s="18">
        <v>2552</v>
      </c>
      <c r="N378" s="327">
        <v>3113.44</v>
      </c>
      <c r="O378" s="19" t="s">
        <v>3948</v>
      </c>
      <c r="P378" s="295">
        <v>0.35</v>
      </c>
      <c r="Q378" s="18">
        <v>1658.8</v>
      </c>
      <c r="R378" s="18">
        <v>2023.7359999999999</v>
      </c>
      <c r="S378" s="295">
        <v>0.25</v>
      </c>
      <c r="T378" s="18">
        <v>1914</v>
      </c>
      <c r="U378" s="18">
        <v>2335.08</v>
      </c>
      <c r="V378" s="295">
        <v>0.53</v>
      </c>
      <c r="W378" s="18">
        <v>1199.4399999999998</v>
      </c>
      <c r="X378" s="18">
        <v>1463.3167999999998</v>
      </c>
      <c r="Y378" s="7" t="s">
        <v>393</v>
      </c>
      <c r="Z378" s="13">
        <v>1</v>
      </c>
      <c r="AA378" s="13">
        <v>1</v>
      </c>
      <c r="AB378" s="13">
        <v>150</v>
      </c>
      <c r="AC378" s="8" t="s">
        <v>6616</v>
      </c>
      <c r="AD378" s="8">
        <v>3.4</v>
      </c>
      <c r="AE378" s="13">
        <v>203</v>
      </c>
      <c r="AF378" s="13">
        <v>343</v>
      </c>
      <c r="AG378" s="13">
        <v>30</v>
      </c>
      <c r="AH378" s="8">
        <v>2.089</v>
      </c>
      <c r="AI378" s="13">
        <v>2200000402400</v>
      </c>
      <c r="AJ378" s="8" t="s">
        <v>4309</v>
      </c>
      <c r="AK378" s="94"/>
      <c r="AL378" s="8"/>
      <c r="AM378" s="8"/>
      <c r="AN378" s="8"/>
      <c r="AO378" s="12"/>
    </row>
    <row r="379" spans="1:41" ht="14.1" customHeight="1" outlineLevel="5" x14ac:dyDescent="0.25">
      <c r="A379" s="2"/>
      <c r="B379" s="3"/>
      <c r="C379" s="4"/>
      <c r="D379" s="4"/>
      <c r="E379" s="4"/>
      <c r="F379" s="5"/>
      <c r="G379" s="6"/>
      <c r="H379" s="338">
        <v>7129747</v>
      </c>
      <c r="I379" s="7" t="s">
        <v>527</v>
      </c>
      <c r="J379" s="7" t="s">
        <v>526</v>
      </c>
      <c r="K379" s="7" t="s">
        <v>5830</v>
      </c>
      <c r="L379" s="7" t="s">
        <v>5830</v>
      </c>
      <c r="M379" s="18">
        <v>2320</v>
      </c>
      <c r="N379" s="327">
        <v>2830.4</v>
      </c>
      <c r="O379" s="19" t="s">
        <v>3948</v>
      </c>
      <c r="P379" s="295">
        <v>0.35</v>
      </c>
      <c r="Q379" s="18">
        <v>1508</v>
      </c>
      <c r="R379" s="18">
        <v>1839.76</v>
      </c>
      <c r="S379" s="295">
        <v>0.25</v>
      </c>
      <c r="T379" s="18">
        <v>1740</v>
      </c>
      <c r="U379" s="18">
        <v>2122.7999999999997</v>
      </c>
      <c r="V379" s="295">
        <v>0.53</v>
      </c>
      <c r="W379" s="18">
        <v>1090.3999999999999</v>
      </c>
      <c r="X379" s="18">
        <v>1330.2879999999998</v>
      </c>
      <c r="Y379" s="7" t="s">
        <v>393</v>
      </c>
      <c r="Z379" s="13">
        <v>1</v>
      </c>
      <c r="AA379" s="13">
        <v>1</v>
      </c>
      <c r="AB379" s="13">
        <v>150</v>
      </c>
      <c r="AC379" s="9" t="s">
        <v>3965</v>
      </c>
      <c r="AD379" s="8">
        <v>1.1599999999999999</v>
      </c>
      <c r="AE379" s="13">
        <v>380</v>
      </c>
      <c r="AF379" s="13">
        <v>380</v>
      </c>
      <c r="AG379" s="13">
        <v>13</v>
      </c>
      <c r="AH379" s="8">
        <v>1.877</v>
      </c>
      <c r="AI379" s="13">
        <v>4012196643721</v>
      </c>
      <c r="AJ379" s="8" t="s">
        <v>4310</v>
      </c>
      <c r="AK379" s="94"/>
      <c r="AL379" s="8"/>
      <c r="AM379" s="8"/>
      <c r="AN379" s="9"/>
      <c r="AO379" s="11"/>
    </row>
    <row r="380" spans="1:41" ht="14.1" customHeight="1" outlineLevel="5" x14ac:dyDescent="0.25">
      <c r="A380" s="2"/>
      <c r="B380" s="3"/>
      <c r="C380" s="4"/>
      <c r="D380" s="4"/>
      <c r="E380" s="4"/>
      <c r="F380" s="5"/>
      <c r="G380" s="6"/>
      <c r="H380" s="338">
        <v>7129718</v>
      </c>
      <c r="I380" s="7" t="s">
        <v>528</v>
      </c>
      <c r="J380" s="7" t="s">
        <v>529</v>
      </c>
      <c r="K380" s="7" t="s">
        <v>5830</v>
      </c>
      <c r="L380" s="7" t="s">
        <v>5831</v>
      </c>
      <c r="M380" s="18">
        <v>3135</v>
      </c>
      <c r="N380" s="327">
        <v>3824.7</v>
      </c>
      <c r="O380" s="19" t="s">
        <v>3948</v>
      </c>
      <c r="P380" s="295">
        <v>0.35</v>
      </c>
      <c r="Q380" s="18">
        <v>2037.75</v>
      </c>
      <c r="R380" s="18">
        <v>2486.0549999999998</v>
      </c>
      <c r="S380" s="295">
        <v>0.25</v>
      </c>
      <c r="T380" s="18">
        <v>2351.25</v>
      </c>
      <c r="U380" s="18">
        <v>2868.5250000000001</v>
      </c>
      <c r="V380" s="295">
        <v>0.53</v>
      </c>
      <c r="W380" s="18">
        <v>1473.4499999999998</v>
      </c>
      <c r="X380" s="18">
        <v>1797.6089999999997</v>
      </c>
      <c r="Y380" s="7" t="s">
        <v>393</v>
      </c>
      <c r="Z380" s="13">
        <v>1</v>
      </c>
      <c r="AA380" s="13">
        <v>1</v>
      </c>
      <c r="AB380" s="13">
        <v>60</v>
      </c>
      <c r="AC380" s="9" t="s">
        <v>3971</v>
      </c>
      <c r="AD380" s="8">
        <v>4.55</v>
      </c>
      <c r="AE380" s="13">
        <v>225</v>
      </c>
      <c r="AF380" s="13">
        <v>167</v>
      </c>
      <c r="AG380" s="13">
        <v>63</v>
      </c>
      <c r="AH380" s="8">
        <v>2.367</v>
      </c>
      <c r="AI380" s="13">
        <v>4012196250998</v>
      </c>
      <c r="AJ380" s="9" t="s">
        <v>4311</v>
      </c>
      <c r="AK380" s="94"/>
      <c r="AL380" s="9"/>
      <c r="AM380" s="9"/>
      <c r="AN380" s="9"/>
      <c r="AO380" s="12"/>
    </row>
    <row r="381" spans="1:41" ht="14.1" customHeight="1" outlineLevel="5" x14ac:dyDescent="0.25">
      <c r="A381" s="2"/>
      <c r="B381" s="3"/>
      <c r="C381" s="4"/>
      <c r="D381" s="4"/>
      <c r="E381" s="4"/>
      <c r="F381" s="5"/>
      <c r="G381" s="6"/>
      <c r="H381" s="338">
        <v>7129749</v>
      </c>
      <c r="I381" s="7" t="s">
        <v>530</v>
      </c>
      <c r="J381" s="7" t="s">
        <v>529</v>
      </c>
      <c r="K381" s="7" t="s">
        <v>5830</v>
      </c>
      <c r="L381" s="7" t="s">
        <v>5830</v>
      </c>
      <c r="M381" s="18">
        <v>2850</v>
      </c>
      <c r="N381" s="327">
        <v>3477</v>
      </c>
      <c r="O381" s="19" t="s">
        <v>3948</v>
      </c>
      <c r="P381" s="295">
        <v>0.35</v>
      </c>
      <c r="Q381" s="18">
        <v>1852.5</v>
      </c>
      <c r="R381" s="18">
        <v>2260.0499999999997</v>
      </c>
      <c r="S381" s="295">
        <v>0.25</v>
      </c>
      <c r="T381" s="18">
        <v>2137.5</v>
      </c>
      <c r="U381" s="18">
        <v>2607.75</v>
      </c>
      <c r="V381" s="295">
        <v>0.53</v>
      </c>
      <c r="W381" s="18">
        <v>1339.5</v>
      </c>
      <c r="X381" s="18">
        <v>1634.19</v>
      </c>
      <c r="Y381" s="7" t="s">
        <v>393</v>
      </c>
      <c r="Z381" s="13">
        <v>1</v>
      </c>
      <c r="AA381" s="13">
        <v>1</v>
      </c>
      <c r="AB381" s="13">
        <v>60</v>
      </c>
      <c r="AC381" s="9" t="s">
        <v>3965</v>
      </c>
      <c r="AD381" s="8">
        <v>1.71</v>
      </c>
      <c r="AE381" s="13">
        <v>480</v>
      </c>
      <c r="AF381" s="13">
        <v>480</v>
      </c>
      <c r="AG381" s="13">
        <v>13</v>
      </c>
      <c r="AH381" s="8">
        <v>2.9950000000000001</v>
      </c>
      <c r="AI381" s="13">
        <v>4012196643738</v>
      </c>
      <c r="AJ381" s="9" t="s">
        <v>4312</v>
      </c>
      <c r="AK381" s="94"/>
      <c r="AL381" s="9"/>
      <c r="AM381" s="9"/>
      <c r="AN381" s="9"/>
      <c r="AO381" s="12"/>
    </row>
    <row r="382" spans="1:41" ht="14.1" customHeight="1" outlineLevel="5" x14ac:dyDescent="0.25">
      <c r="A382" s="2"/>
      <c r="B382" s="3"/>
      <c r="C382" s="4"/>
      <c r="D382" s="4"/>
      <c r="E382" s="4"/>
      <c r="F382" s="5"/>
      <c r="G382" s="6"/>
      <c r="H382" s="338">
        <v>7129726</v>
      </c>
      <c r="I382" s="7" t="s">
        <v>531</v>
      </c>
      <c r="J382" s="7" t="s">
        <v>532</v>
      </c>
      <c r="K382" s="7" t="s">
        <v>5830</v>
      </c>
      <c r="L382" s="7" t="s">
        <v>5831</v>
      </c>
      <c r="M382" s="18">
        <v>3542</v>
      </c>
      <c r="N382" s="327">
        <v>4321.24</v>
      </c>
      <c r="O382" s="19" t="s">
        <v>3948</v>
      </c>
      <c r="P382" s="295">
        <v>0.35</v>
      </c>
      <c r="Q382" s="18">
        <v>2302.3000000000002</v>
      </c>
      <c r="R382" s="18">
        <v>2808.806</v>
      </c>
      <c r="S382" s="295">
        <v>0.25</v>
      </c>
      <c r="T382" s="18">
        <v>2656.5</v>
      </c>
      <c r="U382" s="18">
        <v>3240.93</v>
      </c>
      <c r="V382" s="295">
        <v>0.53</v>
      </c>
      <c r="W382" s="18">
        <v>1664.74</v>
      </c>
      <c r="X382" s="18">
        <v>2030.9828</v>
      </c>
      <c r="Y382" s="7" t="s">
        <v>393</v>
      </c>
      <c r="Z382" s="13">
        <v>1</v>
      </c>
      <c r="AA382" s="13">
        <v>1</v>
      </c>
      <c r="AB382" s="13">
        <v>40</v>
      </c>
      <c r="AC382" s="9" t="s">
        <v>3949</v>
      </c>
      <c r="AD382" s="8">
        <v>5.17</v>
      </c>
      <c r="AE382" s="13">
        <v>260</v>
      </c>
      <c r="AF382" s="13">
        <v>217</v>
      </c>
      <c r="AG382" s="13">
        <v>63</v>
      </c>
      <c r="AH382" s="8">
        <v>3.5539999999999998</v>
      </c>
      <c r="AI382" s="13">
        <v>4012196251056</v>
      </c>
      <c r="AJ382" s="9" t="s">
        <v>4313</v>
      </c>
      <c r="AK382" s="94"/>
      <c r="AL382" s="9"/>
      <c r="AM382" s="9"/>
      <c r="AN382" s="9"/>
      <c r="AO382" s="12"/>
    </row>
    <row r="383" spans="1:41" ht="14.1" customHeight="1" outlineLevel="5" x14ac:dyDescent="0.25">
      <c r="A383" s="2"/>
      <c r="B383" s="3"/>
      <c r="C383" s="4"/>
      <c r="D383" s="4"/>
      <c r="E383" s="4"/>
      <c r="F383" s="5"/>
      <c r="G383" s="6"/>
      <c r="H383" s="338">
        <v>7129751</v>
      </c>
      <c r="I383" s="7" t="s">
        <v>533</v>
      </c>
      <c r="J383" s="7" t="s">
        <v>534</v>
      </c>
      <c r="K383" s="7" t="s">
        <v>5830</v>
      </c>
      <c r="L383" s="7" t="s">
        <v>5830</v>
      </c>
      <c r="M383" s="18">
        <v>2109.0107094206105</v>
      </c>
      <c r="N383" s="327">
        <v>2572.993065493145</v>
      </c>
      <c r="O383" s="19">
        <v>46112</v>
      </c>
      <c r="P383" s="19" t="s">
        <v>7561</v>
      </c>
      <c r="Q383" s="19" t="s">
        <v>7561</v>
      </c>
      <c r="R383" s="19" t="s">
        <v>7561</v>
      </c>
      <c r="S383" s="295">
        <v>0.25</v>
      </c>
      <c r="T383" s="18">
        <v>1581.7580320654579</v>
      </c>
      <c r="U383" s="18">
        <v>1929.7447991198585</v>
      </c>
      <c r="V383" s="295">
        <v>0.53</v>
      </c>
      <c r="W383" s="18">
        <v>991.23503342768686</v>
      </c>
      <c r="X383" s="18">
        <v>1209.306740781778</v>
      </c>
      <c r="Y383" s="7" t="s">
        <v>393</v>
      </c>
      <c r="Z383" s="13">
        <v>1</v>
      </c>
      <c r="AA383" s="13">
        <v>1</v>
      </c>
      <c r="AB383" s="13">
        <v>40</v>
      </c>
      <c r="AC383" s="9" t="s">
        <v>3965</v>
      </c>
      <c r="AD383" s="8">
        <v>2.38</v>
      </c>
      <c r="AE383" s="13">
        <v>580</v>
      </c>
      <c r="AF383" s="13">
        <v>580</v>
      </c>
      <c r="AG383" s="13">
        <v>13</v>
      </c>
      <c r="AH383" s="8">
        <v>4.3730000000000002</v>
      </c>
      <c r="AI383" s="13">
        <v>4012196643745</v>
      </c>
      <c r="AJ383" s="9" t="s">
        <v>4314</v>
      </c>
      <c r="AK383" s="94"/>
      <c r="AL383" s="9"/>
      <c r="AM383" s="8"/>
      <c r="AN383" s="9"/>
      <c r="AO383" s="12"/>
    </row>
    <row r="384" spans="1:41" ht="14.1" customHeight="1" outlineLevel="5" x14ac:dyDescent="0.25">
      <c r="A384" s="2"/>
      <c r="B384" s="3"/>
      <c r="C384" s="4"/>
      <c r="D384" s="4"/>
      <c r="E384" s="4"/>
      <c r="F384" s="5"/>
      <c r="G384" s="6"/>
      <c r="H384" s="338">
        <v>7129734</v>
      </c>
      <c r="I384" s="7" t="s">
        <v>535</v>
      </c>
      <c r="J384" s="7" t="s">
        <v>534</v>
      </c>
      <c r="K384" s="7" t="s">
        <v>5830</v>
      </c>
      <c r="L384" s="7" t="s">
        <v>5831</v>
      </c>
      <c r="M384" s="18">
        <v>3949</v>
      </c>
      <c r="N384" s="327">
        <v>4817.78</v>
      </c>
      <c r="O384" s="19" t="s">
        <v>3948</v>
      </c>
      <c r="P384" s="295">
        <v>0.35</v>
      </c>
      <c r="Q384" s="18">
        <v>2566.85</v>
      </c>
      <c r="R384" s="18">
        <v>3131.5569999999998</v>
      </c>
      <c r="S384" s="295">
        <v>0.25</v>
      </c>
      <c r="T384" s="18">
        <v>2961.75</v>
      </c>
      <c r="U384" s="18">
        <v>3613.335</v>
      </c>
      <c r="V384" s="295">
        <v>0.53</v>
      </c>
      <c r="W384" s="18">
        <v>1856.03</v>
      </c>
      <c r="X384" s="18">
        <v>2264.3566000000001</v>
      </c>
      <c r="Y384" s="7" t="s">
        <v>393</v>
      </c>
      <c r="Z384" s="13">
        <v>1</v>
      </c>
      <c r="AA384" s="13">
        <v>1</v>
      </c>
      <c r="AB384" s="13">
        <v>40</v>
      </c>
      <c r="AC384" s="9" t="s">
        <v>3971</v>
      </c>
      <c r="AD384" s="8">
        <v>6.4</v>
      </c>
      <c r="AE384" s="13">
        <v>295</v>
      </c>
      <c r="AF384" s="13">
        <v>267</v>
      </c>
      <c r="AG384" s="13">
        <v>63</v>
      </c>
      <c r="AH384" s="8">
        <v>4.9619999999999997</v>
      </c>
      <c r="AI384" s="13">
        <v>2200000403179</v>
      </c>
      <c r="AJ384" s="9" t="s">
        <v>4315</v>
      </c>
      <c r="AK384" s="94"/>
      <c r="AL384" s="9"/>
      <c r="AM384" s="8"/>
      <c r="AN384" s="9"/>
      <c r="AO384" s="12"/>
    </row>
    <row r="385" spans="1:41" ht="15.95" customHeight="1" outlineLevel="4" x14ac:dyDescent="0.25">
      <c r="A385" s="197"/>
      <c r="B385" s="198"/>
      <c r="C385" s="199"/>
      <c r="D385" s="199"/>
      <c r="E385" s="236" t="s">
        <v>3891</v>
      </c>
      <c r="F385" s="200"/>
      <c r="G385" s="201"/>
      <c r="H385" s="340"/>
      <c r="I385" s="202"/>
      <c r="J385" s="202"/>
      <c r="K385" s="202"/>
      <c r="L385" s="202"/>
      <c r="M385" s="202"/>
      <c r="N385" s="328"/>
      <c r="O385" s="202"/>
      <c r="P385" s="202"/>
      <c r="Q385" s="202"/>
      <c r="R385" s="202"/>
      <c r="S385" s="202"/>
      <c r="T385" s="202"/>
      <c r="U385" s="202"/>
      <c r="V385" s="202"/>
      <c r="W385" s="202"/>
      <c r="X385" s="202"/>
      <c r="Y385" s="202"/>
      <c r="Z385" s="204"/>
      <c r="AA385" s="206"/>
      <c r="AB385" s="206"/>
      <c r="AC385" s="206"/>
      <c r="AD385" s="204"/>
      <c r="AE385" s="205"/>
      <c r="AF385" s="205"/>
      <c r="AG385" s="205"/>
      <c r="AH385" s="204"/>
      <c r="AI385" s="206"/>
      <c r="AJ385" s="206"/>
      <c r="AK385" s="206"/>
      <c r="AL385" s="206"/>
      <c r="AM385" s="204"/>
      <c r="AN385" s="204"/>
      <c r="AO385" s="207"/>
    </row>
    <row r="386" spans="1:41" ht="14.1" customHeight="1" outlineLevel="5" x14ac:dyDescent="0.25">
      <c r="A386" s="2"/>
      <c r="B386" s="3"/>
      <c r="C386" s="4"/>
      <c r="D386" s="4"/>
      <c r="E386" s="4"/>
      <c r="F386" s="5"/>
      <c r="G386" s="6"/>
      <c r="H386" s="338">
        <v>7131556</v>
      </c>
      <c r="I386" s="7" t="s">
        <v>536</v>
      </c>
      <c r="J386" s="7" t="s">
        <v>537</v>
      </c>
      <c r="K386" s="7" t="s">
        <v>5816</v>
      </c>
      <c r="L386" s="7" t="s">
        <v>5817</v>
      </c>
      <c r="M386" s="18">
        <v>2458.5372000000002</v>
      </c>
      <c r="N386" s="327">
        <v>2999.4153840000004</v>
      </c>
      <c r="O386" s="19" t="s">
        <v>3948</v>
      </c>
      <c r="P386" s="295">
        <v>0.35</v>
      </c>
      <c r="Q386" s="18">
        <v>1598.0491800000002</v>
      </c>
      <c r="R386" s="18">
        <v>1949.6199996000003</v>
      </c>
      <c r="S386" s="295">
        <v>0.25</v>
      </c>
      <c r="T386" s="18">
        <v>1843.9029</v>
      </c>
      <c r="U386" s="18">
        <v>2249.5615379999999</v>
      </c>
      <c r="V386" s="295">
        <v>0.53</v>
      </c>
      <c r="W386" s="18">
        <v>1155.5124840000001</v>
      </c>
      <c r="X386" s="18">
        <v>1409.7252304800002</v>
      </c>
      <c r="Y386" s="7" t="s">
        <v>393</v>
      </c>
      <c r="Z386" s="13">
        <v>1</v>
      </c>
      <c r="AA386" s="13">
        <v>1</v>
      </c>
      <c r="AB386" s="13">
        <v>800</v>
      </c>
      <c r="AC386" s="8" t="s">
        <v>6616</v>
      </c>
      <c r="AD386" s="8">
        <v>0.48299999999999998</v>
      </c>
      <c r="AE386" s="13">
        <v>282</v>
      </c>
      <c r="AF386" s="13">
        <v>222</v>
      </c>
      <c r="AG386" s="13">
        <v>100</v>
      </c>
      <c r="AH386" s="8">
        <v>6.26</v>
      </c>
      <c r="AI386" s="13">
        <v>4012195850960</v>
      </c>
      <c r="AJ386" s="8" t="s">
        <v>4316</v>
      </c>
      <c r="AK386" s="94"/>
      <c r="AL386" s="8"/>
      <c r="AM386" s="9"/>
      <c r="AN386" s="9"/>
      <c r="AO386" s="11"/>
    </row>
    <row r="387" spans="1:41" ht="14.1" customHeight="1" outlineLevel="5" x14ac:dyDescent="0.25">
      <c r="A387" s="2"/>
      <c r="B387" s="3"/>
      <c r="C387" s="4"/>
      <c r="D387" s="4"/>
      <c r="E387" s="4"/>
      <c r="F387" s="5"/>
      <c r="G387" s="6"/>
      <c r="H387" s="338">
        <v>7131632</v>
      </c>
      <c r="I387" s="7" t="s">
        <v>538</v>
      </c>
      <c r="J387" s="7" t="s">
        <v>539</v>
      </c>
      <c r="K387" s="7" t="s">
        <v>5816</v>
      </c>
      <c r="L387" s="7" t="s">
        <v>5819</v>
      </c>
      <c r="M387" s="18">
        <v>4066.1</v>
      </c>
      <c r="N387" s="327">
        <v>4960.6419999999998</v>
      </c>
      <c r="O387" s="19" t="s">
        <v>3948</v>
      </c>
      <c r="P387" s="295">
        <v>0.35</v>
      </c>
      <c r="Q387" s="18">
        <v>2642.9650000000001</v>
      </c>
      <c r="R387" s="18">
        <v>3224.4173000000001</v>
      </c>
      <c r="S387" s="295">
        <v>0.25</v>
      </c>
      <c r="T387" s="18">
        <v>3049.5749999999998</v>
      </c>
      <c r="U387" s="18">
        <v>3720.4814999999999</v>
      </c>
      <c r="V387" s="295">
        <v>0.53</v>
      </c>
      <c r="W387" s="18">
        <v>1911.0669999999998</v>
      </c>
      <c r="X387" s="18">
        <v>2331.5017399999997</v>
      </c>
      <c r="Y387" s="7" t="s">
        <v>393</v>
      </c>
      <c r="Z387" s="13">
        <v>1</v>
      </c>
      <c r="AA387" s="13">
        <v>1</v>
      </c>
      <c r="AB387" s="13">
        <v>800</v>
      </c>
      <c r="AC387" s="8" t="s">
        <v>3971</v>
      </c>
      <c r="AD387" s="8">
        <v>0.45</v>
      </c>
      <c r="AE387" s="13">
        <v>289</v>
      </c>
      <c r="AF387" s="13">
        <v>289</v>
      </c>
      <c r="AG387" s="13">
        <v>104</v>
      </c>
      <c r="AH387" s="8">
        <v>8.6861800000000002</v>
      </c>
      <c r="AI387" s="13">
        <v>4660502712052</v>
      </c>
      <c r="AJ387" s="8" t="s">
        <v>4317</v>
      </c>
      <c r="AK387" s="94"/>
      <c r="AL387" s="9"/>
      <c r="AM387" s="8"/>
      <c r="AN387" s="8"/>
      <c r="AO387" s="11"/>
    </row>
    <row r="388" spans="1:41" ht="14.1" customHeight="1" outlineLevel="5" x14ac:dyDescent="0.25">
      <c r="A388" s="2"/>
      <c r="B388" s="3"/>
      <c r="C388" s="4"/>
      <c r="D388" s="4"/>
      <c r="E388" s="4"/>
      <c r="F388" s="5"/>
      <c r="G388" s="6"/>
      <c r="H388" s="338">
        <v>7131672</v>
      </c>
      <c r="I388" s="7" t="s">
        <v>540</v>
      </c>
      <c r="J388" s="7" t="s">
        <v>541</v>
      </c>
      <c r="K388" s="7" t="s">
        <v>5816</v>
      </c>
      <c r="L388" s="7" t="s">
        <v>5820</v>
      </c>
      <c r="M388" s="18">
        <v>2341.4957999999997</v>
      </c>
      <c r="N388" s="327">
        <v>2856.6248759999994</v>
      </c>
      <c r="O388" s="19" t="s">
        <v>3948</v>
      </c>
      <c r="P388" s="295">
        <v>0.35</v>
      </c>
      <c r="Q388" s="18">
        <v>1521.9722699999998</v>
      </c>
      <c r="R388" s="18">
        <v>1856.8061693999996</v>
      </c>
      <c r="S388" s="295">
        <v>0.25</v>
      </c>
      <c r="T388" s="18">
        <v>1756.1218499999998</v>
      </c>
      <c r="U388" s="18">
        <v>2142.4686569999999</v>
      </c>
      <c r="V388" s="295">
        <v>0.53</v>
      </c>
      <c r="W388" s="18">
        <v>1100.5030259999999</v>
      </c>
      <c r="X388" s="18">
        <v>1342.6136917199999</v>
      </c>
      <c r="Y388" s="7" t="s">
        <v>393</v>
      </c>
      <c r="Z388" s="13">
        <v>1</v>
      </c>
      <c r="AA388" s="13">
        <v>1</v>
      </c>
      <c r="AB388" s="13">
        <v>800</v>
      </c>
      <c r="AC388" s="9" t="s">
        <v>6616</v>
      </c>
      <c r="AD388" s="8">
        <v>0.45200000000000001</v>
      </c>
      <c r="AE388" s="13">
        <v>315</v>
      </c>
      <c r="AF388" s="13">
        <v>106</v>
      </c>
      <c r="AG388" s="13">
        <v>315</v>
      </c>
      <c r="AH388" s="8">
        <v>10.518000000000001</v>
      </c>
      <c r="AI388" s="13">
        <v>4012195874676</v>
      </c>
      <c r="AJ388" s="8" t="s">
        <v>4318</v>
      </c>
      <c r="AK388" s="94"/>
      <c r="AL388" s="9"/>
      <c r="AM388" s="9"/>
      <c r="AN388" s="9"/>
      <c r="AO388" s="12"/>
    </row>
    <row r="389" spans="1:41" ht="14.1" customHeight="1" outlineLevel="5" x14ac:dyDescent="0.25">
      <c r="A389" s="2"/>
      <c r="B389" s="3"/>
      <c r="C389" s="4"/>
      <c r="D389" s="4"/>
      <c r="E389" s="4"/>
      <c r="F389" s="5"/>
      <c r="G389" s="6"/>
      <c r="H389" s="338">
        <v>7131554</v>
      </c>
      <c r="I389" s="7" t="s">
        <v>542</v>
      </c>
      <c r="J389" s="7" t="s">
        <v>543</v>
      </c>
      <c r="K389" s="7" t="s">
        <v>5816</v>
      </c>
      <c r="L389" s="7" t="s">
        <v>5817</v>
      </c>
      <c r="M389" s="18">
        <v>2089.7213999999999</v>
      </c>
      <c r="N389" s="327">
        <v>2549.4601079999998</v>
      </c>
      <c r="O389" s="19" t="s">
        <v>3948</v>
      </c>
      <c r="P389" s="295">
        <v>0.35</v>
      </c>
      <c r="Q389" s="18">
        <v>1358.31891</v>
      </c>
      <c r="R389" s="18">
        <v>1657.1490701999999</v>
      </c>
      <c r="S389" s="295">
        <v>0.25</v>
      </c>
      <c r="T389" s="18">
        <v>1567.2910499999998</v>
      </c>
      <c r="U389" s="18">
        <v>1912.0950809999997</v>
      </c>
      <c r="V389" s="295">
        <v>0.53</v>
      </c>
      <c r="W389" s="18">
        <v>982.16905799999995</v>
      </c>
      <c r="X389" s="18">
        <v>1198.2462507599998</v>
      </c>
      <c r="Y389" s="7" t="s">
        <v>393</v>
      </c>
      <c r="Z389" s="13">
        <v>1</v>
      </c>
      <c r="AA389" s="13">
        <v>1</v>
      </c>
      <c r="AB389" s="13">
        <v>400</v>
      </c>
      <c r="AC389" s="8" t="s">
        <v>6616</v>
      </c>
      <c r="AD389" s="8">
        <v>0.77</v>
      </c>
      <c r="AE389" s="13">
        <v>340</v>
      </c>
      <c r="AF389" s="13">
        <v>340</v>
      </c>
      <c r="AG389" s="13">
        <v>150</v>
      </c>
      <c r="AH389" s="8">
        <v>17.34</v>
      </c>
      <c r="AI389" s="13">
        <v>4660502703050</v>
      </c>
      <c r="AJ389" s="8" t="s">
        <v>4319</v>
      </c>
      <c r="AK389" s="94"/>
      <c r="AL389" s="9"/>
      <c r="AM389" s="9"/>
      <c r="AN389" s="9"/>
      <c r="AO389" s="12"/>
    </row>
    <row r="390" spans="1:41" ht="14.1" customHeight="1" outlineLevel="5" x14ac:dyDescent="0.25">
      <c r="A390" s="2"/>
      <c r="B390" s="3"/>
      <c r="C390" s="4"/>
      <c r="D390" s="4"/>
      <c r="E390" s="4"/>
      <c r="F390" s="5"/>
      <c r="G390" s="6"/>
      <c r="H390" s="338">
        <v>7131634</v>
      </c>
      <c r="I390" s="7" t="s">
        <v>544</v>
      </c>
      <c r="J390" s="7" t="s">
        <v>545</v>
      </c>
      <c r="K390" s="7" t="s">
        <v>5816</v>
      </c>
      <c r="L390" s="7" t="s">
        <v>5819</v>
      </c>
      <c r="M390" s="18">
        <v>2074.7544000000003</v>
      </c>
      <c r="N390" s="327">
        <v>2531.2003680000003</v>
      </c>
      <c r="O390" s="19" t="s">
        <v>3948</v>
      </c>
      <c r="P390" s="295">
        <v>0.35</v>
      </c>
      <c r="Q390" s="18">
        <v>1348.5903600000001</v>
      </c>
      <c r="R390" s="18">
        <v>1645.2802392000001</v>
      </c>
      <c r="S390" s="295">
        <v>0.25</v>
      </c>
      <c r="T390" s="18">
        <v>1556.0658000000003</v>
      </c>
      <c r="U390" s="18">
        <v>1898.4002760000003</v>
      </c>
      <c r="V390" s="295">
        <v>0.53</v>
      </c>
      <c r="W390" s="18">
        <v>975.13456800000006</v>
      </c>
      <c r="X390" s="18">
        <v>1189.6641729600001</v>
      </c>
      <c r="Y390" s="7" t="s">
        <v>393</v>
      </c>
      <c r="Z390" s="13">
        <v>1</v>
      </c>
      <c r="AA390" s="13">
        <v>1</v>
      </c>
      <c r="AB390" s="13">
        <v>600</v>
      </c>
      <c r="AC390" s="9" t="s">
        <v>3971</v>
      </c>
      <c r="AD390" s="8">
        <v>0.61699999999999999</v>
      </c>
      <c r="AE390" s="13">
        <v>235</v>
      </c>
      <c r="AF390" s="13">
        <v>150</v>
      </c>
      <c r="AG390" s="13">
        <v>157</v>
      </c>
      <c r="AH390" s="8">
        <v>5.5339999999999998</v>
      </c>
      <c r="AI390" s="13">
        <v>2200000401021</v>
      </c>
      <c r="AJ390" s="8" t="s">
        <v>4320</v>
      </c>
      <c r="AK390" s="94"/>
      <c r="AL390" s="9"/>
      <c r="AM390" s="9"/>
      <c r="AN390" s="8"/>
      <c r="AO390" s="12"/>
    </row>
    <row r="391" spans="1:41" ht="14.1" customHeight="1" outlineLevel="5" x14ac:dyDescent="0.25">
      <c r="A391" s="2"/>
      <c r="B391" s="3"/>
      <c r="C391" s="4"/>
      <c r="D391" s="4"/>
      <c r="E391" s="4"/>
      <c r="F391" s="5"/>
      <c r="G391" s="6"/>
      <c r="H391" s="338">
        <v>7131560</v>
      </c>
      <c r="I391" s="7" t="s">
        <v>546</v>
      </c>
      <c r="J391" s="7" t="s">
        <v>547</v>
      </c>
      <c r="K391" s="7" t="s">
        <v>5816</v>
      </c>
      <c r="L391" s="7" t="s">
        <v>5817</v>
      </c>
      <c r="M391" s="18">
        <v>3160.2689999999998</v>
      </c>
      <c r="N391" s="327">
        <v>3855.5281799999998</v>
      </c>
      <c r="O391" s="19" t="s">
        <v>3948</v>
      </c>
      <c r="P391" s="295">
        <v>0.35</v>
      </c>
      <c r="Q391" s="18">
        <v>2054.1748499999999</v>
      </c>
      <c r="R391" s="18">
        <v>2506.0933169999998</v>
      </c>
      <c r="S391" s="295">
        <v>0.25</v>
      </c>
      <c r="T391" s="18">
        <v>2370.2017499999997</v>
      </c>
      <c r="U391" s="18">
        <v>2891.6461349999995</v>
      </c>
      <c r="V391" s="295">
        <v>0.53</v>
      </c>
      <c r="W391" s="18">
        <v>1485.3264299999998</v>
      </c>
      <c r="X391" s="18">
        <v>1812.0982445999998</v>
      </c>
      <c r="Y391" s="7" t="s">
        <v>393</v>
      </c>
      <c r="Z391" s="13">
        <v>1</v>
      </c>
      <c r="AA391" s="13">
        <v>1</v>
      </c>
      <c r="AB391" s="13">
        <v>400</v>
      </c>
      <c r="AC391" s="8" t="s">
        <v>6616</v>
      </c>
      <c r="AD391" s="8">
        <v>0.93700000000000006</v>
      </c>
      <c r="AE391" s="13">
        <v>317</v>
      </c>
      <c r="AF391" s="13">
        <v>272</v>
      </c>
      <c r="AG391" s="13">
        <v>100</v>
      </c>
      <c r="AH391" s="8">
        <v>8.6219999999999999</v>
      </c>
      <c r="AI391" s="13">
        <v>2200000409287</v>
      </c>
      <c r="AJ391" s="8" t="s">
        <v>4321</v>
      </c>
      <c r="AK391" s="94"/>
      <c r="AL391" s="8"/>
      <c r="AM391" s="8"/>
      <c r="AN391" s="9"/>
      <c r="AO391" s="11"/>
    </row>
    <row r="392" spans="1:41" ht="14.1" customHeight="1" outlineLevel="5" x14ac:dyDescent="0.25">
      <c r="A392" s="2"/>
      <c r="B392" s="3"/>
      <c r="C392" s="4"/>
      <c r="D392" s="4"/>
      <c r="E392" s="4"/>
      <c r="F392" s="5"/>
      <c r="G392" s="6"/>
      <c r="H392" s="338">
        <v>7131636</v>
      </c>
      <c r="I392" s="7" t="s">
        <v>548</v>
      </c>
      <c r="J392" s="7" t="s">
        <v>549</v>
      </c>
      <c r="K392" s="7" t="s">
        <v>5816</v>
      </c>
      <c r="L392" s="7" t="s">
        <v>5819</v>
      </c>
      <c r="M392" s="18">
        <v>2183.9520000000002</v>
      </c>
      <c r="N392" s="327">
        <v>2664.4214400000001</v>
      </c>
      <c r="O392" s="19" t="s">
        <v>3948</v>
      </c>
      <c r="P392" s="295">
        <v>0.35</v>
      </c>
      <c r="Q392" s="18">
        <v>1419.5688000000002</v>
      </c>
      <c r="R392" s="18">
        <v>1731.8739360000002</v>
      </c>
      <c r="S392" s="295">
        <v>0.25</v>
      </c>
      <c r="T392" s="18">
        <v>1637.9640000000002</v>
      </c>
      <c r="U392" s="18">
        <v>1998.3160800000001</v>
      </c>
      <c r="V392" s="295">
        <v>0.53</v>
      </c>
      <c r="W392" s="18">
        <v>1026.4574400000001</v>
      </c>
      <c r="X392" s="18">
        <v>1252.2780768000002</v>
      </c>
      <c r="Y392" s="7" t="s">
        <v>393</v>
      </c>
      <c r="Z392" s="13">
        <v>1</v>
      </c>
      <c r="AA392" s="13">
        <v>1</v>
      </c>
      <c r="AB392" s="13">
        <v>400</v>
      </c>
      <c r="AC392" s="8" t="s">
        <v>6616</v>
      </c>
      <c r="AD392" s="8">
        <v>0.81299999999999994</v>
      </c>
      <c r="AE392" s="13">
        <v>235</v>
      </c>
      <c r="AF392" s="13">
        <v>200</v>
      </c>
      <c r="AG392" s="13">
        <v>157</v>
      </c>
      <c r="AH392" s="8">
        <v>7.3789999999999996</v>
      </c>
      <c r="AI392" s="13">
        <v>2200000409508</v>
      </c>
      <c r="AJ392" s="9" t="s">
        <v>4322</v>
      </c>
      <c r="AK392" s="94"/>
      <c r="AL392" s="8"/>
      <c r="AM392" s="8"/>
      <c r="AN392" s="9"/>
      <c r="AO392" s="12"/>
    </row>
    <row r="393" spans="1:41" ht="14.1" customHeight="1" outlineLevel="5" x14ac:dyDescent="0.25">
      <c r="A393" s="2"/>
      <c r="B393" s="3"/>
      <c r="C393" s="4"/>
      <c r="D393" s="4"/>
      <c r="E393" s="4"/>
      <c r="F393" s="5"/>
      <c r="G393" s="6"/>
      <c r="H393" s="338">
        <v>7131676</v>
      </c>
      <c r="I393" s="7" t="s">
        <v>550</v>
      </c>
      <c r="J393" s="7" t="s">
        <v>551</v>
      </c>
      <c r="K393" s="7" t="s">
        <v>5816</v>
      </c>
      <c r="L393" s="7" t="s">
        <v>5820</v>
      </c>
      <c r="M393" s="18">
        <v>3009.7745999999997</v>
      </c>
      <c r="N393" s="327">
        <v>3671.9250119999997</v>
      </c>
      <c r="O393" s="19" t="s">
        <v>3948</v>
      </c>
      <c r="P393" s="295">
        <v>0.35</v>
      </c>
      <c r="Q393" s="18">
        <v>1956.35349</v>
      </c>
      <c r="R393" s="18">
        <v>2386.7512578000001</v>
      </c>
      <c r="S393" s="295">
        <v>0.25</v>
      </c>
      <c r="T393" s="18">
        <v>2257.3309499999996</v>
      </c>
      <c r="U393" s="18">
        <v>2753.9437589999993</v>
      </c>
      <c r="V393" s="295">
        <v>0.53</v>
      </c>
      <c r="W393" s="18">
        <v>1414.5940619999999</v>
      </c>
      <c r="X393" s="18">
        <v>1725.8047556399999</v>
      </c>
      <c r="Y393" s="7" t="s">
        <v>393</v>
      </c>
      <c r="Z393" s="13">
        <v>1</v>
      </c>
      <c r="AA393" s="13">
        <v>1</v>
      </c>
      <c r="AB393" s="13">
        <v>400</v>
      </c>
      <c r="AC393" s="8" t="s">
        <v>6616</v>
      </c>
      <c r="AD393" s="8">
        <v>0.875</v>
      </c>
      <c r="AE393" s="13">
        <v>315</v>
      </c>
      <c r="AF393" s="13">
        <v>206</v>
      </c>
      <c r="AG393" s="13">
        <v>315</v>
      </c>
      <c r="AH393" s="8">
        <v>20.440000000000001</v>
      </c>
      <c r="AI393" s="13">
        <v>2200000409164</v>
      </c>
      <c r="AJ393" s="8" t="s">
        <v>4323</v>
      </c>
      <c r="AK393" s="94"/>
      <c r="AL393" s="8"/>
      <c r="AM393" s="9"/>
      <c r="AN393" s="9"/>
      <c r="AO393" s="12"/>
    </row>
    <row r="394" spans="1:41" ht="14.1" customHeight="1" outlineLevel="5" x14ac:dyDescent="0.25">
      <c r="A394" s="2"/>
      <c r="B394" s="3"/>
      <c r="C394" s="4"/>
      <c r="D394" s="4"/>
      <c r="E394" s="4"/>
      <c r="F394" s="5"/>
      <c r="G394" s="6"/>
      <c r="H394" s="338">
        <v>7131564</v>
      </c>
      <c r="I394" s="7" t="s">
        <v>552</v>
      </c>
      <c r="J394" s="7" t="s">
        <v>553</v>
      </c>
      <c r="K394" s="7" t="s">
        <v>5816</v>
      </c>
      <c r="L394" s="7" t="s">
        <v>5817</v>
      </c>
      <c r="M394" s="18">
        <v>4006.2833999999998</v>
      </c>
      <c r="N394" s="327">
        <v>4887.6657479999994</v>
      </c>
      <c r="O394" s="19" t="s">
        <v>3948</v>
      </c>
      <c r="P394" s="295">
        <v>0.35</v>
      </c>
      <c r="Q394" s="18">
        <v>2604.08421</v>
      </c>
      <c r="R394" s="18">
        <v>3176.9827362000001</v>
      </c>
      <c r="S394" s="295">
        <v>0.25</v>
      </c>
      <c r="T394" s="18">
        <v>3004.7125499999997</v>
      </c>
      <c r="U394" s="18">
        <v>3665.7493109999996</v>
      </c>
      <c r="V394" s="295">
        <v>0.53</v>
      </c>
      <c r="W394" s="18">
        <v>1882.9531979999997</v>
      </c>
      <c r="X394" s="18">
        <v>2297.2029015599996</v>
      </c>
      <c r="Y394" s="7" t="s">
        <v>393</v>
      </c>
      <c r="Z394" s="13">
        <v>1</v>
      </c>
      <c r="AA394" s="13">
        <v>1</v>
      </c>
      <c r="AB394" s="13">
        <v>280</v>
      </c>
      <c r="AC394" s="8" t="s">
        <v>6616</v>
      </c>
      <c r="AD394" s="8">
        <v>1.39</v>
      </c>
      <c r="AE394" s="13">
        <v>387</v>
      </c>
      <c r="AF394" s="13">
        <v>372</v>
      </c>
      <c r="AG394" s="13">
        <v>100</v>
      </c>
      <c r="AH394" s="8">
        <v>14.396000000000001</v>
      </c>
      <c r="AI394" s="13">
        <v>4012195874775</v>
      </c>
      <c r="AJ394" s="8" t="s">
        <v>4324</v>
      </c>
      <c r="AK394" s="94"/>
      <c r="AL394" s="8"/>
      <c r="AM394" s="8"/>
      <c r="AN394" s="9"/>
      <c r="AO394" s="12"/>
    </row>
    <row r="395" spans="1:41" ht="14.1" customHeight="1" outlineLevel="5" x14ac:dyDescent="0.25">
      <c r="A395" s="2"/>
      <c r="B395" s="3"/>
      <c r="C395" s="4"/>
      <c r="D395" s="4"/>
      <c r="E395" s="4"/>
      <c r="F395" s="5"/>
      <c r="G395" s="6"/>
      <c r="H395" s="338">
        <v>7131640</v>
      </c>
      <c r="I395" s="7" t="s">
        <v>554</v>
      </c>
      <c r="J395" s="7" t="s">
        <v>555</v>
      </c>
      <c r="K395" s="7" t="s">
        <v>5816</v>
      </c>
      <c r="L395" s="7" t="s">
        <v>5819</v>
      </c>
      <c r="M395" s="18">
        <v>2700.4272000000005</v>
      </c>
      <c r="N395" s="327">
        <v>3294.5211840000006</v>
      </c>
      <c r="O395" s="19" t="s">
        <v>3948</v>
      </c>
      <c r="P395" s="295">
        <v>0.35</v>
      </c>
      <c r="Q395" s="18">
        <v>1755.2776800000004</v>
      </c>
      <c r="R395" s="18">
        <v>2141.4387696000003</v>
      </c>
      <c r="S395" s="295">
        <v>0.25</v>
      </c>
      <c r="T395" s="18">
        <v>2025.3204000000005</v>
      </c>
      <c r="U395" s="18">
        <v>2470.8908880000004</v>
      </c>
      <c r="V395" s="295">
        <v>0.53</v>
      </c>
      <c r="W395" s="18">
        <v>1269.2007840000001</v>
      </c>
      <c r="X395" s="18">
        <v>1548.42495648</v>
      </c>
      <c r="Y395" s="7" t="s">
        <v>393</v>
      </c>
      <c r="Z395" s="13">
        <v>1</v>
      </c>
      <c r="AA395" s="13">
        <v>1</v>
      </c>
      <c r="AB395" s="13">
        <v>280</v>
      </c>
      <c r="AC395" s="8" t="s">
        <v>3949</v>
      </c>
      <c r="AD395" s="8">
        <v>1.204</v>
      </c>
      <c r="AE395" s="13">
        <v>235</v>
      </c>
      <c r="AF395" s="13">
        <v>300</v>
      </c>
      <c r="AG395" s="13">
        <v>157</v>
      </c>
      <c r="AH395" s="8">
        <v>11.069000000000001</v>
      </c>
      <c r="AI395" s="13">
        <v>4012195874607</v>
      </c>
      <c r="AJ395" s="9" t="s">
        <v>4325</v>
      </c>
      <c r="AK395" s="94"/>
      <c r="AL395" s="9"/>
      <c r="AM395" s="9"/>
      <c r="AN395" s="9"/>
      <c r="AO395" s="12"/>
    </row>
    <row r="396" spans="1:41" ht="14.1" customHeight="1" outlineLevel="5" x14ac:dyDescent="0.25">
      <c r="A396" s="2"/>
      <c r="B396" s="3"/>
      <c r="C396" s="4"/>
      <c r="D396" s="4"/>
      <c r="E396" s="4"/>
      <c r="F396" s="5"/>
      <c r="G396" s="6"/>
      <c r="H396" s="338">
        <v>7131680</v>
      </c>
      <c r="I396" s="7" t="s">
        <v>556</v>
      </c>
      <c r="J396" s="7" t="s">
        <v>557</v>
      </c>
      <c r="K396" s="7" t="s">
        <v>5816</v>
      </c>
      <c r="L396" s="7" t="s">
        <v>5820</v>
      </c>
      <c r="M396" s="18">
        <v>3678.0533999999998</v>
      </c>
      <c r="N396" s="327">
        <v>4487.2251479999995</v>
      </c>
      <c r="O396" s="19" t="s">
        <v>3948</v>
      </c>
      <c r="P396" s="295">
        <v>0.35</v>
      </c>
      <c r="Q396" s="18">
        <v>2390.7347099999997</v>
      </c>
      <c r="R396" s="18">
        <v>2916.6963461999994</v>
      </c>
      <c r="S396" s="295">
        <v>0.25</v>
      </c>
      <c r="T396" s="18">
        <v>2758.5400499999996</v>
      </c>
      <c r="U396" s="18">
        <v>3365.4188609999997</v>
      </c>
      <c r="V396" s="295">
        <v>0.53</v>
      </c>
      <c r="W396" s="18">
        <v>1728.6850979999997</v>
      </c>
      <c r="X396" s="18">
        <v>2108.9958195599997</v>
      </c>
      <c r="Y396" s="7" t="s">
        <v>393</v>
      </c>
      <c r="Z396" s="13">
        <v>1</v>
      </c>
      <c r="AA396" s="13">
        <v>1</v>
      </c>
      <c r="AB396" s="13">
        <v>280</v>
      </c>
      <c r="AC396" s="9" t="s">
        <v>3971</v>
      </c>
      <c r="AD396" s="8">
        <v>1.427</v>
      </c>
      <c r="AE396" s="13">
        <v>315</v>
      </c>
      <c r="AF396" s="13">
        <v>315</v>
      </c>
      <c r="AG396" s="13">
        <v>304</v>
      </c>
      <c r="AH396" s="8">
        <v>30.164400000000001</v>
      </c>
      <c r="AI396" s="13">
        <v>4660502700462</v>
      </c>
      <c r="AJ396" s="8" t="s">
        <v>4326</v>
      </c>
      <c r="AK396" s="94"/>
      <c r="AL396" s="9"/>
      <c r="AM396" s="9"/>
      <c r="AN396" s="9"/>
      <c r="AO396" s="12"/>
    </row>
    <row r="397" spans="1:41" ht="14.1" customHeight="1" outlineLevel="5" x14ac:dyDescent="0.25">
      <c r="A397" s="2"/>
      <c r="B397" s="3"/>
      <c r="C397" s="4"/>
      <c r="D397" s="4"/>
      <c r="E397" s="4"/>
      <c r="F397" s="5"/>
      <c r="G397" s="6"/>
      <c r="H397" s="338">
        <v>7131568</v>
      </c>
      <c r="I397" s="7" t="s">
        <v>558</v>
      </c>
      <c r="J397" s="7" t="s">
        <v>559</v>
      </c>
      <c r="K397" s="7" t="s">
        <v>5816</v>
      </c>
      <c r="L397" s="7" t="s">
        <v>5817</v>
      </c>
      <c r="M397" s="18">
        <v>4654.9943999999996</v>
      </c>
      <c r="N397" s="327">
        <v>5679.0931679999994</v>
      </c>
      <c r="O397" s="19" t="s">
        <v>3948</v>
      </c>
      <c r="P397" s="295">
        <v>0.35</v>
      </c>
      <c r="Q397" s="18">
        <v>3025.7463599999996</v>
      </c>
      <c r="R397" s="18">
        <v>3691.4105591999996</v>
      </c>
      <c r="S397" s="295">
        <v>0.25</v>
      </c>
      <c r="T397" s="18">
        <v>3491.2457999999997</v>
      </c>
      <c r="U397" s="18">
        <v>4259.3198759999996</v>
      </c>
      <c r="V397" s="295">
        <v>0.53</v>
      </c>
      <c r="W397" s="18">
        <v>2187.8473679999997</v>
      </c>
      <c r="X397" s="18">
        <v>2669.1737889599995</v>
      </c>
      <c r="Y397" s="7" t="s">
        <v>393</v>
      </c>
      <c r="Z397" s="13">
        <v>1</v>
      </c>
      <c r="AA397" s="13">
        <v>1</v>
      </c>
      <c r="AB397" s="13">
        <v>200</v>
      </c>
      <c r="AC397" s="9" t="s">
        <v>6616</v>
      </c>
      <c r="AD397" s="8">
        <v>1.843</v>
      </c>
      <c r="AE397" s="13">
        <v>457</v>
      </c>
      <c r="AF397" s="13">
        <v>472</v>
      </c>
      <c r="AG397" s="13">
        <v>100</v>
      </c>
      <c r="AH397" s="8">
        <v>21.57</v>
      </c>
      <c r="AI397" s="13">
        <v>2200000416865</v>
      </c>
      <c r="AJ397" s="8" t="s">
        <v>4327</v>
      </c>
      <c r="AK397" s="94"/>
      <c r="AL397" s="8"/>
      <c r="AM397" s="8"/>
      <c r="AN397" s="9"/>
      <c r="AO397" s="12"/>
    </row>
    <row r="398" spans="1:41" ht="14.1" customHeight="1" outlineLevel="5" x14ac:dyDescent="0.25">
      <c r="A398" s="2"/>
      <c r="B398" s="3"/>
      <c r="C398" s="4"/>
      <c r="D398" s="4"/>
      <c r="E398" s="4"/>
      <c r="F398" s="5"/>
      <c r="G398" s="6"/>
      <c r="H398" s="338">
        <v>7131644</v>
      </c>
      <c r="I398" s="7" t="s">
        <v>560</v>
      </c>
      <c r="J398" s="7" t="s">
        <v>561</v>
      </c>
      <c r="K398" s="7" t="s">
        <v>5816</v>
      </c>
      <c r="L398" s="7" t="s">
        <v>5819</v>
      </c>
      <c r="M398" s="18">
        <v>3216.9024000000009</v>
      </c>
      <c r="N398" s="327">
        <v>3924.6209280000007</v>
      </c>
      <c r="O398" s="19" t="s">
        <v>3948</v>
      </c>
      <c r="P398" s="295">
        <v>0.35</v>
      </c>
      <c r="Q398" s="18">
        <v>2090.9865600000007</v>
      </c>
      <c r="R398" s="18">
        <v>2551.0036032000007</v>
      </c>
      <c r="S398" s="295">
        <v>0.25</v>
      </c>
      <c r="T398" s="18">
        <v>2412.6768000000006</v>
      </c>
      <c r="U398" s="18">
        <v>2943.4656960000007</v>
      </c>
      <c r="V398" s="295">
        <v>0.53</v>
      </c>
      <c r="W398" s="18">
        <v>1511.9441280000003</v>
      </c>
      <c r="X398" s="18">
        <v>1844.5718361600004</v>
      </c>
      <c r="Y398" s="7" t="s">
        <v>393</v>
      </c>
      <c r="Z398" s="13">
        <v>1</v>
      </c>
      <c r="AA398" s="13">
        <v>1</v>
      </c>
      <c r="AB398" s="13">
        <v>200</v>
      </c>
      <c r="AC398" s="9" t="s">
        <v>3949</v>
      </c>
      <c r="AD398" s="8">
        <v>1.5960000000000001</v>
      </c>
      <c r="AE398" s="13">
        <v>235</v>
      </c>
      <c r="AF398" s="13">
        <v>400</v>
      </c>
      <c r="AG398" s="13">
        <v>157</v>
      </c>
      <c r="AH398" s="8">
        <v>14.757999999999999</v>
      </c>
      <c r="AI398" s="13">
        <v>4012195874614</v>
      </c>
      <c r="AJ398" s="9" t="s">
        <v>4328</v>
      </c>
      <c r="AK398" s="94"/>
      <c r="AL398" s="9"/>
      <c r="AM398" s="9"/>
      <c r="AN398" s="9"/>
      <c r="AO398" s="12"/>
    </row>
    <row r="399" spans="1:41" ht="14.1" customHeight="1" outlineLevel="5" x14ac:dyDescent="0.25">
      <c r="A399" s="2"/>
      <c r="B399" s="3"/>
      <c r="C399" s="4"/>
      <c r="D399" s="4"/>
      <c r="E399" s="4"/>
      <c r="F399" s="5"/>
      <c r="G399" s="6"/>
      <c r="H399" s="338">
        <v>7131684</v>
      </c>
      <c r="I399" s="7" t="s">
        <v>562</v>
      </c>
      <c r="J399" s="7" t="s">
        <v>563</v>
      </c>
      <c r="K399" s="7" t="s">
        <v>5816</v>
      </c>
      <c r="L399" s="7" t="s">
        <v>5820</v>
      </c>
      <c r="M399" s="18">
        <v>4346.3321999999998</v>
      </c>
      <c r="N399" s="327">
        <v>5302.5252839999994</v>
      </c>
      <c r="O399" s="19" t="s">
        <v>3948</v>
      </c>
      <c r="P399" s="295">
        <v>0.35</v>
      </c>
      <c r="Q399" s="18">
        <v>2825.1159299999999</v>
      </c>
      <c r="R399" s="18">
        <v>3446.6414345999997</v>
      </c>
      <c r="S399" s="295">
        <v>0.25</v>
      </c>
      <c r="T399" s="18">
        <v>3259.7491499999996</v>
      </c>
      <c r="U399" s="18">
        <v>3976.8939629999995</v>
      </c>
      <c r="V399" s="295">
        <v>0.53</v>
      </c>
      <c r="W399" s="18">
        <v>2042.7761339999997</v>
      </c>
      <c r="X399" s="18">
        <v>2492.1868834799998</v>
      </c>
      <c r="Y399" s="7" t="s">
        <v>393</v>
      </c>
      <c r="Z399" s="13">
        <v>1</v>
      </c>
      <c r="AA399" s="13">
        <v>1</v>
      </c>
      <c r="AB399" s="13">
        <v>200</v>
      </c>
      <c r="AC399" s="9" t="s">
        <v>3949</v>
      </c>
      <c r="AD399" s="8">
        <v>1.72</v>
      </c>
      <c r="AE399" s="13">
        <v>315</v>
      </c>
      <c r="AF399" s="13">
        <v>406</v>
      </c>
      <c r="AG399" s="13">
        <v>315</v>
      </c>
      <c r="AH399" s="8">
        <v>40.284999999999997</v>
      </c>
      <c r="AI399" s="13">
        <v>4012195874720</v>
      </c>
      <c r="AJ399" s="8" t="s">
        <v>4329</v>
      </c>
      <c r="AK399" s="94"/>
      <c r="AL399" s="9"/>
      <c r="AM399" s="9"/>
      <c r="AN399" s="9"/>
      <c r="AO399" s="12"/>
    </row>
    <row r="400" spans="1:41" ht="14.1" customHeight="1" outlineLevel="5" x14ac:dyDescent="0.25">
      <c r="A400" s="2"/>
      <c r="B400" s="3"/>
      <c r="C400" s="4"/>
      <c r="D400" s="4"/>
      <c r="E400" s="4"/>
      <c r="F400" s="5"/>
      <c r="G400" s="6"/>
      <c r="H400" s="338">
        <v>7131572</v>
      </c>
      <c r="I400" s="7" t="s">
        <v>564</v>
      </c>
      <c r="J400" s="7" t="s">
        <v>565</v>
      </c>
      <c r="K400" s="7" t="s">
        <v>5816</v>
      </c>
      <c r="L400" s="7" t="s">
        <v>5817</v>
      </c>
      <c r="M400" s="18">
        <v>6272.9051999999992</v>
      </c>
      <c r="N400" s="327">
        <v>7652.9443439999986</v>
      </c>
      <c r="O400" s="19" t="s">
        <v>3948</v>
      </c>
      <c r="P400" s="295">
        <v>0.35</v>
      </c>
      <c r="Q400" s="18">
        <v>4077.3883799999999</v>
      </c>
      <c r="R400" s="18">
        <v>4974.4138235999999</v>
      </c>
      <c r="S400" s="295">
        <v>0.25</v>
      </c>
      <c r="T400" s="18">
        <v>4704.678899999999</v>
      </c>
      <c r="U400" s="18">
        <v>5739.7082579999988</v>
      </c>
      <c r="V400" s="295">
        <v>0.53</v>
      </c>
      <c r="W400" s="18">
        <v>2948.2654439999997</v>
      </c>
      <c r="X400" s="18">
        <v>3596.8838416799995</v>
      </c>
      <c r="Y400" s="7" t="s">
        <v>393</v>
      </c>
      <c r="Z400" s="13">
        <v>1</v>
      </c>
      <c r="AA400" s="13">
        <v>1</v>
      </c>
      <c r="AB400" s="13">
        <v>140</v>
      </c>
      <c r="AC400" s="9" t="s">
        <v>3971</v>
      </c>
      <c r="AD400" s="8">
        <v>2.2970000000000002</v>
      </c>
      <c r="AE400" s="13">
        <v>527</v>
      </c>
      <c r="AF400" s="13">
        <v>572</v>
      </c>
      <c r="AG400" s="13">
        <v>100</v>
      </c>
      <c r="AH400" s="8">
        <v>30.143999999999998</v>
      </c>
      <c r="AI400" s="13">
        <v>4012195874782</v>
      </c>
      <c r="AJ400" s="9" t="s">
        <v>4330</v>
      </c>
      <c r="AK400" s="94"/>
      <c r="AL400" s="9"/>
      <c r="AM400" s="9"/>
      <c r="AN400" s="9"/>
      <c r="AO400" s="12"/>
    </row>
    <row r="401" spans="1:41" ht="14.1" customHeight="1" outlineLevel="5" x14ac:dyDescent="0.25">
      <c r="A401" s="2"/>
      <c r="B401" s="3"/>
      <c r="C401" s="4"/>
      <c r="D401" s="4"/>
      <c r="E401" s="4"/>
      <c r="F401" s="5"/>
      <c r="G401" s="6"/>
      <c r="H401" s="338">
        <v>7131648</v>
      </c>
      <c r="I401" s="7" t="s">
        <v>566</v>
      </c>
      <c r="J401" s="7" t="s">
        <v>567</v>
      </c>
      <c r="K401" s="7" t="s">
        <v>5816</v>
      </c>
      <c r="L401" s="7" t="s">
        <v>5819</v>
      </c>
      <c r="M401" s="18">
        <v>3475.1400000000012</v>
      </c>
      <c r="N401" s="327">
        <v>4239.6708000000017</v>
      </c>
      <c r="O401" s="19" t="s">
        <v>3948</v>
      </c>
      <c r="P401" s="295">
        <v>0.35</v>
      </c>
      <c r="Q401" s="18">
        <v>2258.8410000000008</v>
      </c>
      <c r="R401" s="18">
        <v>2755.7860200000009</v>
      </c>
      <c r="S401" s="295">
        <v>0.25</v>
      </c>
      <c r="T401" s="18">
        <v>2606.3550000000009</v>
      </c>
      <c r="U401" s="18">
        <v>3179.7531000000013</v>
      </c>
      <c r="V401" s="295">
        <v>0.53</v>
      </c>
      <c r="W401" s="18">
        <v>1633.3158000000005</v>
      </c>
      <c r="X401" s="18">
        <v>1992.6452760000006</v>
      </c>
      <c r="Y401" s="7" t="s">
        <v>393</v>
      </c>
      <c r="Z401" s="13">
        <v>1</v>
      </c>
      <c r="AA401" s="13">
        <v>1</v>
      </c>
      <c r="AB401" s="13">
        <v>140</v>
      </c>
      <c r="AC401" s="9" t="s">
        <v>3971</v>
      </c>
      <c r="AD401" s="8">
        <v>2.17</v>
      </c>
      <c r="AE401" s="13">
        <v>500</v>
      </c>
      <c r="AF401" s="13">
        <v>235</v>
      </c>
      <c r="AG401" s="13">
        <v>157</v>
      </c>
      <c r="AH401" s="8">
        <v>18.447500000000002</v>
      </c>
      <c r="AI401" s="13">
        <v>4660502703845</v>
      </c>
      <c r="AJ401" s="8" t="s">
        <v>4331</v>
      </c>
      <c r="AK401" s="94"/>
      <c r="AL401" s="8"/>
      <c r="AM401" s="8"/>
      <c r="AN401" s="9"/>
      <c r="AO401" s="12"/>
    </row>
    <row r="402" spans="1:41" ht="14.1" customHeight="1" outlineLevel="5" x14ac:dyDescent="0.25">
      <c r="A402" s="2"/>
      <c r="B402" s="3"/>
      <c r="C402" s="4"/>
      <c r="D402" s="4"/>
      <c r="E402" s="4"/>
      <c r="F402" s="5"/>
      <c r="G402" s="6"/>
      <c r="H402" s="338">
        <v>7131688</v>
      </c>
      <c r="I402" s="7" t="s">
        <v>568</v>
      </c>
      <c r="J402" s="7" t="s">
        <v>569</v>
      </c>
      <c r="K402" s="7" t="s">
        <v>5816</v>
      </c>
      <c r="L402" s="7" t="s">
        <v>5820</v>
      </c>
      <c r="M402" s="18">
        <v>5014.6109999999999</v>
      </c>
      <c r="N402" s="327">
        <v>6117.8254200000001</v>
      </c>
      <c r="O402" s="19" t="s">
        <v>3948</v>
      </c>
      <c r="P402" s="295">
        <v>0.35</v>
      </c>
      <c r="Q402" s="18">
        <v>3259.4971500000001</v>
      </c>
      <c r="R402" s="18">
        <v>3976.5865229999999</v>
      </c>
      <c r="S402" s="295">
        <v>0.25</v>
      </c>
      <c r="T402" s="18">
        <v>3760.9582499999997</v>
      </c>
      <c r="U402" s="18">
        <v>4588.3690649999999</v>
      </c>
      <c r="V402" s="295">
        <v>0.53</v>
      </c>
      <c r="W402" s="18">
        <v>2356.86717</v>
      </c>
      <c r="X402" s="18">
        <v>2875.3779473999998</v>
      </c>
      <c r="Y402" s="7" t="s">
        <v>393</v>
      </c>
      <c r="Z402" s="13">
        <v>1</v>
      </c>
      <c r="AA402" s="13">
        <v>1</v>
      </c>
      <c r="AB402" s="13">
        <v>140</v>
      </c>
      <c r="AC402" s="8" t="s">
        <v>3949</v>
      </c>
      <c r="AD402" s="8">
        <v>2.1419999999999999</v>
      </c>
      <c r="AE402" s="13">
        <v>315</v>
      </c>
      <c r="AF402" s="13">
        <v>506</v>
      </c>
      <c r="AG402" s="13">
        <v>315</v>
      </c>
      <c r="AH402" s="8">
        <v>50.207999999999998</v>
      </c>
      <c r="AI402" s="13">
        <v>4012195874737</v>
      </c>
      <c r="AJ402" s="9" t="s">
        <v>4332</v>
      </c>
      <c r="AK402" s="94"/>
      <c r="AL402" s="9"/>
      <c r="AM402" s="9"/>
      <c r="AN402" s="9"/>
      <c r="AO402" s="12"/>
    </row>
    <row r="403" spans="1:41" ht="14.1" customHeight="1" outlineLevel="5" x14ac:dyDescent="0.25">
      <c r="A403" s="2"/>
      <c r="B403" s="3"/>
      <c r="C403" s="4"/>
      <c r="D403" s="4"/>
      <c r="E403" s="4"/>
      <c r="F403" s="5"/>
      <c r="G403" s="6"/>
      <c r="H403" s="338">
        <v>7131576</v>
      </c>
      <c r="I403" s="7" t="s">
        <v>570</v>
      </c>
      <c r="J403" s="7" t="s">
        <v>571</v>
      </c>
      <c r="K403" s="7" t="s">
        <v>5816</v>
      </c>
      <c r="L403" s="7" t="s">
        <v>5817</v>
      </c>
      <c r="M403" s="18">
        <v>7890.8159999999998</v>
      </c>
      <c r="N403" s="327">
        <v>9626.7955199999997</v>
      </c>
      <c r="O403" s="19" t="s">
        <v>3948</v>
      </c>
      <c r="P403" s="295">
        <v>0.35</v>
      </c>
      <c r="Q403" s="18">
        <v>5129.0303999999996</v>
      </c>
      <c r="R403" s="18">
        <v>6257.4170879999992</v>
      </c>
      <c r="S403" s="295">
        <v>0.25</v>
      </c>
      <c r="T403" s="18">
        <v>5918.1120000000001</v>
      </c>
      <c r="U403" s="18">
        <v>7220.0966399999998</v>
      </c>
      <c r="V403" s="295">
        <v>0.53</v>
      </c>
      <c r="W403" s="18">
        <v>3708.6835199999996</v>
      </c>
      <c r="X403" s="18">
        <v>4524.593894399999</v>
      </c>
      <c r="Y403" s="7" t="s">
        <v>393</v>
      </c>
      <c r="Z403" s="13">
        <v>1</v>
      </c>
      <c r="AA403" s="13">
        <v>1</v>
      </c>
      <c r="AB403" s="13">
        <v>140</v>
      </c>
      <c r="AC403" s="9" t="s">
        <v>3971</v>
      </c>
      <c r="AD403" s="8">
        <v>2.75</v>
      </c>
      <c r="AE403" s="13">
        <v>343</v>
      </c>
      <c r="AF403" s="13">
        <v>216</v>
      </c>
      <c r="AG403" s="13">
        <v>80</v>
      </c>
      <c r="AH403" s="8">
        <v>5.9269999999999996</v>
      </c>
      <c r="AI403" s="13">
        <v>4012195995784</v>
      </c>
      <c r="AJ403" s="9" t="s">
        <v>4333</v>
      </c>
      <c r="AK403" s="94"/>
      <c r="AL403" s="8"/>
      <c r="AM403" s="9"/>
      <c r="AN403" s="9"/>
      <c r="AO403" s="12"/>
    </row>
    <row r="404" spans="1:41" ht="14.1" customHeight="1" outlineLevel="5" x14ac:dyDescent="0.25">
      <c r="A404" s="2"/>
      <c r="B404" s="3"/>
      <c r="C404" s="4"/>
      <c r="D404" s="4"/>
      <c r="E404" s="4"/>
      <c r="F404" s="5"/>
      <c r="G404" s="6"/>
      <c r="H404" s="338">
        <v>7131652</v>
      </c>
      <c r="I404" s="7" t="s">
        <v>572</v>
      </c>
      <c r="J404" s="7" t="s">
        <v>573</v>
      </c>
      <c r="K404" s="7" t="s">
        <v>5816</v>
      </c>
      <c r="L404" s="7" t="s">
        <v>5819</v>
      </c>
      <c r="M404" s="18">
        <v>3604.2588000000014</v>
      </c>
      <c r="N404" s="327">
        <v>4397.1957360000015</v>
      </c>
      <c r="O404" s="19" t="s">
        <v>3948</v>
      </c>
      <c r="P404" s="295">
        <v>0.35</v>
      </c>
      <c r="Q404" s="18">
        <v>2342.7682200000008</v>
      </c>
      <c r="R404" s="18">
        <v>2858.1772284000008</v>
      </c>
      <c r="S404" s="295">
        <v>0.25</v>
      </c>
      <c r="T404" s="18">
        <v>2703.1941000000011</v>
      </c>
      <c r="U404" s="18">
        <v>3297.8968020000011</v>
      </c>
      <c r="V404" s="295">
        <v>0.53</v>
      </c>
      <c r="W404" s="18">
        <v>1694.0016360000006</v>
      </c>
      <c r="X404" s="18">
        <v>2066.6819959200006</v>
      </c>
      <c r="Y404" s="7" t="s">
        <v>393</v>
      </c>
      <c r="Z404" s="13">
        <v>1</v>
      </c>
      <c r="AA404" s="13">
        <v>1</v>
      </c>
      <c r="AB404" s="13">
        <v>140</v>
      </c>
      <c r="AC404" s="9" t="s">
        <v>3949</v>
      </c>
      <c r="AD404" s="8">
        <v>2.38</v>
      </c>
      <c r="AE404" s="13">
        <v>290</v>
      </c>
      <c r="AF404" s="13">
        <v>606</v>
      </c>
      <c r="AG404" s="13">
        <v>290</v>
      </c>
      <c r="AH404" s="8">
        <v>50.965000000000003</v>
      </c>
      <c r="AI404" s="13">
        <v>4012195874669</v>
      </c>
      <c r="AJ404" s="9" t="s">
        <v>4334</v>
      </c>
      <c r="AK404" s="94"/>
      <c r="AL404" s="9"/>
      <c r="AM404" s="9"/>
      <c r="AN404" s="9"/>
      <c r="AO404" s="12"/>
    </row>
    <row r="405" spans="1:41" ht="14.1" customHeight="1" outlineLevel="5" x14ac:dyDescent="0.25">
      <c r="A405" s="2"/>
      <c r="B405" s="3"/>
      <c r="C405" s="4"/>
      <c r="D405" s="4"/>
      <c r="E405" s="4"/>
      <c r="F405" s="5"/>
      <c r="G405" s="6"/>
      <c r="H405" s="338">
        <v>7131692</v>
      </c>
      <c r="I405" s="7" t="s">
        <v>574</v>
      </c>
      <c r="J405" s="7" t="s">
        <v>575</v>
      </c>
      <c r="K405" s="7" t="s">
        <v>5816</v>
      </c>
      <c r="L405" s="7" t="s">
        <v>5820</v>
      </c>
      <c r="M405" s="18">
        <v>2610.0019008993077</v>
      </c>
      <c r="N405" s="327">
        <v>3184.2023190971554</v>
      </c>
      <c r="O405" s="19">
        <v>46112</v>
      </c>
      <c r="P405" s="19" t="s">
        <v>7561</v>
      </c>
      <c r="Q405" s="19" t="s">
        <v>7561</v>
      </c>
      <c r="R405" s="19" t="s">
        <v>7561</v>
      </c>
      <c r="S405" s="295">
        <v>0.25</v>
      </c>
      <c r="T405" s="18">
        <v>1957.5014256744807</v>
      </c>
      <c r="U405" s="18">
        <v>2388.1517393228664</v>
      </c>
      <c r="V405" s="295">
        <v>0.53</v>
      </c>
      <c r="W405" s="18">
        <v>1226.7008934226744</v>
      </c>
      <c r="X405" s="18">
        <v>1496.5750899756629</v>
      </c>
      <c r="Y405" s="7" t="s">
        <v>393</v>
      </c>
      <c r="Z405" s="13">
        <v>1</v>
      </c>
      <c r="AA405" s="13">
        <v>1</v>
      </c>
      <c r="AB405" s="13">
        <v>140</v>
      </c>
      <c r="AC405" s="9" t="s">
        <v>3971</v>
      </c>
      <c r="AD405" s="8">
        <v>2.56</v>
      </c>
      <c r="AE405" s="13">
        <v>315</v>
      </c>
      <c r="AF405" s="13">
        <v>606</v>
      </c>
      <c r="AG405" s="13">
        <v>315</v>
      </c>
      <c r="AH405" s="8">
        <v>60.13</v>
      </c>
      <c r="AI405" s="13">
        <v>2200000406569</v>
      </c>
      <c r="AJ405" s="8" t="s">
        <v>4335</v>
      </c>
      <c r="AK405" s="94"/>
      <c r="AL405" s="9"/>
      <c r="AM405" s="9"/>
      <c r="AN405" s="9"/>
      <c r="AO405" s="12"/>
    </row>
    <row r="406" spans="1:41" ht="14.1" customHeight="1" outlineLevel="5" x14ac:dyDescent="0.25">
      <c r="A406" s="2"/>
      <c r="B406" s="3"/>
      <c r="C406" s="4"/>
      <c r="D406" s="4"/>
      <c r="E406" s="4"/>
      <c r="F406" s="5"/>
      <c r="G406" s="6"/>
      <c r="H406" s="338">
        <v>7131710</v>
      </c>
      <c r="I406" s="7" t="s">
        <v>576</v>
      </c>
      <c r="J406" s="7" t="s">
        <v>577</v>
      </c>
      <c r="K406" s="7" t="s">
        <v>5816</v>
      </c>
      <c r="L406" s="7" t="s">
        <v>5821</v>
      </c>
      <c r="M406" s="18">
        <v>2366.1</v>
      </c>
      <c r="N406" s="327">
        <v>2886.6419999999998</v>
      </c>
      <c r="O406" s="19" t="s">
        <v>3948</v>
      </c>
      <c r="P406" s="295">
        <v>0.35</v>
      </c>
      <c r="Q406" s="18">
        <v>1537.9649999999999</v>
      </c>
      <c r="R406" s="18">
        <v>1876.3172999999999</v>
      </c>
      <c r="S406" s="295">
        <v>0.25</v>
      </c>
      <c r="T406" s="18">
        <v>1774.5749999999998</v>
      </c>
      <c r="U406" s="18">
        <v>2164.9814999999999</v>
      </c>
      <c r="V406" s="295">
        <v>0.53</v>
      </c>
      <c r="W406" s="18">
        <v>1112.067</v>
      </c>
      <c r="X406" s="18">
        <v>1356.72174</v>
      </c>
      <c r="Y406" s="7" t="s">
        <v>393</v>
      </c>
      <c r="Z406" s="13">
        <v>1</v>
      </c>
      <c r="AA406" s="13">
        <v>1</v>
      </c>
      <c r="AB406" s="13">
        <v>1000</v>
      </c>
      <c r="AC406" s="9" t="s">
        <v>6616</v>
      </c>
      <c r="AD406" s="8">
        <v>0.372</v>
      </c>
      <c r="AE406" s="13">
        <v>234</v>
      </c>
      <c r="AF406" s="13">
        <v>234</v>
      </c>
      <c r="AG406" s="13">
        <v>106</v>
      </c>
      <c r="AH406" s="8">
        <v>5.8040000000000003</v>
      </c>
      <c r="AI406" s="13">
        <v>2200000418555</v>
      </c>
      <c r="AJ406" s="9" t="s">
        <v>4336</v>
      </c>
      <c r="AK406" s="94"/>
      <c r="AL406" s="8"/>
      <c r="AM406" s="8"/>
      <c r="AN406" s="9"/>
      <c r="AO406" s="12"/>
    </row>
    <row r="407" spans="1:41" ht="14.1" customHeight="1" outlineLevel="5" x14ac:dyDescent="0.25">
      <c r="A407" s="2"/>
      <c r="B407" s="3"/>
      <c r="C407" s="4"/>
      <c r="D407" s="4"/>
      <c r="E407" s="4"/>
      <c r="F407" s="5"/>
      <c r="G407" s="6"/>
      <c r="H407" s="338">
        <v>7131509</v>
      </c>
      <c r="I407" s="7" t="s">
        <v>578</v>
      </c>
      <c r="J407" s="7" t="s">
        <v>579</v>
      </c>
      <c r="K407" s="7" t="s">
        <v>5816</v>
      </c>
      <c r="L407" s="7" t="s">
        <v>5821</v>
      </c>
      <c r="M407" s="18">
        <v>2848.68</v>
      </c>
      <c r="N407" s="327">
        <v>3475.3895999999995</v>
      </c>
      <c r="O407" s="19" t="s">
        <v>3948</v>
      </c>
      <c r="P407" s="295">
        <v>0.35</v>
      </c>
      <c r="Q407" s="18">
        <v>1851.6420000000001</v>
      </c>
      <c r="R407" s="18">
        <v>2259.00324</v>
      </c>
      <c r="S407" s="295">
        <v>0.25</v>
      </c>
      <c r="T407" s="18">
        <v>2136.5099999999998</v>
      </c>
      <c r="U407" s="18">
        <v>2606.5421999999999</v>
      </c>
      <c r="V407" s="295">
        <v>0.53</v>
      </c>
      <c r="W407" s="18">
        <v>1338.8795999999998</v>
      </c>
      <c r="X407" s="18">
        <v>1633.4331119999997</v>
      </c>
      <c r="Y407" s="7" t="s">
        <v>393</v>
      </c>
      <c r="Z407" s="13">
        <v>1</v>
      </c>
      <c r="AA407" s="13">
        <v>1</v>
      </c>
      <c r="AB407" s="13">
        <v>800</v>
      </c>
      <c r="AC407" s="8" t="s">
        <v>3971</v>
      </c>
      <c r="AD407" s="8">
        <v>0.5</v>
      </c>
      <c r="AE407" s="13">
        <v>457</v>
      </c>
      <c r="AF407" s="13">
        <v>472</v>
      </c>
      <c r="AG407" s="13">
        <v>59</v>
      </c>
      <c r="AH407" s="8">
        <v>12.727</v>
      </c>
      <c r="AI407" s="13">
        <v>2200000402141</v>
      </c>
      <c r="AJ407" s="9" t="s">
        <v>4337</v>
      </c>
      <c r="AK407" s="94"/>
      <c r="AL407" s="9"/>
      <c r="AM407" s="9"/>
      <c r="AN407" s="8"/>
      <c r="AO407" s="12"/>
    </row>
    <row r="408" spans="1:41" ht="14.1" customHeight="1" outlineLevel="5" x14ac:dyDescent="0.25">
      <c r="A408" s="2"/>
      <c r="B408" s="3"/>
      <c r="C408" s="4"/>
      <c r="D408" s="4"/>
      <c r="E408" s="4"/>
      <c r="F408" s="5"/>
      <c r="G408" s="6"/>
      <c r="H408" s="338">
        <v>7131510</v>
      </c>
      <c r="I408" s="7" t="s">
        <v>580</v>
      </c>
      <c r="J408" s="7" t="s">
        <v>581</v>
      </c>
      <c r="K408" s="7" t="s">
        <v>5816</v>
      </c>
      <c r="L408" s="7" t="s">
        <v>5821</v>
      </c>
      <c r="M408" s="18">
        <v>3077.5949999999993</v>
      </c>
      <c r="N408" s="327">
        <v>3754.6658999999991</v>
      </c>
      <c r="O408" s="19" t="s">
        <v>3948</v>
      </c>
      <c r="P408" s="295">
        <v>0.35</v>
      </c>
      <c r="Q408" s="18">
        <v>2000.4367499999996</v>
      </c>
      <c r="R408" s="18">
        <v>2440.5328349999995</v>
      </c>
      <c r="S408" s="295">
        <v>0.25</v>
      </c>
      <c r="T408" s="18">
        <v>2308.1962499999995</v>
      </c>
      <c r="U408" s="18">
        <v>2815.9994249999995</v>
      </c>
      <c r="V408" s="295">
        <v>0.53</v>
      </c>
      <c r="W408" s="18">
        <v>1446.4696499999995</v>
      </c>
      <c r="X408" s="18">
        <v>1764.6929729999995</v>
      </c>
      <c r="Y408" s="7" t="s">
        <v>393</v>
      </c>
      <c r="Z408" s="13">
        <v>1</v>
      </c>
      <c r="AA408" s="13">
        <v>1</v>
      </c>
      <c r="AB408" s="13">
        <v>600</v>
      </c>
      <c r="AC408" s="8" t="s">
        <v>3971</v>
      </c>
      <c r="AD408" s="8">
        <v>0.71499999999999997</v>
      </c>
      <c r="AE408" s="13">
        <v>233</v>
      </c>
      <c r="AF408" s="13">
        <v>204</v>
      </c>
      <c r="AG408" s="13">
        <v>204</v>
      </c>
      <c r="AH408" s="8">
        <v>9.6965299999999992</v>
      </c>
      <c r="AI408" s="13">
        <v>4650394359077</v>
      </c>
      <c r="AJ408" s="8" t="s">
        <v>4338</v>
      </c>
      <c r="AK408" s="94"/>
      <c r="AL408" s="8"/>
      <c r="AM408" s="8"/>
      <c r="AN408" s="8"/>
      <c r="AO408" s="11"/>
    </row>
    <row r="409" spans="1:41" ht="14.1" customHeight="1" outlineLevel="5" x14ac:dyDescent="0.25">
      <c r="A409" s="2"/>
      <c r="B409" s="3"/>
      <c r="C409" s="4"/>
      <c r="D409" s="4"/>
      <c r="E409" s="4"/>
      <c r="F409" s="5"/>
      <c r="G409" s="6"/>
      <c r="H409" s="338">
        <v>7131514</v>
      </c>
      <c r="I409" s="7" t="s">
        <v>582</v>
      </c>
      <c r="J409" s="7" t="s">
        <v>583</v>
      </c>
      <c r="K409" s="7" t="s">
        <v>5816</v>
      </c>
      <c r="L409" s="7" t="s">
        <v>5821</v>
      </c>
      <c r="M409" s="18">
        <v>3753.42</v>
      </c>
      <c r="N409" s="327">
        <v>4579.1724000000004</v>
      </c>
      <c r="O409" s="19" t="s">
        <v>3948</v>
      </c>
      <c r="P409" s="295">
        <v>0.35</v>
      </c>
      <c r="Q409" s="18">
        <v>2439.723</v>
      </c>
      <c r="R409" s="18">
        <v>2976.4620599999998</v>
      </c>
      <c r="S409" s="295">
        <v>0.25</v>
      </c>
      <c r="T409" s="18">
        <v>2815.0650000000001</v>
      </c>
      <c r="U409" s="18">
        <v>3434.3793000000001</v>
      </c>
      <c r="V409" s="295">
        <v>0.53</v>
      </c>
      <c r="W409" s="18">
        <v>1764.1073999999999</v>
      </c>
      <c r="X409" s="18">
        <v>2152.2110279999997</v>
      </c>
      <c r="Y409" s="7" t="s">
        <v>393</v>
      </c>
      <c r="Z409" s="13">
        <v>1</v>
      </c>
      <c r="AA409" s="13">
        <v>1</v>
      </c>
      <c r="AB409" s="13">
        <v>300</v>
      </c>
      <c r="AC409" s="8" t="s">
        <v>6616</v>
      </c>
      <c r="AD409" s="8">
        <v>0.81</v>
      </c>
      <c r="AE409" s="13">
        <v>246</v>
      </c>
      <c r="AF409" s="13">
        <v>172</v>
      </c>
      <c r="AG409" s="13">
        <v>87</v>
      </c>
      <c r="AH409" s="8">
        <v>3.681</v>
      </c>
      <c r="AI409" s="13">
        <v>2200000415615</v>
      </c>
      <c r="AJ409" s="8" t="s">
        <v>4339</v>
      </c>
      <c r="AK409" s="94"/>
      <c r="AL409" s="8"/>
      <c r="AM409" s="8"/>
      <c r="AN409" s="9"/>
      <c r="AO409" s="12"/>
    </row>
    <row r="410" spans="1:41" ht="14.1" customHeight="1" outlineLevel="5" x14ac:dyDescent="0.25">
      <c r="A410" s="2"/>
      <c r="B410" s="3"/>
      <c r="C410" s="4"/>
      <c r="D410" s="4"/>
      <c r="E410" s="4"/>
      <c r="F410" s="5"/>
      <c r="G410" s="6"/>
      <c r="H410" s="338">
        <v>7131518</v>
      </c>
      <c r="I410" s="7" t="s">
        <v>584</v>
      </c>
      <c r="J410" s="7" t="s">
        <v>585</v>
      </c>
      <c r="K410" s="7" t="s">
        <v>5816</v>
      </c>
      <c r="L410" s="7" t="s">
        <v>5821</v>
      </c>
      <c r="M410" s="18">
        <v>4345.9799999999996</v>
      </c>
      <c r="N410" s="327">
        <v>5302.0955999999996</v>
      </c>
      <c r="O410" s="19" t="s">
        <v>3948</v>
      </c>
      <c r="P410" s="295">
        <v>0.35</v>
      </c>
      <c r="Q410" s="18">
        <v>2824.8869999999997</v>
      </c>
      <c r="R410" s="18">
        <v>3446.3621399999997</v>
      </c>
      <c r="S410" s="295">
        <v>0.25</v>
      </c>
      <c r="T410" s="18">
        <v>3259.4849999999997</v>
      </c>
      <c r="U410" s="18">
        <v>3976.5716999999995</v>
      </c>
      <c r="V410" s="295">
        <v>0.53</v>
      </c>
      <c r="W410" s="18">
        <v>2042.6105999999997</v>
      </c>
      <c r="X410" s="18">
        <v>2491.9849319999998</v>
      </c>
      <c r="Y410" s="7" t="s">
        <v>393</v>
      </c>
      <c r="Z410" s="13">
        <v>1</v>
      </c>
      <c r="AA410" s="13">
        <v>1</v>
      </c>
      <c r="AB410" s="13">
        <v>250</v>
      </c>
      <c r="AC410" s="8" t="s">
        <v>3971</v>
      </c>
      <c r="AD410" s="8">
        <v>2.17</v>
      </c>
      <c r="AE410" s="13">
        <v>400</v>
      </c>
      <c r="AF410" s="13">
        <v>233</v>
      </c>
      <c r="AG410" s="13">
        <v>233</v>
      </c>
      <c r="AH410" s="8">
        <v>21.715599999999998</v>
      </c>
      <c r="AI410" s="13">
        <v>4660502703869</v>
      </c>
      <c r="AJ410" s="8" t="s">
        <v>4340</v>
      </c>
      <c r="AK410" s="94"/>
      <c r="AL410" s="9"/>
      <c r="AM410" s="9"/>
      <c r="AN410" s="9"/>
      <c r="AO410" s="12"/>
    </row>
    <row r="411" spans="1:41" ht="14.1" customHeight="1" outlineLevel="5" x14ac:dyDescent="0.25">
      <c r="A411" s="2"/>
      <c r="B411" s="3"/>
      <c r="C411" s="4"/>
      <c r="D411" s="4"/>
      <c r="E411" s="4"/>
      <c r="F411" s="5"/>
      <c r="G411" s="6"/>
      <c r="H411" s="338">
        <v>7131524</v>
      </c>
      <c r="I411" s="7" t="s">
        <v>586</v>
      </c>
      <c r="J411" s="7" t="s">
        <v>587</v>
      </c>
      <c r="K411" s="7" t="s">
        <v>5816</v>
      </c>
      <c r="L411" s="7" t="s">
        <v>5821</v>
      </c>
      <c r="M411" s="18">
        <v>4872.3149999999996</v>
      </c>
      <c r="N411" s="327">
        <v>5944.2242999999989</v>
      </c>
      <c r="O411" s="19" t="s">
        <v>3948</v>
      </c>
      <c r="P411" s="295">
        <v>0.35</v>
      </c>
      <c r="Q411" s="18">
        <v>3167.0047500000001</v>
      </c>
      <c r="R411" s="18">
        <v>3863.7457949999998</v>
      </c>
      <c r="S411" s="295">
        <v>0.25</v>
      </c>
      <c r="T411" s="18">
        <v>3654.2362499999999</v>
      </c>
      <c r="U411" s="18">
        <v>4458.1682249999994</v>
      </c>
      <c r="V411" s="295">
        <v>0.53</v>
      </c>
      <c r="W411" s="18">
        <v>2289.9880499999995</v>
      </c>
      <c r="X411" s="18">
        <v>2793.7854209999991</v>
      </c>
      <c r="Y411" s="7" t="s">
        <v>393</v>
      </c>
      <c r="Z411" s="13">
        <v>1</v>
      </c>
      <c r="AA411" s="13">
        <v>1</v>
      </c>
      <c r="AB411" s="13">
        <v>180</v>
      </c>
      <c r="AC411" s="8" t="s">
        <v>3971</v>
      </c>
      <c r="AD411" s="8">
        <v>1.738</v>
      </c>
      <c r="AE411" s="13">
        <v>504</v>
      </c>
      <c r="AF411" s="13">
        <v>233</v>
      </c>
      <c r="AG411" s="13">
        <v>233</v>
      </c>
      <c r="AH411" s="8">
        <v>27.361660000000001</v>
      </c>
      <c r="AI411" s="13">
        <v>4660502714476</v>
      </c>
      <c r="AJ411" s="8" t="s">
        <v>4341</v>
      </c>
      <c r="AK411" s="94"/>
      <c r="AL411" s="9"/>
      <c r="AM411" s="8"/>
      <c r="AN411" s="9"/>
      <c r="AO411" s="12"/>
    </row>
    <row r="412" spans="1:41" ht="14.1" customHeight="1" outlineLevel="5" x14ac:dyDescent="0.25">
      <c r="A412" s="2"/>
      <c r="B412" s="3"/>
      <c r="C412" s="4"/>
      <c r="D412" s="4"/>
      <c r="E412" s="4"/>
      <c r="F412" s="5"/>
      <c r="G412" s="6"/>
      <c r="H412" s="338">
        <v>7131527</v>
      </c>
      <c r="I412" s="7" t="s">
        <v>588</v>
      </c>
      <c r="J412" s="7" t="s">
        <v>589</v>
      </c>
      <c r="K412" s="7" t="s">
        <v>5816</v>
      </c>
      <c r="L412" s="7" t="s">
        <v>5821</v>
      </c>
      <c r="M412" s="18">
        <v>9398.6</v>
      </c>
      <c r="N412" s="327">
        <v>11466.291999999999</v>
      </c>
      <c r="O412" s="19" t="s">
        <v>3948</v>
      </c>
      <c r="P412" s="295">
        <v>0.35</v>
      </c>
      <c r="Q412" s="18">
        <v>6109.09</v>
      </c>
      <c r="R412" s="18">
        <v>7453.0897999999997</v>
      </c>
      <c r="S412" s="295">
        <v>0.25</v>
      </c>
      <c r="T412" s="18">
        <v>7048.9500000000007</v>
      </c>
      <c r="U412" s="18">
        <v>8599.719000000001</v>
      </c>
      <c r="V412" s="295">
        <v>0.53</v>
      </c>
      <c r="W412" s="18">
        <v>4417.3419999999996</v>
      </c>
      <c r="X412" s="18">
        <v>5389.1572399999995</v>
      </c>
      <c r="Y412" s="7" t="s">
        <v>393</v>
      </c>
      <c r="Z412" s="13">
        <v>1</v>
      </c>
      <c r="AA412" s="13">
        <v>1</v>
      </c>
      <c r="AB412" s="13">
        <v>150</v>
      </c>
      <c r="AC412" s="9" t="s">
        <v>3971</v>
      </c>
      <c r="AD412" s="8">
        <v>2.08</v>
      </c>
      <c r="AE412" s="13">
        <v>600</v>
      </c>
      <c r="AF412" s="13">
        <v>233</v>
      </c>
      <c r="AG412" s="13">
        <v>233</v>
      </c>
      <c r="AH412" s="8">
        <v>32.573399999999999</v>
      </c>
      <c r="AI412" s="13">
        <v>4660502712526</v>
      </c>
      <c r="AJ412" s="8" t="s">
        <v>4342</v>
      </c>
      <c r="AK412" s="94"/>
      <c r="AL412" s="8"/>
      <c r="AM412" s="8"/>
      <c r="AN412" s="9"/>
      <c r="AO412" s="12"/>
    </row>
    <row r="413" spans="1:41" ht="14.1" customHeight="1" outlineLevel="5" x14ac:dyDescent="0.25">
      <c r="A413" s="2"/>
      <c r="B413" s="3"/>
      <c r="C413" s="4"/>
      <c r="D413" s="4"/>
      <c r="E413" s="4"/>
      <c r="F413" s="5"/>
      <c r="G413" s="6"/>
      <c r="H413" s="338">
        <v>7131716</v>
      </c>
      <c r="I413" s="7" t="s">
        <v>590</v>
      </c>
      <c r="J413" s="7" t="s">
        <v>591</v>
      </c>
      <c r="K413" s="7" t="s">
        <v>5816</v>
      </c>
      <c r="L413" s="7" t="s">
        <v>5821</v>
      </c>
      <c r="M413" s="18">
        <v>4345.9799999999996</v>
      </c>
      <c r="N413" s="327">
        <v>5302.0955999999996</v>
      </c>
      <c r="O413" s="19" t="s">
        <v>3948</v>
      </c>
      <c r="P413" s="295">
        <v>0.35</v>
      </c>
      <c r="Q413" s="18">
        <v>2824.8869999999997</v>
      </c>
      <c r="R413" s="18">
        <v>3446.3621399999997</v>
      </c>
      <c r="S413" s="295">
        <v>0.25</v>
      </c>
      <c r="T413" s="18">
        <v>3259.4849999999997</v>
      </c>
      <c r="U413" s="18">
        <v>3976.5716999999995</v>
      </c>
      <c r="V413" s="295">
        <v>0.53</v>
      </c>
      <c r="W413" s="18">
        <v>2042.6105999999997</v>
      </c>
      <c r="X413" s="18">
        <v>2491.9849319999998</v>
      </c>
      <c r="Y413" s="7" t="s">
        <v>393</v>
      </c>
      <c r="Z413" s="13">
        <v>1</v>
      </c>
      <c r="AA413" s="13">
        <v>1</v>
      </c>
      <c r="AB413" s="13">
        <v>250</v>
      </c>
      <c r="AC413" s="9" t="s">
        <v>3971</v>
      </c>
      <c r="AD413" s="8">
        <v>1.397</v>
      </c>
      <c r="AE413" s="13">
        <v>404</v>
      </c>
      <c r="AF413" s="13">
        <v>233</v>
      </c>
      <c r="AG413" s="13">
        <v>233</v>
      </c>
      <c r="AH413" s="8">
        <v>21.932759999999998</v>
      </c>
      <c r="AI413" s="13">
        <v>4650394357639</v>
      </c>
      <c r="AJ413" s="9" t="s">
        <v>4343</v>
      </c>
      <c r="AK413" s="94"/>
      <c r="AL413" s="8"/>
      <c r="AM413" s="8"/>
      <c r="AN413" s="9"/>
      <c r="AO413" s="12"/>
    </row>
    <row r="414" spans="1:41" ht="14.1" customHeight="1" outlineLevel="5" x14ac:dyDescent="0.25">
      <c r="A414" s="2"/>
      <c r="B414" s="3"/>
      <c r="C414" s="4"/>
      <c r="D414" s="4"/>
      <c r="E414" s="4"/>
      <c r="F414" s="5"/>
      <c r="G414" s="6"/>
      <c r="H414" s="338">
        <v>7131089</v>
      </c>
      <c r="I414" s="7" t="s">
        <v>592</v>
      </c>
      <c r="J414" s="7" t="s">
        <v>593</v>
      </c>
      <c r="K414" s="7" t="s">
        <v>3946</v>
      </c>
      <c r="L414" s="7" t="s">
        <v>3947</v>
      </c>
      <c r="M414" s="18">
        <v>3381.0845295055824</v>
      </c>
      <c r="N414" s="327">
        <v>4124.9231259968101</v>
      </c>
      <c r="O414" s="19">
        <v>46112</v>
      </c>
      <c r="P414" s="19" t="s">
        <v>7561</v>
      </c>
      <c r="Q414" s="19" t="s">
        <v>7561</v>
      </c>
      <c r="R414" s="19" t="s">
        <v>7561</v>
      </c>
      <c r="S414" s="295">
        <v>0.25</v>
      </c>
      <c r="T414" s="18">
        <v>2535.8133971291868</v>
      </c>
      <c r="U414" s="18">
        <v>3093.6923444976078</v>
      </c>
      <c r="V414" s="295">
        <v>0.53</v>
      </c>
      <c r="W414" s="18">
        <v>1589.1097288676237</v>
      </c>
      <c r="X414" s="18">
        <v>1938.713869218501</v>
      </c>
      <c r="Y414" s="7" t="s">
        <v>393</v>
      </c>
      <c r="Z414" s="13">
        <v>1</v>
      </c>
      <c r="AA414" s="13">
        <v>1</v>
      </c>
      <c r="AB414" s="13">
        <v>800</v>
      </c>
      <c r="AC414" s="9" t="s">
        <v>3949</v>
      </c>
      <c r="AD414" s="8">
        <v>0.44500000000000001</v>
      </c>
      <c r="AE414" s="13">
        <v>200</v>
      </c>
      <c r="AF414" s="13">
        <v>200</v>
      </c>
      <c r="AG414" s="13">
        <v>17</v>
      </c>
      <c r="AH414" s="8">
        <v>0.68</v>
      </c>
      <c r="AI414" s="13">
        <v>4012196251711</v>
      </c>
      <c r="AJ414" s="9" t="s">
        <v>4344</v>
      </c>
      <c r="AK414" s="94"/>
      <c r="AL414" s="9"/>
      <c r="AM414" s="9"/>
      <c r="AN414" s="9"/>
      <c r="AO414" s="12"/>
    </row>
    <row r="415" spans="1:41" ht="14.1" customHeight="1" outlineLevel="5" x14ac:dyDescent="0.25">
      <c r="A415" s="2"/>
      <c r="B415" s="3"/>
      <c r="C415" s="4"/>
      <c r="D415" s="4"/>
      <c r="E415" s="4"/>
      <c r="F415" s="5"/>
      <c r="G415" s="6"/>
      <c r="H415" s="338">
        <v>7131100</v>
      </c>
      <c r="I415" s="7" t="s">
        <v>594</v>
      </c>
      <c r="J415" s="7" t="s">
        <v>595</v>
      </c>
      <c r="K415" s="7" t="s">
        <v>3946</v>
      </c>
      <c r="L415" s="7" t="s">
        <v>3947</v>
      </c>
      <c r="M415" s="18">
        <v>5355</v>
      </c>
      <c r="N415" s="327">
        <v>6533.0999999999995</v>
      </c>
      <c r="O415" s="19" t="s">
        <v>3948</v>
      </c>
      <c r="P415" s="295">
        <v>0.35</v>
      </c>
      <c r="Q415" s="18">
        <v>3480.75</v>
      </c>
      <c r="R415" s="18">
        <v>4246.5150000000003</v>
      </c>
      <c r="S415" s="295">
        <v>0.25</v>
      </c>
      <c r="T415" s="18">
        <v>4016.25</v>
      </c>
      <c r="U415" s="18">
        <v>4899.8249999999998</v>
      </c>
      <c r="V415" s="295">
        <v>0.53</v>
      </c>
      <c r="W415" s="18">
        <v>2516.85</v>
      </c>
      <c r="X415" s="18">
        <v>3070.5569999999998</v>
      </c>
      <c r="Y415" s="7" t="s">
        <v>393</v>
      </c>
      <c r="Z415" s="13">
        <v>1</v>
      </c>
      <c r="AA415" s="13">
        <v>1</v>
      </c>
      <c r="AB415" s="13">
        <v>400</v>
      </c>
      <c r="AC415" s="9" t="s">
        <v>3971</v>
      </c>
      <c r="AD415" s="8">
        <v>0.83499999999999996</v>
      </c>
      <c r="AE415" s="13">
        <v>300</v>
      </c>
      <c r="AF415" s="13">
        <v>300</v>
      </c>
      <c r="AG415" s="13">
        <v>17</v>
      </c>
      <c r="AH415" s="8">
        <v>1.53</v>
      </c>
      <c r="AI415" s="13">
        <v>4012196251773</v>
      </c>
      <c r="AJ415" s="9" t="s">
        <v>4345</v>
      </c>
      <c r="AK415" s="94"/>
      <c r="AL415" s="9"/>
      <c r="AM415" s="9"/>
      <c r="AN415" s="9"/>
      <c r="AO415" s="12"/>
    </row>
    <row r="416" spans="1:41" ht="14.1" customHeight="1" outlineLevel="5" x14ac:dyDescent="0.25">
      <c r="A416" s="2"/>
      <c r="B416" s="3"/>
      <c r="C416" s="4"/>
      <c r="D416" s="4"/>
      <c r="E416" s="4"/>
      <c r="F416" s="5"/>
      <c r="G416" s="6"/>
      <c r="H416" s="338">
        <v>7131143</v>
      </c>
      <c r="I416" s="7" t="s">
        <v>596</v>
      </c>
      <c r="J416" s="7" t="s">
        <v>597</v>
      </c>
      <c r="K416" s="7" t="s">
        <v>3946</v>
      </c>
      <c r="L416" s="7" t="s">
        <v>3947</v>
      </c>
      <c r="M416" s="18">
        <v>9431</v>
      </c>
      <c r="N416" s="327">
        <v>11505.82</v>
      </c>
      <c r="O416" s="19" t="s">
        <v>3948</v>
      </c>
      <c r="P416" s="295">
        <v>0.35</v>
      </c>
      <c r="Q416" s="18">
        <v>6130.1500000000005</v>
      </c>
      <c r="R416" s="18">
        <v>7478.7830000000004</v>
      </c>
      <c r="S416" s="295">
        <v>0.25</v>
      </c>
      <c r="T416" s="18">
        <v>7073.25</v>
      </c>
      <c r="U416" s="18">
        <v>8629.3649999999998</v>
      </c>
      <c r="V416" s="295">
        <v>0.53</v>
      </c>
      <c r="W416" s="18">
        <v>4432.57</v>
      </c>
      <c r="X416" s="18">
        <v>5407.7353999999996</v>
      </c>
      <c r="Y416" s="7" t="s">
        <v>393</v>
      </c>
      <c r="Z416" s="13">
        <v>1</v>
      </c>
      <c r="AA416" s="13">
        <v>1</v>
      </c>
      <c r="AB416" s="13">
        <v>40</v>
      </c>
      <c r="AC416" s="9" t="s">
        <v>3949</v>
      </c>
      <c r="AD416" s="8">
        <v>7.39</v>
      </c>
      <c r="AE416" s="13">
        <v>910</v>
      </c>
      <c r="AF416" s="13">
        <v>910</v>
      </c>
      <c r="AG416" s="13">
        <v>17</v>
      </c>
      <c r="AH416" s="8">
        <v>14.077999999999999</v>
      </c>
      <c r="AI416" s="13">
        <v>4012196251896</v>
      </c>
      <c r="AJ416" s="8" t="s">
        <v>4346</v>
      </c>
      <c r="AK416" s="94"/>
      <c r="AL416" s="9"/>
      <c r="AM416" s="9"/>
      <c r="AN416" s="9"/>
      <c r="AO416" s="12"/>
    </row>
    <row r="417" spans="1:41" ht="14.1" customHeight="1" outlineLevel="5" x14ac:dyDescent="0.25">
      <c r="A417" s="2"/>
      <c r="B417" s="3"/>
      <c r="C417" s="4"/>
      <c r="D417" s="4"/>
      <c r="E417" s="4"/>
      <c r="F417" s="5"/>
      <c r="G417" s="6"/>
      <c r="H417" s="338">
        <v>7131178</v>
      </c>
      <c r="I417" s="7" t="s">
        <v>598</v>
      </c>
      <c r="J417" s="7" t="s">
        <v>599</v>
      </c>
      <c r="K417" s="7" t="s">
        <v>3946</v>
      </c>
      <c r="L417" s="7" t="s">
        <v>3947</v>
      </c>
      <c r="M417" s="18">
        <v>11089</v>
      </c>
      <c r="N417" s="327">
        <v>13528.58</v>
      </c>
      <c r="O417" s="19" t="s">
        <v>3948</v>
      </c>
      <c r="P417" s="295">
        <v>0.35</v>
      </c>
      <c r="Q417" s="18">
        <v>7207.85</v>
      </c>
      <c r="R417" s="18">
        <v>8793.5770000000011</v>
      </c>
      <c r="S417" s="295">
        <v>0.25</v>
      </c>
      <c r="T417" s="18">
        <v>8316.75</v>
      </c>
      <c r="U417" s="18">
        <v>10146.434999999999</v>
      </c>
      <c r="V417" s="295">
        <v>0.53</v>
      </c>
      <c r="W417" s="18">
        <v>5211.83</v>
      </c>
      <c r="X417" s="18">
        <v>6358.4326000000001</v>
      </c>
      <c r="Y417" s="7" t="s">
        <v>393</v>
      </c>
      <c r="Z417" s="13">
        <v>1</v>
      </c>
      <c r="AA417" s="13">
        <v>1</v>
      </c>
      <c r="AB417" s="13">
        <v>40</v>
      </c>
      <c r="AC417" s="9" t="s">
        <v>3949</v>
      </c>
      <c r="AD417" s="8">
        <v>9.65</v>
      </c>
      <c r="AE417" s="13">
        <v>1010</v>
      </c>
      <c r="AF417" s="13">
        <v>1010</v>
      </c>
      <c r="AG417" s="13">
        <v>17</v>
      </c>
      <c r="AH417" s="8">
        <v>17.341999999999999</v>
      </c>
      <c r="AI417" s="13">
        <v>4012196251957</v>
      </c>
      <c r="AJ417" s="9" t="s">
        <v>4347</v>
      </c>
      <c r="AK417" s="94"/>
      <c r="AL417" s="9"/>
      <c r="AM417" s="9"/>
      <c r="AN417" s="9"/>
      <c r="AO417" s="12"/>
    </row>
    <row r="418" spans="1:41" ht="14.1" customHeight="1" outlineLevel="5" x14ac:dyDescent="0.25">
      <c r="A418" s="2"/>
      <c r="B418" s="3"/>
      <c r="C418" s="4"/>
      <c r="D418" s="4"/>
      <c r="E418" s="4"/>
      <c r="F418" s="5"/>
      <c r="G418" s="6"/>
      <c r="H418" s="338">
        <v>6838062</v>
      </c>
      <c r="I418" s="7" t="s">
        <v>3983</v>
      </c>
      <c r="J418" s="7" t="s">
        <v>600</v>
      </c>
      <c r="K418" s="7"/>
      <c r="L418" s="7"/>
      <c r="M418" s="18">
        <v>1976</v>
      </c>
      <c r="N418" s="327">
        <v>2410.7199999999998</v>
      </c>
      <c r="O418" s="19" t="s">
        <v>3948</v>
      </c>
      <c r="P418" s="295">
        <v>0.35</v>
      </c>
      <c r="Q418" s="18">
        <v>1284.4000000000001</v>
      </c>
      <c r="R418" s="18">
        <v>1566.9680000000001</v>
      </c>
      <c r="S418" s="295">
        <v>0.25</v>
      </c>
      <c r="T418" s="18">
        <v>1482</v>
      </c>
      <c r="U418" s="18">
        <v>1808.04</v>
      </c>
      <c r="V418" s="295">
        <v>0.53</v>
      </c>
      <c r="W418" s="18">
        <v>928.71999999999991</v>
      </c>
      <c r="X418" s="18">
        <v>1133.0383999999999</v>
      </c>
      <c r="Y418" s="7" t="s">
        <v>393</v>
      </c>
      <c r="Z418" s="13">
        <v>1</v>
      </c>
      <c r="AA418" s="13">
        <v>1</v>
      </c>
      <c r="AB418" s="13"/>
      <c r="AC418" s="9" t="s">
        <v>3965</v>
      </c>
      <c r="AD418" s="8"/>
      <c r="AE418" s="13"/>
      <c r="AF418" s="13"/>
      <c r="AG418" s="13"/>
      <c r="AH418" s="8"/>
      <c r="AI418" s="13"/>
      <c r="AJ418" s="9" t="s">
        <v>4348</v>
      </c>
      <c r="AK418" s="94"/>
      <c r="AL418" s="9"/>
      <c r="AM418" s="9"/>
      <c r="AN418" s="9"/>
      <c r="AO418" s="12"/>
    </row>
    <row r="419" spans="1:41" ht="14.1" customHeight="1" outlineLevel="5" x14ac:dyDescent="0.25">
      <c r="A419" s="2"/>
      <c r="B419" s="3"/>
      <c r="C419" s="4"/>
      <c r="D419" s="4"/>
      <c r="E419" s="4"/>
      <c r="F419" s="5"/>
      <c r="G419" s="6"/>
      <c r="H419" s="338">
        <v>6838064</v>
      </c>
      <c r="I419" s="7" t="s">
        <v>3984</v>
      </c>
      <c r="J419" s="7" t="s">
        <v>601</v>
      </c>
      <c r="K419" s="7"/>
      <c r="L419" s="7"/>
      <c r="M419" s="18">
        <v>3361</v>
      </c>
      <c r="N419" s="327">
        <v>4100.42</v>
      </c>
      <c r="O419" s="19" t="s">
        <v>3948</v>
      </c>
      <c r="P419" s="295">
        <v>0.35</v>
      </c>
      <c r="Q419" s="18">
        <v>2184.65</v>
      </c>
      <c r="R419" s="18">
        <v>2665.2730000000001</v>
      </c>
      <c r="S419" s="295">
        <v>0.25</v>
      </c>
      <c r="T419" s="18">
        <v>2520.75</v>
      </c>
      <c r="U419" s="18">
        <v>3075.3150000000001</v>
      </c>
      <c r="V419" s="295">
        <v>0.53</v>
      </c>
      <c r="W419" s="18">
        <v>1579.6699999999998</v>
      </c>
      <c r="X419" s="18">
        <v>1927.1973999999998</v>
      </c>
      <c r="Y419" s="7" t="s">
        <v>393</v>
      </c>
      <c r="Z419" s="13">
        <v>1</v>
      </c>
      <c r="AA419" s="13">
        <v>1</v>
      </c>
      <c r="AB419" s="13"/>
      <c r="AC419" s="9" t="s">
        <v>3965</v>
      </c>
      <c r="AD419" s="8"/>
      <c r="AE419" s="13"/>
      <c r="AF419" s="13"/>
      <c r="AG419" s="13"/>
      <c r="AH419" s="8"/>
      <c r="AI419" s="13"/>
      <c r="AJ419" s="9" t="s">
        <v>4349</v>
      </c>
      <c r="AK419" s="94"/>
      <c r="AL419" s="9"/>
      <c r="AM419" s="9"/>
      <c r="AN419" s="9"/>
      <c r="AO419" s="12"/>
    </row>
    <row r="420" spans="1:41" ht="14.1" customHeight="1" outlineLevel="5" x14ac:dyDescent="0.25">
      <c r="A420" s="2"/>
      <c r="B420" s="3"/>
      <c r="C420" s="4"/>
      <c r="D420" s="4"/>
      <c r="E420" s="4"/>
      <c r="F420" s="5"/>
      <c r="G420" s="6"/>
      <c r="H420" s="338">
        <v>7129319</v>
      </c>
      <c r="I420" s="7" t="s">
        <v>602</v>
      </c>
      <c r="J420" s="7" t="s">
        <v>603</v>
      </c>
      <c r="K420" s="7" t="s">
        <v>3951</v>
      </c>
      <c r="L420" s="7" t="s">
        <v>3952</v>
      </c>
      <c r="M420" s="18">
        <v>2919</v>
      </c>
      <c r="N420" s="327">
        <v>3561.18</v>
      </c>
      <c r="O420" s="19" t="s">
        <v>3948</v>
      </c>
      <c r="P420" s="295">
        <v>0.35</v>
      </c>
      <c r="Q420" s="18">
        <v>1897.3500000000001</v>
      </c>
      <c r="R420" s="18">
        <v>2314.7670000000003</v>
      </c>
      <c r="S420" s="295">
        <v>0.25</v>
      </c>
      <c r="T420" s="18">
        <v>2189.25</v>
      </c>
      <c r="U420" s="18">
        <v>2670.8849999999998</v>
      </c>
      <c r="V420" s="295">
        <v>0.53</v>
      </c>
      <c r="W420" s="18">
        <v>1371.9299999999998</v>
      </c>
      <c r="X420" s="18">
        <v>1673.7545999999998</v>
      </c>
      <c r="Y420" s="7" t="s">
        <v>393</v>
      </c>
      <c r="Z420" s="13">
        <v>1</v>
      </c>
      <c r="AA420" s="13">
        <v>1</v>
      </c>
      <c r="AB420" s="13">
        <v>328</v>
      </c>
      <c r="AC420" s="9" t="s">
        <v>3971</v>
      </c>
      <c r="AD420" s="8">
        <v>0.27</v>
      </c>
      <c r="AE420" s="13">
        <v>200</v>
      </c>
      <c r="AF420" s="13">
        <v>154</v>
      </c>
      <c r="AG420" s="13">
        <v>17</v>
      </c>
      <c r="AH420" s="8">
        <v>0.52400000000000002</v>
      </c>
      <c r="AI420" s="13">
        <v>2200000414410</v>
      </c>
      <c r="AJ420" s="8" t="s">
        <v>4350</v>
      </c>
      <c r="AK420" s="94"/>
      <c r="AL420" s="8"/>
      <c r="AM420" s="9"/>
      <c r="AN420" s="9"/>
      <c r="AO420" s="11"/>
    </row>
    <row r="421" spans="1:41" ht="14.1" customHeight="1" outlineLevel="5" x14ac:dyDescent="0.25">
      <c r="A421" s="2"/>
      <c r="B421" s="3"/>
      <c r="C421" s="4"/>
      <c r="D421" s="4"/>
      <c r="E421" s="4"/>
      <c r="F421" s="5"/>
      <c r="G421" s="6"/>
      <c r="H421" s="338">
        <v>7129327</v>
      </c>
      <c r="I421" s="7" t="s">
        <v>604</v>
      </c>
      <c r="J421" s="7" t="s">
        <v>605</v>
      </c>
      <c r="K421" s="7" t="s">
        <v>3951</v>
      </c>
      <c r="L421" s="7" t="s">
        <v>3952</v>
      </c>
      <c r="M421" s="18">
        <v>3516</v>
      </c>
      <c r="N421" s="327">
        <v>4289.5199999999995</v>
      </c>
      <c r="O421" s="19" t="s">
        <v>3948</v>
      </c>
      <c r="P421" s="295">
        <v>0.35</v>
      </c>
      <c r="Q421" s="18">
        <v>2285.4</v>
      </c>
      <c r="R421" s="18">
        <v>2788.1880000000001</v>
      </c>
      <c r="S421" s="295">
        <v>0.25</v>
      </c>
      <c r="T421" s="18">
        <v>2637</v>
      </c>
      <c r="U421" s="18">
        <v>3217.14</v>
      </c>
      <c r="V421" s="295">
        <v>0.53</v>
      </c>
      <c r="W421" s="18">
        <v>1652.52</v>
      </c>
      <c r="X421" s="18">
        <v>2016.0744</v>
      </c>
      <c r="Y421" s="7" t="s">
        <v>393</v>
      </c>
      <c r="Z421" s="13">
        <v>1</v>
      </c>
      <c r="AA421" s="13">
        <v>1</v>
      </c>
      <c r="AB421" s="13">
        <v>500</v>
      </c>
      <c r="AC421" s="8" t="s">
        <v>3949</v>
      </c>
      <c r="AD421" s="8">
        <v>0.45</v>
      </c>
      <c r="AE421" s="13">
        <v>250</v>
      </c>
      <c r="AF421" s="13">
        <v>204</v>
      </c>
      <c r="AG421" s="13">
        <v>17</v>
      </c>
      <c r="AH421" s="8">
        <v>0.86699999999999999</v>
      </c>
      <c r="AI421" s="13">
        <v>4012196015313</v>
      </c>
      <c r="AJ421" s="9" t="s">
        <v>4351</v>
      </c>
      <c r="AK421" s="94"/>
      <c r="AL421" s="9"/>
      <c r="AM421" s="9"/>
      <c r="AN421" s="9"/>
      <c r="AO421" s="12"/>
    </row>
    <row r="422" spans="1:41" ht="14.1" customHeight="1" outlineLevel="5" x14ac:dyDescent="0.25">
      <c r="A422" s="2"/>
      <c r="B422" s="3"/>
      <c r="C422" s="4"/>
      <c r="D422" s="4"/>
      <c r="E422" s="4"/>
      <c r="F422" s="5"/>
      <c r="G422" s="6"/>
      <c r="H422" s="338">
        <v>7129335</v>
      </c>
      <c r="I422" s="7" t="s">
        <v>606</v>
      </c>
      <c r="J422" s="7" t="s">
        <v>607</v>
      </c>
      <c r="K422" s="7" t="s">
        <v>3951</v>
      </c>
      <c r="L422" s="7" t="s">
        <v>3952</v>
      </c>
      <c r="M422" s="18">
        <v>4391</v>
      </c>
      <c r="N422" s="327">
        <v>5357.0199999999995</v>
      </c>
      <c r="O422" s="19" t="s">
        <v>3948</v>
      </c>
      <c r="P422" s="295">
        <v>0.35</v>
      </c>
      <c r="Q422" s="18">
        <v>2854.15</v>
      </c>
      <c r="R422" s="18">
        <v>3482.0630000000001</v>
      </c>
      <c r="S422" s="295">
        <v>0.25</v>
      </c>
      <c r="T422" s="18">
        <v>3293.25</v>
      </c>
      <c r="U422" s="18">
        <v>4017.7649999999999</v>
      </c>
      <c r="V422" s="295">
        <v>0.53</v>
      </c>
      <c r="W422" s="18">
        <v>2063.77</v>
      </c>
      <c r="X422" s="18">
        <v>2517.7993999999999</v>
      </c>
      <c r="Y422" s="7" t="s">
        <v>393</v>
      </c>
      <c r="Z422" s="13">
        <v>1</v>
      </c>
      <c r="AA422" s="13">
        <v>1</v>
      </c>
      <c r="AB422" s="13">
        <v>256</v>
      </c>
      <c r="AC422" s="9" t="s">
        <v>3971</v>
      </c>
      <c r="AD422" s="8">
        <v>0.65</v>
      </c>
      <c r="AE422" s="13">
        <v>300</v>
      </c>
      <c r="AF422" s="13">
        <v>254</v>
      </c>
      <c r="AG422" s="13">
        <v>17</v>
      </c>
      <c r="AH422" s="8">
        <v>1.2949999999999999</v>
      </c>
      <c r="AI422" s="13">
        <v>2200000390325</v>
      </c>
      <c r="AJ422" s="9" t="s">
        <v>4352</v>
      </c>
      <c r="AK422" s="94"/>
      <c r="AL422" s="8"/>
      <c r="AM422" s="8"/>
      <c r="AN422" s="9"/>
      <c r="AO422" s="12"/>
    </row>
    <row r="423" spans="1:41" ht="14.1" customHeight="1" outlineLevel="5" x14ac:dyDescent="0.25">
      <c r="A423" s="2"/>
      <c r="B423" s="3"/>
      <c r="C423" s="4"/>
      <c r="D423" s="4"/>
      <c r="E423" s="4"/>
      <c r="F423" s="5"/>
      <c r="G423" s="6"/>
      <c r="H423" s="338">
        <v>7129351</v>
      </c>
      <c r="I423" s="7" t="s">
        <v>608</v>
      </c>
      <c r="J423" s="7" t="s">
        <v>609</v>
      </c>
      <c r="K423" s="7" t="s">
        <v>3951</v>
      </c>
      <c r="L423" s="7" t="s">
        <v>3952</v>
      </c>
      <c r="M423" s="18">
        <v>1130.6160021531477</v>
      </c>
      <c r="N423" s="327">
        <v>1379.3515226268403</v>
      </c>
      <c r="O423" s="19">
        <v>46112</v>
      </c>
      <c r="P423" s="19" t="s">
        <v>7561</v>
      </c>
      <c r="Q423" s="19" t="s">
        <v>7561</v>
      </c>
      <c r="R423" s="19" t="s">
        <v>7561</v>
      </c>
      <c r="S423" s="295">
        <v>0.25</v>
      </c>
      <c r="T423" s="18">
        <v>847.96200161486081</v>
      </c>
      <c r="U423" s="18">
        <v>1034.5136419701303</v>
      </c>
      <c r="V423" s="295">
        <v>0.53</v>
      </c>
      <c r="W423" s="18">
        <v>531.38952101197935</v>
      </c>
      <c r="X423" s="18">
        <v>648.29521563461481</v>
      </c>
      <c r="Y423" s="7" t="s">
        <v>393</v>
      </c>
      <c r="Z423" s="13">
        <v>1</v>
      </c>
      <c r="AA423" s="13">
        <v>1</v>
      </c>
      <c r="AB423" s="13">
        <v>128</v>
      </c>
      <c r="AC423" s="9" t="s">
        <v>3971</v>
      </c>
      <c r="AD423" s="8">
        <v>1.25</v>
      </c>
      <c r="AE423" s="13">
        <v>400</v>
      </c>
      <c r="AF423" s="13">
        <v>354</v>
      </c>
      <c r="AG423" s="13">
        <v>17</v>
      </c>
      <c r="AH423" s="8">
        <v>2.407</v>
      </c>
      <c r="AI423" s="13">
        <v>2200000415141</v>
      </c>
      <c r="AJ423" s="8" t="s">
        <v>4353</v>
      </c>
      <c r="AK423" s="94"/>
      <c r="AL423" s="9"/>
      <c r="AM423" s="9"/>
      <c r="AN423" s="9"/>
      <c r="AO423" s="12"/>
    </row>
    <row r="424" spans="1:41" ht="14.1" customHeight="1" outlineLevel="5" x14ac:dyDescent="0.25">
      <c r="A424" s="2"/>
      <c r="B424" s="3"/>
      <c r="C424" s="4"/>
      <c r="D424" s="4"/>
      <c r="E424" s="4"/>
      <c r="F424" s="5"/>
      <c r="G424" s="6"/>
      <c r="H424" s="338">
        <v>7129386</v>
      </c>
      <c r="I424" s="7" t="s">
        <v>610</v>
      </c>
      <c r="J424" s="7" t="s">
        <v>611</v>
      </c>
      <c r="K424" s="7" t="s">
        <v>3951</v>
      </c>
      <c r="L424" s="7" t="s">
        <v>3952</v>
      </c>
      <c r="M424" s="18">
        <v>20547</v>
      </c>
      <c r="N424" s="327">
        <v>25067.34</v>
      </c>
      <c r="O424" s="19" t="s">
        <v>3948</v>
      </c>
      <c r="P424" s="295">
        <v>0.35</v>
      </c>
      <c r="Q424" s="18">
        <v>13355.550000000001</v>
      </c>
      <c r="R424" s="18">
        <v>16293.771000000001</v>
      </c>
      <c r="S424" s="295">
        <v>0.25</v>
      </c>
      <c r="T424" s="18">
        <v>15410.25</v>
      </c>
      <c r="U424" s="18">
        <v>18800.505000000001</v>
      </c>
      <c r="V424" s="295">
        <v>0.53</v>
      </c>
      <c r="W424" s="18">
        <v>9657.09</v>
      </c>
      <c r="X424" s="18">
        <v>11781.649799999999</v>
      </c>
      <c r="Y424" s="7" t="s">
        <v>393</v>
      </c>
      <c r="Z424" s="13">
        <v>1</v>
      </c>
      <c r="AA424" s="13">
        <v>1</v>
      </c>
      <c r="AB424" s="13">
        <v>60</v>
      </c>
      <c r="AC424" s="9" t="s">
        <v>3949</v>
      </c>
      <c r="AD424" s="8">
        <v>6</v>
      </c>
      <c r="AE424" s="13">
        <v>910</v>
      </c>
      <c r="AF424" s="13">
        <v>657</v>
      </c>
      <c r="AG424" s="13">
        <v>17</v>
      </c>
      <c r="AH424" s="8">
        <v>10.164</v>
      </c>
      <c r="AI424" s="13">
        <v>4012196250516</v>
      </c>
      <c r="AJ424" s="8" t="s">
        <v>4354</v>
      </c>
      <c r="AK424" s="94"/>
      <c r="AL424" s="9"/>
      <c r="AM424" s="9"/>
      <c r="AN424" s="9"/>
      <c r="AO424" s="11"/>
    </row>
    <row r="425" spans="1:41" ht="14.1" customHeight="1" outlineLevel="5" x14ac:dyDescent="0.25">
      <c r="A425" s="2"/>
      <c r="B425" s="3"/>
      <c r="C425" s="4"/>
      <c r="D425" s="4"/>
      <c r="E425" s="4"/>
      <c r="F425" s="5"/>
      <c r="G425" s="6"/>
      <c r="H425" s="338">
        <v>7129416</v>
      </c>
      <c r="I425" s="7" t="s">
        <v>612</v>
      </c>
      <c r="J425" s="7" t="s">
        <v>613</v>
      </c>
      <c r="K425" s="7" t="s">
        <v>3951</v>
      </c>
      <c r="L425" s="7" t="s">
        <v>3952</v>
      </c>
      <c r="M425" s="18">
        <v>12536</v>
      </c>
      <c r="N425" s="327">
        <v>15293.92</v>
      </c>
      <c r="O425" s="19" t="s">
        <v>3948</v>
      </c>
      <c r="P425" s="295">
        <v>0.35</v>
      </c>
      <c r="Q425" s="18">
        <v>8148.4000000000005</v>
      </c>
      <c r="R425" s="18">
        <v>9941.0480000000007</v>
      </c>
      <c r="S425" s="295">
        <v>0.25</v>
      </c>
      <c r="T425" s="18">
        <v>9402</v>
      </c>
      <c r="U425" s="18">
        <v>11470.44</v>
      </c>
      <c r="V425" s="295">
        <v>0.53</v>
      </c>
      <c r="W425" s="18">
        <v>5891.92</v>
      </c>
      <c r="X425" s="18">
        <v>7188.1423999999997</v>
      </c>
      <c r="Y425" s="7" t="s">
        <v>393</v>
      </c>
      <c r="Z425" s="13">
        <v>1</v>
      </c>
      <c r="AA425" s="13">
        <v>1</v>
      </c>
      <c r="AB425" s="13">
        <v>60</v>
      </c>
      <c r="AC425" s="9" t="s">
        <v>3971</v>
      </c>
      <c r="AD425" s="8">
        <v>9.0549999999999997</v>
      </c>
      <c r="AE425" s="13">
        <v>1060</v>
      </c>
      <c r="AF425" s="13">
        <v>807</v>
      </c>
      <c r="AG425" s="13">
        <v>17</v>
      </c>
      <c r="AH425" s="8">
        <v>14.542</v>
      </c>
      <c r="AI425" s="13">
        <v>4012196250639</v>
      </c>
      <c r="AJ425" s="9" t="s">
        <v>3953</v>
      </c>
      <c r="AK425" s="94"/>
      <c r="AL425" s="9"/>
      <c r="AM425" s="9"/>
      <c r="AN425" s="9"/>
      <c r="AO425" s="12"/>
    </row>
    <row r="426" spans="1:41" ht="14.1" customHeight="1" outlineLevel="5" x14ac:dyDescent="0.25">
      <c r="A426" s="2"/>
      <c r="B426" s="3"/>
      <c r="C426" s="4"/>
      <c r="D426" s="4"/>
      <c r="E426" s="4"/>
      <c r="F426" s="5"/>
      <c r="G426" s="6"/>
      <c r="H426" s="338">
        <v>7129424</v>
      </c>
      <c r="I426" s="7" t="s">
        <v>614</v>
      </c>
      <c r="J426" s="7" t="s">
        <v>615</v>
      </c>
      <c r="K426" s="7" t="s">
        <v>3951</v>
      </c>
      <c r="L426" s="7" t="s">
        <v>3952</v>
      </c>
      <c r="M426" s="18">
        <v>14992</v>
      </c>
      <c r="N426" s="327">
        <v>18290.239999999998</v>
      </c>
      <c r="O426" s="19" t="s">
        <v>3948</v>
      </c>
      <c r="P426" s="295">
        <v>0.35</v>
      </c>
      <c r="Q426" s="18">
        <v>9744.8000000000011</v>
      </c>
      <c r="R426" s="18">
        <v>11888.656000000001</v>
      </c>
      <c r="S426" s="295">
        <v>0.25</v>
      </c>
      <c r="T426" s="18">
        <v>11244</v>
      </c>
      <c r="U426" s="18">
        <v>13717.68</v>
      </c>
      <c r="V426" s="295">
        <v>0.53</v>
      </c>
      <c r="W426" s="18">
        <v>7046.24</v>
      </c>
      <c r="X426" s="18">
        <v>8596.4128000000001</v>
      </c>
      <c r="Y426" s="7" t="s">
        <v>393</v>
      </c>
      <c r="Z426" s="13">
        <v>1</v>
      </c>
      <c r="AA426" s="13">
        <v>1</v>
      </c>
      <c r="AB426" s="13">
        <v>40</v>
      </c>
      <c r="AC426" s="9" t="s">
        <v>3949</v>
      </c>
      <c r="AD426" s="8">
        <v>10.19</v>
      </c>
      <c r="AE426" s="13">
        <v>1110</v>
      </c>
      <c r="AF426" s="13">
        <v>857</v>
      </c>
      <c r="AG426" s="13">
        <v>17</v>
      </c>
      <c r="AH426" s="8">
        <v>16.172000000000001</v>
      </c>
      <c r="AI426" s="13">
        <v>4012196250691</v>
      </c>
      <c r="AJ426" s="9" t="s">
        <v>4355</v>
      </c>
      <c r="AK426" s="94"/>
      <c r="AL426" s="9"/>
      <c r="AM426" s="9"/>
      <c r="AN426" s="9"/>
      <c r="AO426" s="12"/>
    </row>
    <row r="427" spans="1:41" ht="14.1" customHeight="1" outlineLevel="5" x14ac:dyDescent="0.25">
      <c r="A427" s="2"/>
      <c r="B427" s="3"/>
      <c r="C427" s="4"/>
      <c r="D427" s="4"/>
      <c r="E427" s="4"/>
      <c r="F427" s="5"/>
      <c r="G427" s="6"/>
      <c r="H427" s="338">
        <v>7131305</v>
      </c>
      <c r="I427" s="7" t="s">
        <v>616</v>
      </c>
      <c r="J427" s="7" t="s">
        <v>617</v>
      </c>
      <c r="K427" s="7" t="s">
        <v>5832</v>
      </c>
      <c r="L427" s="7" t="s">
        <v>5827</v>
      </c>
      <c r="M427" s="18">
        <v>2561</v>
      </c>
      <c r="N427" s="327">
        <v>3124.42</v>
      </c>
      <c r="O427" s="19" t="s">
        <v>3948</v>
      </c>
      <c r="P427" s="295">
        <v>0.35</v>
      </c>
      <c r="Q427" s="18">
        <v>1664.65</v>
      </c>
      <c r="R427" s="18">
        <v>2030.873</v>
      </c>
      <c r="S427" s="295">
        <v>0.25</v>
      </c>
      <c r="T427" s="18">
        <v>1920.75</v>
      </c>
      <c r="U427" s="18">
        <v>2343.3150000000001</v>
      </c>
      <c r="V427" s="295">
        <v>0.53</v>
      </c>
      <c r="W427" s="18">
        <v>1203.6699999999998</v>
      </c>
      <c r="X427" s="18">
        <v>1468.4773999999998</v>
      </c>
      <c r="Y427" s="7" t="s">
        <v>393</v>
      </c>
      <c r="Z427" s="13">
        <v>1</v>
      </c>
      <c r="AA427" s="13">
        <v>1</v>
      </c>
      <c r="AB427" s="13">
        <v>576</v>
      </c>
      <c r="AC427" s="8" t="s">
        <v>6616</v>
      </c>
      <c r="AD427" s="8">
        <v>0.25</v>
      </c>
      <c r="AE427" s="13">
        <v>115</v>
      </c>
      <c r="AF427" s="13">
        <v>200</v>
      </c>
      <c r="AG427" s="13">
        <v>13</v>
      </c>
      <c r="AH427" s="8">
        <v>0.29899999999999999</v>
      </c>
      <c r="AI427" s="13">
        <v>4650394357776</v>
      </c>
      <c r="AJ427" s="8" t="s">
        <v>4356</v>
      </c>
      <c r="AK427" s="94"/>
      <c r="AL427" s="8"/>
      <c r="AM427" s="8"/>
      <c r="AN427" s="8"/>
      <c r="AO427" s="11"/>
    </row>
    <row r="428" spans="1:41" ht="14.1" customHeight="1" outlineLevel="5" x14ac:dyDescent="0.25">
      <c r="A428" s="2"/>
      <c r="B428" s="3"/>
      <c r="C428" s="4"/>
      <c r="D428" s="4"/>
      <c r="E428" s="4"/>
      <c r="F428" s="5"/>
      <c r="G428" s="6"/>
      <c r="H428" s="338">
        <v>7131321</v>
      </c>
      <c r="I428" s="7" t="s">
        <v>618</v>
      </c>
      <c r="J428" s="7" t="s">
        <v>619</v>
      </c>
      <c r="K428" s="7" t="s">
        <v>5832</v>
      </c>
      <c r="L428" s="7" t="s">
        <v>5827</v>
      </c>
      <c r="M428" s="18">
        <v>3434</v>
      </c>
      <c r="N428" s="327">
        <v>4189.4799999999996</v>
      </c>
      <c r="O428" s="19" t="s">
        <v>3948</v>
      </c>
      <c r="P428" s="295">
        <v>0.35</v>
      </c>
      <c r="Q428" s="18">
        <v>2232.1</v>
      </c>
      <c r="R428" s="18">
        <v>2723.1619999999998</v>
      </c>
      <c r="S428" s="295">
        <v>0.25</v>
      </c>
      <c r="T428" s="18">
        <v>2575.5</v>
      </c>
      <c r="U428" s="18">
        <v>3142.11</v>
      </c>
      <c r="V428" s="295">
        <v>0.53</v>
      </c>
      <c r="W428" s="18">
        <v>1613.98</v>
      </c>
      <c r="X428" s="18">
        <v>1969.0555999999999</v>
      </c>
      <c r="Y428" s="7" t="s">
        <v>393</v>
      </c>
      <c r="Z428" s="13">
        <v>1</v>
      </c>
      <c r="AA428" s="13">
        <v>1</v>
      </c>
      <c r="AB428" s="13">
        <v>384</v>
      </c>
      <c r="AC428" s="8" t="s">
        <v>6616</v>
      </c>
      <c r="AD428" s="8">
        <v>0.34</v>
      </c>
      <c r="AE428" s="13">
        <v>115</v>
      </c>
      <c r="AF428" s="13">
        <v>300</v>
      </c>
      <c r="AG428" s="13">
        <v>17</v>
      </c>
      <c r="AH428" s="8">
        <v>0.58699999999999997</v>
      </c>
      <c r="AI428" s="13">
        <v>4012196252268</v>
      </c>
      <c r="AJ428" s="8" t="s">
        <v>4357</v>
      </c>
      <c r="AK428" s="94"/>
      <c r="AL428" s="8"/>
      <c r="AM428" s="8"/>
      <c r="AN428" s="8"/>
      <c r="AO428" s="11"/>
    </row>
    <row r="429" spans="1:41" ht="14.1" customHeight="1" outlineLevel="5" x14ac:dyDescent="0.25">
      <c r="A429" s="2"/>
      <c r="B429" s="3"/>
      <c r="C429" s="4"/>
      <c r="D429" s="4"/>
      <c r="E429" s="4"/>
      <c r="F429" s="5"/>
      <c r="G429" s="6"/>
      <c r="H429" s="338">
        <v>7131348</v>
      </c>
      <c r="I429" s="7" t="s">
        <v>620</v>
      </c>
      <c r="J429" s="7" t="s">
        <v>621</v>
      </c>
      <c r="K429" s="7" t="s">
        <v>5832</v>
      </c>
      <c r="L429" s="7" t="s">
        <v>5827</v>
      </c>
      <c r="M429" s="18">
        <v>4473</v>
      </c>
      <c r="N429" s="327">
        <v>5457.0599999999995</v>
      </c>
      <c r="O429" s="19" t="s">
        <v>3948</v>
      </c>
      <c r="P429" s="295">
        <v>0.35</v>
      </c>
      <c r="Q429" s="18">
        <v>2907.4500000000003</v>
      </c>
      <c r="R429" s="18">
        <v>3547.0890000000004</v>
      </c>
      <c r="S429" s="295">
        <v>0.25</v>
      </c>
      <c r="T429" s="18">
        <v>3354.75</v>
      </c>
      <c r="U429" s="18">
        <v>4092.7950000000001</v>
      </c>
      <c r="V429" s="295">
        <v>0.53</v>
      </c>
      <c r="W429" s="18">
        <v>2102.31</v>
      </c>
      <c r="X429" s="18">
        <v>2564.8181999999997</v>
      </c>
      <c r="Y429" s="7" t="s">
        <v>393</v>
      </c>
      <c r="Z429" s="13">
        <v>1</v>
      </c>
      <c r="AA429" s="13">
        <v>1</v>
      </c>
      <c r="AB429" s="13">
        <v>300</v>
      </c>
      <c r="AC429" s="8" t="s">
        <v>6616</v>
      </c>
      <c r="AD429" s="8">
        <v>0.43</v>
      </c>
      <c r="AE429" s="13">
        <v>115</v>
      </c>
      <c r="AF429" s="13">
        <v>400</v>
      </c>
      <c r="AG429" s="13">
        <v>17</v>
      </c>
      <c r="AH429" s="8">
        <v>0.78200000000000003</v>
      </c>
      <c r="AI429" s="13">
        <v>4012196252312</v>
      </c>
      <c r="AJ429" s="8" t="s">
        <v>4358</v>
      </c>
      <c r="AK429" s="94"/>
      <c r="AL429" s="8"/>
      <c r="AM429" s="8"/>
      <c r="AN429" s="9"/>
      <c r="AO429" s="11"/>
    </row>
    <row r="430" spans="1:41" ht="14.1" customHeight="1" outlineLevel="5" x14ac:dyDescent="0.25">
      <c r="A430" s="2"/>
      <c r="B430" s="3"/>
      <c r="C430" s="4"/>
      <c r="D430" s="4"/>
      <c r="E430" s="4"/>
      <c r="F430" s="5"/>
      <c r="G430" s="6"/>
      <c r="H430" s="338">
        <v>7131356</v>
      </c>
      <c r="I430" s="7" t="s">
        <v>622</v>
      </c>
      <c r="J430" s="7" t="s">
        <v>623</v>
      </c>
      <c r="K430" s="7" t="s">
        <v>5832</v>
      </c>
      <c r="L430" s="7" t="s">
        <v>5827</v>
      </c>
      <c r="M430" s="18">
        <v>5482</v>
      </c>
      <c r="N430" s="327">
        <v>6688.04</v>
      </c>
      <c r="O430" s="19" t="s">
        <v>3948</v>
      </c>
      <c r="P430" s="295">
        <v>0.35</v>
      </c>
      <c r="Q430" s="18">
        <v>3563.3</v>
      </c>
      <c r="R430" s="18">
        <v>4347.2260000000006</v>
      </c>
      <c r="S430" s="295">
        <v>0.25</v>
      </c>
      <c r="T430" s="18">
        <v>4111.5</v>
      </c>
      <c r="U430" s="18">
        <v>5016.03</v>
      </c>
      <c r="V430" s="295">
        <v>0.53</v>
      </c>
      <c r="W430" s="18">
        <v>2576.54</v>
      </c>
      <c r="X430" s="18">
        <v>3143.3788</v>
      </c>
      <c r="Y430" s="7" t="s">
        <v>393</v>
      </c>
      <c r="Z430" s="13">
        <v>1</v>
      </c>
      <c r="AA430" s="13">
        <v>1</v>
      </c>
      <c r="AB430" s="13">
        <v>90</v>
      </c>
      <c r="AC430" s="8" t="s">
        <v>6616</v>
      </c>
      <c r="AD430" s="8">
        <v>1.69</v>
      </c>
      <c r="AE430" s="13">
        <v>700</v>
      </c>
      <c r="AF430" s="13">
        <v>303</v>
      </c>
      <c r="AG430" s="13">
        <v>13</v>
      </c>
      <c r="AH430" s="8">
        <v>2.7572999999999999</v>
      </c>
      <c r="AI430" s="13">
        <v>4660502703647</v>
      </c>
      <c r="AJ430" s="8" t="s">
        <v>4359</v>
      </c>
      <c r="AK430" s="94"/>
      <c r="AL430" s="9"/>
      <c r="AM430" s="8"/>
      <c r="AN430" s="8"/>
      <c r="AO430" s="11"/>
    </row>
    <row r="431" spans="1:41" ht="14.1" customHeight="1" outlineLevel="5" x14ac:dyDescent="0.25">
      <c r="A431" s="2"/>
      <c r="B431" s="3"/>
      <c r="C431" s="4"/>
      <c r="D431" s="4"/>
      <c r="E431" s="4"/>
      <c r="F431" s="5"/>
      <c r="G431" s="6"/>
      <c r="H431" s="338">
        <v>7132115</v>
      </c>
      <c r="I431" s="7" t="s">
        <v>624</v>
      </c>
      <c r="J431" s="7" t="s">
        <v>625</v>
      </c>
      <c r="K431" s="7" t="s">
        <v>5828</v>
      </c>
      <c r="L431" s="7" t="s">
        <v>5829</v>
      </c>
      <c r="M431" s="18">
        <v>2277</v>
      </c>
      <c r="N431" s="327">
        <v>2777.94</v>
      </c>
      <c r="O431" s="19" t="s">
        <v>3948</v>
      </c>
      <c r="P431" s="295">
        <v>0.35</v>
      </c>
      <c r="Q431" s="18">
        <v>1480.05</v>
      </c>
      <c r="R431" s="18">
        <v>1805.6609999999998</v>
      </c>
      <c r="S431" s="295">
        <v>0.25</v>
      </c>
      <c r="T431" s="18">
        <v>1707.75</v>
      </c>
      <c r="U431" s="18">
        <v>2083.4549999999999</v>
      </c>
      <c r="V431" s="295">
        <v>0.53</v>
      </c>
      <c r="W431" s="18">
        <v>1070.1899999999998</v>
      </c>
      <c r="X431" s="18">
        <v>1305.6317999999997</v>
      </c>
      <c r="Y431" s="7" t="s">
        <v>393</v>
      </c>
      <c r="Z431" s="13">
        <v>1</v>
      </c>
      <c r="AA431" s="13">
        <v>1</v>
      </c>
      <c r="AB431" s="13">
        <v>700</v>
      </c>
      <c r="AC431" s="9" t="s">
        <v>6616</v>
      </c>
      <c r="AD431" s="8">
        <v>9.4E-2</v>
      </c>
      <c r="AE431" s="13">
        <v>122</v>
      </c>
      <c r="AF431" s="13">
        <v>155</v>
      </c>
      <c r="AG431" s="13">
        <v>10</v>
      </c>
      <c r="AH431" s="8">
        <v>0.189</v>
      </c>
      <c r="AI431" s="13">
        <v>4012196688685</v>
      </c>
      <c r="AJ431" s="9" t="s">
        <v>4360</v>
      </c>
      <c r="AK431" s="94"/>
      <c r="AL431" s="8"/>
      <c r="AM431" s="8"/>
      <c r="AN431" s="8"/>
      <c r="AO431" s="12"/>
    </row>
    <row r="432" spans="1:41" ht="14.1" customHeight="1" outlineLevel="5" x14ac:dyDescent="0.25">
      <c r="A432" s="2"/>
      <c r="B432" s="3"/>
      <c r="C432" s="4"/>
      <c r="D432" s="4"/>
      <c r="E432" s="4"/>
      <c r="F432" s="5"/>
      <c r="G432" s="6"/>
      <c r="H432" s="338">
        <v>7131364</v>
      </c>
      <c r="I432" s="7" t="s">
        <v>626</v>
      </c>
      <c r="J432" s="7" t="s">
        <v>627</v>
      </c>
      <c r="K432" s="7" t="s">
        <v>5832</v>
      </c>
      <c r="L432" s="7" t="s">
        <v>5827</v>
      </c>
      <c r="M432" s="18">
        <v>6221</v>
      </c>
      <c r="N432" s="327">
        <v>7589.62</v>
      </c>
      <c r="O432" s="19" t="s">
        <v>3948</v>
      </c>
      <c r="P432" s="295">
        <v>0.35</v>
      </c>
      <c r="Q432" s="18">
        <v>4043.65</v>
      </c>
      <c r="R432" s="18">
        <v>4933.2529999999997</v>
      </c>
      <c r="S432" s="295">
        <v>0.25</v>
      </c>
      <c r="T432" s="18">
        <v>4665.75</v>
      </c>
      <c r="U432" s="18">
        <v>5692.2150000000001</v>
      </c>
      <c r="V432" s="295">
        <v>0.53</v>
      </c>
      <c r="W432" s="18">
        <v>2923.87</v>
      </c>
      <c r="X432" s="18">
        <v>3567.1214</v>
      </c>
      <c r="Y432" s="7" t="s">
        <v>393</v>
      </c>
      <c r="Z432" s="13">
        <v>1</v>
      </c>
      <c r="AA432" s="13">
        <v>1</v>
      </c>
      <c r="AB432" s="13">
        <v>120</v>
      </c>
      <c r="AC432" s="8" t="s">
        <v>3971</v>
      </c>
      <c r="AD432" s="8">
        <v>1.98</v>
      </c>
      <c r="AE432" s="13">
        <v>800</v>
      </c>
      <c r="AF432" s="13">
        <v>303</v>
      </c>
      <c r="AG432" s="13">
        <v>13</v>
      </c>
      <c r="AH432" s="8">
        <v>3.1511999999999998</v>
      </c>
      <c r="AI432" s="13">
        <v>4660502708994</v>
      </c>
      <c r="AJ432" s="8" t="s">
        <v>4361</v>
      </c>
      <c r="AK432" s="94"/>
      <c r="AL432" s="9"/>
      <c r="AM432" s="9"/>
      <c r="AN432" s="8"/>
      <c r="AO432" s="12"/>
    </row>
    <row r="433" spans="1:41" ht="14.1" customHeight="1" outlineLevel="5" x14ac:dyDescent="0.25">
      <c r="A433" s="2"/>
      <c r="B433" s="3"/>
      <c r="C433" s="4"/>
      <c r="D433" s="4"/>
      <c r="E433" s="4"/>
      <c r="F433" s="5"/>
      <c r="G433" s="6"/>
      <c r="H433" s="338">
        <v>7131380</v>
      </c>
      <c r="I433" s="7" t="s">
        <v>628</v>
      </c>
      <c r="J433" s="7" t="s">
        <v>629</v>
      </c>
      <c r="K433" s="7" t="s">
        <v>5832</v>
      </c>
      <c r="L433" s="7" t="s">
        <v>5827</v>
      </c>
      <c r="M433" s="18">
        <v>6960</v>
      </c>
      <c r="N433" s="327">
        <v>8491.1999999999989</v>
      </c>
      <c r="O433" s="19" t="s">
        <v>3948</v>
      </c>
      <c r="P433" s="295">
        <v>0.35</v>
      </c>
      <c r="Q433" s="18">
        <v>4524</v>
      </c>
      <c r="R433" s="18">
        <v>5519.28</v>
      </c>
      <c r="S433" s="295">
        <v>0.25</v>
      </c>
      <c r="T433" s="18">
        <v>5220</v>
      </c>
      <c r="U433" s="18">
        <v>6368.4</v>
      </c>
      <c r="V433" s="295">
        <v>0.53</v>
      </c>
      <c r="W433" s="18">
        <v>3271.2</v>
      </c>
      <c r="X433" s="18">
        <v>3990.8639999999996</v>
      </c>
      <c r="Y433" s="7" t="s">
        <v>393</v>
      </c>
      <c r="Z433" s="13">
        <v>1</v>
      </c>
      <c r="AA433" s="13">
        <v>1</v>
      </c>
      <c r="AB433" s="13">
        <v>120</v>
      </c>
      <c r="AC433" s="8" t="s">
        <v>3971</v>
      </c>
      <c r="AD433" s="8">
        <v>2.35</v>
      </c>
      <c r="AE433" s="13">
        <v>900</v>
      </c>
      <c r="AF433" s="13">
        <v>303</v>
      </c>
      <c r="AG433" s="13">
        <v>13</v>
      </c>
      <c r="AH433" s="8">
        <v>3.5451000000000001</v>
      </c>
      <c r="AI433" s="13">
        <v>4660502710737</v>
      </c>
      <c r="AJ433" s="9" t="s">
        <v>4362</v>
      </c>
      <c r="AK433" s="94"/>
      <c r="AL433" s="9"/>
      <c r="AM433" s="9"/>
      <c r="AN433" s="9"/>
      <c r="AO433" s="12"/>
    </row>
    <row r="434" spans="1:41" ht="14.1" customHeight="1" outlineLevel="5" x14ac:dyDescent="0.25">
      <c r="A434" s="2"/>
      <c r="B434" s="3"/>
      <c r="C434" s="4"/>
      <c r="D434" s="4"/>
      <c r="E434" s="4"/>
      <c r="F434" s="5"/>
      <c r="G434" s="6"/>
      <c r="H434" s="338">
        <v>7132002</v>
      </c>
      <c r="I434" s="7" t="s">
        <v>630</v>
      </c>
      <c r="J434" s="7" t="s">
        <v>631</v>
      </c>
      <c r="K434" s="7" t="s">
        <v>3954</v>
      </c>
      <c r="L434" s="7" t="s">
        <v>5833</v>
      </c>
      <c r="M434" s="18">
        <v>2080</v>
      </c>
      <c r="N434" s="327">
        <v>2537.6</v>
      </c>
      <c r="O434" s="19" t="s">
        <v>3948</v>
      </c>
      <c r="P434" s="295">
        <v>0.35</v>
      </c>
      <c r="Q434" s="18">
        <v>1352</v>
      </c>
      <c r="R434" s="18">
        <v>1649.44</v>
      </c>
      <c r="S434" s="295">
        <v>0.25</v>
      </c>
      <c r="T434" s="18">
        <v>1560</v>
      </c>
      <c r="U434" s="18">
        <v>1903.2</v>
      </c>
      <c r="V434" s="295">
        <v>0.53</v>
      </c>
      <c r="W434" s="18">
        <v>977.59999999999991</v>
      </c>
      <c r="X434" s="18">
        <v>1192.6719999999998</v>
      </c>
      <c r="Y434" s="7" t="s">
        <v>393</v>
      </c>
      <c r="Z434" s="13">
        <v>1</v>
      </c>
      <c r="AA434" s="13">
        <v>1</v>
      </c>
      <c r="AB434" s="13">
        <v>1500</v>
      </c>
      <c r="AC434" s="9" t="s">
        <v>6616</v>
      </c>
      <c r="AD434" s="8">
        <v>0.19400000000000001</v>
      </c>
      <c r="AE434" s="13">
        <v>137</v>
      </c>
      <c r="AF434" s="13">
        <v>130</v>
      </c>
      <c r="AG434" s="13">
        <v>17</v>
      </c>
      <c r="AH434" s="8">
        <v>0.30299999999999999</v>
      </c>
      <c r="AI434" s="13">
        <v>4012196923595</v>
      </c>
      <c r="AJ434" s="8" t="s">
        <v>4363</v>
      </c>
      <c r="AK434" s="94"/>
      <c r="AL434" s="8"/>
      <c r="AM434" s="9"/>
      <c r="AN434" s="8"/>
      <c r="AO434" s="12"/>
    </row>
    <row r="435" spans="1:41" ht="14.1" customHeight="1" outlineLevel="5" x14ac:dyDescent="0.25">
      <c r="A435" s="2"/>
      <c r="B435" s="3"/>
      <c r="C435" s="4"/>
      <c r="D435" s="4"/>
      <c r="E435" s="4"/>
      <c r="F435" s="5"/>
      <c r="G435" s="6"/>
      <c r="H435" s="338">
        <v>7131836</v>
      </c>
      <c r="I435" s="7" t="s">
        <v>632</v>
      </c>
      <c r="J435" s="7" t="s">
        <v>633</v>
      </c>
      <c r="K435" s="7" t="s">
        <v>3954</v>
      </c>
      <c r="L435" s="7" t="s">
        <v>3955</v>
      </c>
      <c r="M435" s="18">
        <v>2463</v>
      </c>
      <c r="N435" s="327">
        <v>3004.86</v>
      </c>
      <c r="O435" s="19" t="s">
        <v>3948</v>
      </c>
      <c r="P435" s="295">
        <v>0.35</v>
      </c>
      <c r="Q435" s="18">
        <v>1600.95</v>
      </c>
      <c r="R435" s="18">
        <v>1953.1590000000001</v>
      </c>
      <c r="S435" s="295">
        <v>0.25</v>
      </c>
      <c r="T435" s="18">
        <v>1847.25</v>
      </c>
      <c r="U435" s="18">
        <v>2253.645</v>
      </c>
      <c r="V435" s="295">
        <v>0.53</v>
      </c>
      <c r="W435" s="18">
        <v>1157.6099999999999</v>
      </c>
      <c r="X435" s="18">
        <v>1412.2841999999998</v>
      </c>
      <c r="Y435" s="7" t="s">
        <v>393</v>
      </c>
      <c r="Z435" s="13">
        <v>1</v>
      </c>
      <c r="AA435" s="13">
        <v>1</v>
      </c>
      <c r="AB435" s="13">
        <v>600</v>
      </c>
      <c r="AC435" s="9" t="s">
        <v>6616</v>
      </c>
      <c r="AD435" s="8">
        <v>0.23799999999999999</v>
      </c>
      <c r="AE435" s="13">
        <v>192</v>
      </c>
      <c r="AF435" s="13">
        <v>170</v>
      </c>
      <c r="AG435" s="13">
        <v>13</v>
      </c>
      <c r="AH435" s="8">
        <v>0.42431999999999997</v>
      </c>
      <c r="AI435" s="13">
        <v>4660502703920</v>
      </c>
      <c r="AJ435" s="9" t="s">
        <v>4364</v>
      </c>
      <c r="AK435" s="94"/>
      <c r="AL435" s="9"/>
      <c r="AM435" s="9"/>
      <c r="AN435" s="9"/>
      <c r="AO435" s="12"/>
    </row>
    <row r="436" spans="1:41" ht="14.1" customHeight="1" outlineLevel="5" x14ac:dyDescent="0.25">
      <c r="A436" s="2"/>
      <c r="B436" s="3"/>
      <c r="C436" s="4"/>
      <c r="D436" s="4"/>
      <c r="E436" s="4"/>
      <c r="F436" s="5"/>
      <c r="G436" s="6"/>
      <c r="H436" s="338">
        <v>7132004</v>
      </c>
      <c r="I436" s="7" t="s">
        <v>634</v>
      </c>
      <c r="J436" s="7" t="s">
        <v>635</v>
      </c>
      <c r="K436" s="7" t="s">
        <v>3954</v>
      </c>
      <c r="L436" s="7" t="s">
        <v>5833</v>
      </c>
      <c r="M436" s="18">
        <v>2826</v>
      </c>
      <c r="N436" s="327">
        <v>3447.72</v>
      </c>
      <c r="O436" s="19" t="s">
        <v>3948</v>
      </c>
      <c r="P436" s="295">
        <v>0.35</v>
      </c>
      <c r="Q436" s="18">
        <v>1836.9</v>
      </c>
      <c r="R436" s="18">
        <v>2241.018</v>
      </c>
      <c r="S436" s="295">
        <v>0.25</v>
      </c>
      <c r="T436" s="18">
        <v>2119.5</v>
      </c>
      <c r="U436" s="18">
        <v>2585.79</v>
      </c>
      <c r="V436" s="295">
        <v>0.53</v>
      </c>
      <c r="W436" s="18">
        <v>1328.22</v>
      </c>
      <c r="X436" s="18">
        <v>1620.4284</v>
      </c>
      <c r="Y436" s="7" t="s">
        <v>393</v>
      </c>
      <c r="Z436" s="13">
        <v>1</v>
      </c>
      <c r="AA436" s="13">
        <v>1</v>
      </c>
      <c r="AB436" s="13">
        <v>1000</v>
      </c>
      <c r="AC436" s="9" t="s">
        <v>6616</v>
      </c>
      <c r="AD436" s="8">
        <v>0.36899999999999999</v>
      </c>
      <c r="AE436" s="13">
        <v>207</v>
      </c>
      <c r="AF436" s="13">
        <v>230</v>
      </c>
      <c r="AG436" s="13">
        <v>17</v>
      </c>
      <c r="AH436" s="8">
        <v>0.80900000000000005</v>
      </c>
      <c r="AI436" s="13">
        <v>4012196923656</v>
      </c>
      <c r="AJ436" s="9" t="s">
        <v>4365</v>
      </c>
      <c r="AK436" s="94"/>
      <c r="AL436" s="8"/>
      <c r="AM436" s="8"/>
      <c r="AN436" s="9"/>
      <c r="AO436" s="12"/>
    </row>
    <row r="437" spans="1:41" ht="14.1" customHeight="1" outlineLevel="5" x14ac:dyDescent="0.25">
      <c r="A437" s="2"/>
      <c r="B437" s="3"/>
      <c r="C437" s="4"/>
      <c r="D437" s="4"/>
      <c r="E437" s="4"/>
      <c r="F437" s="5"/>
      <c r="G437" s="6"/>
      <c r="H437" s="338">
        <v>7132006</v>
      </c>
      <c r="I437" s="7" t="s">
        <v>636</v>
      </c>
      <c r="J437" s="7" t="s">
        <v>637</v>
      </c>
      <c r="K437" s="7" t="s">
        <v>3954</v>
      </c>
      <c r="L437" s="7" t="s">
        <v>5833</v>
      </c>
      <c r="M437" s="18">
        <v>4027</v>
      </c>
      <c r="N437" s="327">
        <v>4912.9399999999996</v>
      </c>
      <c r="O437" s="19" t="s">
        <v>3948</v>
      </c>
      <c r="P437" s="295">
        <v>0.35</v>
      </c>
      <c r="Q437" s="18">
        <v>2617.5500000000002</v>
      </c>
      <c r="R437" s="18">
        <v>3193.4110000000001</v>
      </c>
      <c r="S437" s="295">
        <v>0.25</v>
      </c>
      <c r="T437" s="18">
        <v>3020.25</v>
      </c>
      <c r="U437" s="18">
        <v>3684.7049999999999</v>
      </c>
      <c r="V437" s="295">
        <v>0.53</v>
      </c>
      <c r="W437" s="18">
        <v>1892.6899999999998</v>
      </c>
      <c r="X437" s="18">
        <v>2309.0817999999999</v>
      </c>
      <c r="Y437" s="7" t="s">
        <v>393</v>
      </c>
      <c r="Z437" s="13">
        <v>1</v>
      </c>
      <c r="AA437" s="13">
        <v>1</v>
      </c>
      <c r="AB437" s="13">
        <v>500</v>
      </c>
      <c r="AC437" s="9" t="s">
        <v>6616</v>
      </c>
      <c r="AD437" s="8">
        <v>0.60199999999999998</v>
      </c>
      <c r="AE437" s="13">
        <v>278</v>
      </c>
      <c r="AF437" s="13">
        <v>330</v>
      </c>
      <c r="AG437" s="13">
        <v>17</v>
      </c>
      <c r="AH437" s="8">
        <v>1.56</v>
      </c>
      <c r="AI437" s="13">
        <v>4012196923717</v>
      </c>
      <c r="AJ437" s="9" t="s">
        <v>4366</v>
      </c>
      <c r="AK437" s="94"/>
      <c r="AL437" s="9"/>
      <c r="AM437" s="9"/>
      <c r="AN437" s="9"/>
      <c r="AO437" s="12"/>
    </row>
    <row r="438" spans="1:41" ht="14.1" customHeight="1" outlineLevel="5" x14ac:dyDescent="0.25">
      <c r="A438" s="2"/>
      <c r="B438" s="3"/>
      <c r="C438" s="4"/>
      <c r="D438" s="4"/>
      <c r="E438" s="4"/>
      <c r="F438" s="5"/>
      <c r="G438" s="6"/>
      <c r="H438" s="338">
        <v>7131879</v>
      </c>
      <c r="I438" s="7" t="s">
        <v>638</v>
      </c>
      <c r="J438" s="7" t="s">
        <v>639</v>
      </c>
      <c r="K438" s="7" t="s">
        <v>3954</v>
      </c>
      <c r="L438" s="7" t="s">
        <v>3955</v>
      </c>
      <c r="M438" s="18">
        <v>5772</v>
      </c>
      <c r="N438" s="327">
        <v>7041.84</v>
      </c>
      <c r="O438" s="19" t="s">
        <v>3948</v>
      </c>
      <c r="P438" s="295">
        <v>0.35</v>
      </c>
      <c r="Q438" s="18">
        <v>3751.8</v>
      </c>
      <c r="R438" s="18">
        <v>4577.1959999999999</v>
      </c>
      <c r="S438" s="295">
        <v>0.25</v>
      </c>
      <c r="T438" s="18">
        <v>4329</v>
      </c>
      <c r="U438" s="18">
        <v>5281.38</v>
      </c>
      <c r="V438" s="295">
        <v>0.53</v>
      </c>
      <c r="W438" s="18">
        <v>2712.8399999999997</v>
      </c>
      <c r="X438" s="18">
        <v>3309.6647999999996</v>
      </c>
      <c r="Y438" s="7" t="s">
        <v>393</v>
      </c>
      <c r="Z438" s="13">
        <v>1</v>
      </c>
      <c r="AA438" s="13">
        <v>1</v>
      </c>
      <c r="AB438" s="13">
        <v>120</v>
      </c>
      <c r="AC438" s="9" t="s">
        <v>6616</v>
      </c>
      <c r="AD438" s="8">
        <v>2.1859999999999999</v>
      </c>
      <c r="AE438" s="13">
        <v>570</v>
      </c>
      <c r="AF438" s="13">
        <v>522</v>
      </c>
      <c r="AG438" s="13">
        <v>17</v>
      </c>
      <c r="AH438" s="8">
        <v>5.0579999999999998</v>
      </c>
      <c r="AI438" s="13">
        <v>4012196252855</v>
      </c>
      <c r="AJ438" s="8" t="s">
        <v>3956</v>
      </c>
      <c r="AK438" s="94"/>
      <c r="AL438" s="9"/>
      <c r="AM438" s="8"/>
      <c r="AN438" s="9"/>
      <c r="AO438" s="12"/>
    </row>
    <row r="439" spans="1:41" ht="14.1" customHeight="1" outlineLevel="5" x14ac:dyDescent="0.25">
      <c r="A439" s="2"/>
      <c r="B439" s="3"/>
      <c r="C439" s="4"/>
      <c r="D439" s="4"/>
      <c r="E439" s="4"/>
      <c r="F439" s="5"/>
      <c r="G439" s="6"/>
      <c r="H439" s="338">
        <v>7131887</v>
      </c>
      <c r="I439" s="7" t="s">
        <v>640</v>
      </c>
      <c r="J439" s="7" t="s">
        <v>641</v>
      </c>
      <c r="K439" s="7" t="s">
        <v>3954</v>
      </c>
      <c r="L439" s="7" t="s">
        <v>3955</v>
      </c>
      <c r="M439" s="18">
        <v>7182</v>
      </c>
      <c r="N439" s="327">
        <v>8762.0399999999991</v>
      </c>
      <c r="O439" s="19" t="s">
        <v>3948</v>
      </c>
      <c r="P439" s="295">
        <v>0.35</v>
      </c>
      <c r="Q439" s="18">
        <v>4668.3</v>
      </c>
      <c r="R439" s="18">
        <v>5695.326</v>
      </c>
      <c r="S439" s="295">
        <v>0.25</v>
      </c>
      <c r="T439" s="18">
        <v>5386.5</v>
      </c>
      <c r="U439" s="18">
        <v>6571.53</v>
      </c>
      <c r="V439" s="295">
        <v>0.53</v>
      </c>
      <c r="W439" s="18">
        <v>3375.54</v>
      </c>
      <c r="X439" s="18">
        <v>4118.1588000000002</v>
      </c>
      <c r="Y439" s="7" t="s">
        <v>393</v>
      </c>
      <c r="Z439" s="13">
        <v>1</v>
      </c>
      <c r="AA439" s="13">
        <v>1</v>
      </c>
      <c r="AB439" s="13">
        <v>120</v>
      </c>
      <c r="AC439" s="8" t="s">
        <v>3949</v>
      </c>
      <c r="AD439" s="8">
        <v>2.528</v>
      </c>
      <c r="AE439" s="13">
        <v>640</v>
      </c>
      <c r="AF439" s="13">
        <v>622</v>
      </c>
      <c r="AG439" s="13">
        <v>17</v>
      </c>
      <c r="AH439" s="8">
        <v>6.7670000000000003</v>
      </c>
      <c r="AI439" s="13">
        <v>4012196252916</v>
      </c>
      <c r="AJ439" s="9" t="s">
        <v>4367</v>
      </c>
      <c r="AK439" s="94"/>
      <c r="AL439" s="9"/>
      <c r="AM439" s="9"/>
      <c r="AN439" s="9"/>
      <c r="AO439" s="12"/>
    </row>
    <row r="440" spans="1:41" ht="14.1" customHeight="1" outlineLevel="5" x14ac:dyDescent="0.25">
      <c r="A440" s="2"/>
      <c r="B440" s="3"/>
      <c r="C440" s="4"/>
      <c r="D440" s="4"/>
      <c r="E440" s="4"/>
      <c r="F440" s="5"/>
      <c r="G440" s="6"/>
      <c r="H440" s="338">
        <v>7131909</v>
      </c>
      <c r="I440" s="7" t="s">
        <v>642</v>
      </c>
      <c r="J440" s="7" t="s">
        <v>643</v>
      </c>
      <c r="K440" s="7" t="s">
        <v>3954</v>
      </c>
      <c r="L440" s="7" t="s">
        <v>3955</v>
      </c>
      <c r="M440" s="18">
        <v>10778</v>
      </c>
      <c r="N440" s="327">
        <v>13149.16</v>
      </c>
      <c r="O440" s="19" t="s">
        <v>3948</v>
      </c>
      <c r="P440" s="295">
        <v>0.35</v>
      </c>
      <c r="Q440" s="18">
        <v>7005.7</v>
      </c>
      <c r="R440" s="18">
        <v>8546.9539999999997</v>
      </c>
      <c r="S440" s="295">
        <v>0.25</v>
      </c>
      <c r="T440" s="18">
        <v>8083.5</v>
      </c>
      <c r="U440" s="18">
        <v>9861.869999999999</v>
      </c>
      <c r="V440" s="295">
        <v>0.53</v>
      </c>
      <c r="W440" s="18">
        <v>5065.66</v>
      </c>
      <c r="X440" s="18">
        <v>6180.1052</v>
      </c>
      <c r="Y440" s="7" t="s">
        <v>393</v>
      </c>
      <c r="Z440" s="13">
        <v>1</v>
      </c>
      <c r="AA440" s="13">
        <v>1</v>
      </c>
      <c r="AB440" s="13">
        <v>80</v>
      </c>
      <c r="AC440" s="9" t="s">
        <v>3971</v>
      </c>
      <c r="AD440" s="8">
        <v>3.6280000000000001</v>
      </c>
      <c r="AE440" s="13">
        <v>710</v>
      </c>
      <c r="AF440" s="13">
        <v>722</v>
      </c>
      <c r="AG440" s="13">
        <v>17</v>
      </c>
      <c r="AH440" s="8">
        <v>8.7149999999999999</v>
      </c>
      <c r="AI440" s="13">
        <v>2200000403056</v>
      </c>
      <c r="AJ440" s="8" t="s">
        <v>4368</v>
      </c>
      <c r="AK440" s="94"/>
      <c r="AL440" s="9"/>
      <c r="AM440" s="9"/>
      <c r="AN440" s="9"/>
      <c r="AO440" s="12"/>
    </row>
    <row r="441" spans="1:41" ht="14.1" customHeight="1" outlineLevel="5" x14ac:dyDescent="0.25">
      <c r="A441" s="2"/>
      <c r="B441" s="3"/>
      <c r="C441" s="4"/>
      <c r="D441" s="4"/>
      <c r="E441" s="4"/>
      <c r="F441" s="5"/>
      <c r="G441" s="6"/>
      <c r="H441" s="338">
        <v>7132023</v>
      </c>
      <c r="I441" s="7" t="s">
        <v>644</v>
      </c>
      <c r="J441" s="7" t="s">
        <v>645</v>
      </c>
      <c r="K441" s="7"/>
      <c r="L441" s="7"/>
      <c r="M441" s="18">
        <v>2676</v>
      </c>
      <c r="N441" s="327">
        <v>3264.72</v>
      </c>
      <c r="O441" s="19" t="s">
        <v>3948</v>
      </c>
      <c r="P441" s="295">
        <v>0.35</v>
      </c>
      <c r="Q441" s="18">
        <v>1739.4</v>
      </c>
      <c r="R441" s="18">
        <v>2122.0680000000002</v>
      </c>
      <c r="S441" s="295">
        <v>0.25</v>
      </c>
      <c r="T441" s="18">
        <v>2007</v>
      </c>
      <c r="U441" s="18">
        <v>2448.54</v>
      </c>
      <c r="V441" s="295">
        <v>0.53</v>
      </c>
      <c r="W441" s="18">
        <v>1257.72</v>
      </c>
      <c r="X441" s="18">
        <v>1534.4184</v>
      </c>
      <c r="Y441" s="7" t="s">
        <v>393</v>
      </c>
      <c r="Z441" s="13">
        <v>1</v>
      </c>
      <c r="AA441" s="13">
        <v>1</v>
      </c>
      <c r="AB441" s="13">
        <v>700</v>
      </c>
      <c r="AC441" s="9" t="s">
        <v>6616</v>
      </c>
      <c r="AD441" s="8">
        <v>0.41</v>
      </c>
      <c r="AE441" s="13"/>
      <c r="AF441" s="13"/>
      <c r="AG441" s="13"/>
      <c r="AH441" s="8"/>
      <c r="AI441" s="13">
        <v>2200000403230</v>
      </c>
      <c r="AJ441" s="9" t="s">
        <v>4369</v>
      </c>
      <c r="AK441" s="94"/>
      <c r="AL441" s="8"/>
      <c r="AM441" s="9"/>
      <c r="AN441" s="8"/>
      <c r="AO441" s="12"/>
    </row>
    <row r="442" spans="1:41" ht="14.1" customHeight="1" outlineLevel="5" x14ac:dyDescent="0.25">
      <c r="A442" s="2"/>
      <c r="B442" s="3"/>
      <c r="C442" s="4"/>
      <c r="D442" s="4"/>
      <c r="E442" s="4"/>
      <c r="F442" s="5"/>
      <c r="G442" s="6"/>
      <c r="H442" s="338">
        <v>7132022</v>
      </c>
      <c r="I442" s="7" t="s">
        <v>646</v>
      </c>
      <c r="J442" s="7" t="s">
        <v>647</v>
      </c>
      <c r="K442" s="7" t="s">
        <v>5830</v>
      </c>
      <c r="L442" s="7" t="s">
        <v>5834</v>
      </c>
      <c r="M442" s="18">
        <v>2173</v>
      </c>
      <c r="N442" s="327">
        <v>2651.06</v>
      </c>
      <c r="O442" s="19" t="s">
        <v>3948</v>
      </c>
      <c r="P442" s="295">
        <v>0.35</v>
      </c>
      <c r="Q442" s="18">
        <v>1412.45</v>
      </c>
      <c r="R442" s="18">
        <v>1723.1890000000001</v>
      </c>
      <c r="S442" s="295">
        <v>0.25</v>
      </c>
      <c r="T442" s="18">
        <v>1629.75</v>
      </c>
      <c r="U442" s="18">
        <v>1988.2949999999998</v>
      </c>
      <c r="V442" s="295">
        <v>0.53</v>
      </c>
      <c r="W442" s="18">
        <v>1021.31</v>
      </c>
      <c r="X442" s="18">
        <v>1245.9982</v>
      </c>
      <c r="Y442" s="7" t="s">
        <v>393</v>
      </c>
      <c r="Z442" s="13">
        <v>1</v>
      </c>
      <c r="AA442" s="13">
        <v>1</v>
      </c>
      <c r="AB442" s="13">
        <v>1200</v>
      </c>
      <c r="AC442" s="9" t="s">
        <v>6616</v>
      </c>
      <c r="AD442" s="8">
        <v>0.28999999999999998</v>
      </c>
      <c r="AE442" s="13">
        <v>343</v>
      </c>
      <c r="AF442" s="13">
        <v>208</v>
      </c>
      <c r="AG442" s="13">
        <v>55</v>
      </c>
      <c r="AH442" s="8">
        <v>3.9239999999999999</v>
      </c>
      <c r="AI442" s="13">
        <v>4012196924073</v>
      </c>
      <c r="AJ442" s="8" t="s">
        <v>4370</v>
      </c>
      <c r="AK442" s="94"/>
      <c r="AL442" s="8"/>
      <c r="AM442" s="8"/>
      <c r="AN442" s="8"/>
      <c r="AO442" s="11"/>
    </row>
    <row r="443" spans="1:41" ht="14.1" customHeight="1" outlineLevel="5" x14ac:dyDescent="0.25">
      <c r="A443" s="2"/>
      <c r="B443" s="3"/>
      <c r="C443" s="4"/>
      <c r="D443" s="4"/>
      <c r="E443" s="4"/>
      <c r="F443" s="5"/>
      <c r="G443" s="6"/>
      <c r="H443" s="338">
        <v>7130511</v>
      </c>
      <c r="I443" s="7" t="s">
        <v>648</v>
      </c>
      <c r="J443" s="7" t="s">
        <v>647</v>
      </c>
      <c r="K443" s="7" t="s">
        <v>5830</v>
      </c>
      <c r="L443" s="7" t="s">
        <v>5831</v>
      </c>
      <c r="M443" s="18">
        <v>6387.88</v>
      </c>
      <c r="N443" s="327">
        <v>7793.2136</v>
      </c>
      <c r="O443" s="19" t="s">
        <v>3948</v>
      </c>
      <c r="P443" s="295">
        <v>0.35</v>
      </c>
      <c r="Q443" s="18">
        <v>4152.1220000000003</v>
      </c>
      <c r="R443" s="18">
        <v>5065.5888400000003</v>
      </c>
      <c r="S443" s="295">
        <v>0.25</v>
      </c>
      <c r="T443" s="18">
        <v>4790.91</v>
      </c>
      <c r="U443" s="18">
        <v>5844.9101999999993</v>
      </c>
      <c r="V443" s="295">
        <v>0.53</v>
      </c>
      <c r="W443" s="18">
        <v>3002.3035999999997</v>
      </c>
      <c r="X443" s="18">
        <v>3662.8103919999994</v>
      </c>
      <c r="Y443" s="7" t="s">
        <v>393</v>
      </c>
      <c r="Z443" s="13">
        <v>1</v>
      </c>
      <c r="AA443" s="13">
        <v>1</v>
      </c>
      <c r="AB443" s="13">
        <v>1200</v>
      </c>
      <c r="AC443" s="8" t="s">
        <v>6616</v>
      </c>
      <c r="AD443" s="8">
        <v>0.27</v>
      </c>
      <c r="AE443" s="13">
        <v>342</v>
      </c>
      <c r="AF443" s="13">
        <v>234</v>
      </c>
      <c r="AG443" s="13">
        <v>88</v>
      </c>
      <c r="AH443" s="8">
        <v>7.0419999999999998</v>
      </c>
      <c r="AI443" s="13">
        <v>4012196251230</v>
      </c>
      <c r="AJ443" s="8" t="s">
        <v>4371</v>
      </c>
      <c r="AK443" s="94"/>
      <c r="AL443" s="8"/>
      <c r="AM443" s="8"/>
      <c r="AN443" s="9"/>
      <c r="AO443" s="11"/>
    </row>
    <row r="444" spans="1:41" ht="14.1" customHeight="1" outlineLevel="5" x14ac:dyDescent="0.25">
      <c r="A444" s="2"/>
      <c r="B444" s="3"/>
      <c r="C444" s="4"/>
      <c r="D444" s="4"/>
      <c r="E444" s="4"/>
      <c r="F444" s="5"/>
      <c r="G444" s="6"/>
      <c r="H444" s="338">
        <v>7130538</v>
      </c>
      <c r="I444" s="7" t="s">
        <v>649</v>
      </c>
      <c r="J444" s="7" t="s">
        <v>650</v>
      </c>
      <c r="K444" s="7" t="s">
        <v>5830</v>
      </c>
      <c r="L444" s="7" t="s">
        <v>3955</v>
      </c>
      <c r="M444" s="18">
        <v>8138.34</v>
      </c>
      <c r="N444" s="327">
        <v>9928.7747999999992</v>
      </c>
      <c r="O444" s="19" t="s">
        <v>3948</v>
      </c>
      <c r="P444" s="295">
        <v>0.35</v>
      </c>
      <c r="Q444" s="18">
        <v>5289.9210000000003</v>
      </c>
      <c r="R444" s="18">
        <v>6453.7036200000002</v>
      </c>
      <c r="S444" s="295">
        <v>0.25</v>
      </c>
      <c r="T444" s="18">
        <v>6103.7550000000001</v>
      </c>
      <c r="U444" s="18">
        <v>7446.5811000000003</v>
      </c>
      <c r="V444" s="295">
        <v>0.53</v>
      </c>
      <c r="W444" s="18">
        <v>3825.0198</v>
      </c>
      <c r="X444" s="18">
        <v>4666.5241559999995</v>
      </c>
      <c r="Y444" s="7" t="s">
        <v>393</v>
      </c>
      <c r="Z444" s="13">
        <v>1</v>
      </c>
      <c r="AA444" s="13">
        <v>1</v>
      </c>
      <c r="AB444" s="13">
        <v>700</v>
      </c>
      <c r="AC444" s="8" t="s">
        <v>3971</v>
      </c>
      <c r="AD444" s="8">
        <v>0.4</v>
      </c>
      <c r="AE444" s="13">
        <v>419</v>
      </c>
      <c r="AF444" s="13">
        <v>334</v>
      </c>
      <c r="AG444" s="13">
        <v>88</v>
      </c>
      <c r="AH444" s="8">
        <v>12.315</v>
      </c>
      <c r="AI444" s="13">
        <v>2200000414748</v>
      </c>
      <c r="AJ444" s="8" t="s">
        <v>4372</v>
      </c>
      <c r="AK444" s="94"/>
      <c r="AL444" s="9"/>
      <c r="AM444" s="9"/>
      <c r="AN444" s="9"/>
      <c r="AO444" s="12"/>
    </row>
    <row r="445" spans="1:41" ht="14.1" customHeight="1" outlineLevel="5" x14ac:dyDescent="0.25">
      <c r="A445" s="2"/>
      <c r="B445" s="3"/>
      <c r="C445" s="4"/>
      <c r="D445" s="4"/>
      <c r="E445" s="4"/>
      <c r="F445" s="5"/>
      <c r="G445" s="6"/>
      <c r="H445" s="338">
        <v>7132024</v>
      </c>
      <c r="I445" s="7" t="s">
        <v>651</v>
      </c>
      <c r="J445" s="7" t="s">
        <v>652</v>
      </c>
      <c r="K445" s="7" t="s">
        <v>5830</v>
      </c>
      <c r="L445" s="7" t="s">
        <v>5834</v>
      </c>
      <c r="M445" s="18">
        <v>3697</v>
      </c>
      <c r="N445" s="327">
        <v>4510.34</v>
      </c>
      <c r="O445" s="19" t="s">
        <v>3948</v>
      </c>
      <c r="P445" s="295">
        <v>0.35</v>
      </c>
      <c r="Q445" s="18">
        <v>2403.0500000000002</v>
      </c>
      <c r="R445" s="18">
        <v>2931.721</v>
      </c>
      <c r="S445" s="295">
        <v>0.25</v>
      </c>
      <c r="T445" s="18">
        <v>2772.75</v>
      </c>
      <c r="U445" s="18">
        <v>3382.7550000000001</v>
      </c>
      <c r="V445" s="295">
        <v>0.53</v>
      </c>
      <c r="W445" s="18">
        <v>1737.59</v>
      </c>
      <c r="X445" s="18">
        <v>2119.8597999999997</v>
      </c>
      <c r="Y445" s="7" t="s">
        <v>393</v>
      </c>
      <c r="Z445" s="13">
        <v>1</v>
      </c>
      <c r="AA445" s="13">
        <v>1</v>
      </c>
      <c r="AB445" s="13">
        <v>400</v>
      </c>
      <c r="AC445" s="8" t="s">
        <v>6616</v>
      </c>
      <c r="AD445" s="8">
        <v>0.61</v>
      </c>
      <c r="AE445" s="13">
        <v>225</v>
      </c>
      <c r="AF445" s="13">
        <v>167</v>
      </c>
      <c r="AG445" s="13">
        <v>88</v>
      </c>
      <c r="AH445" s="8">
        <v>3.3069999999999999</v>
      </c>
      <c r="AI445" s="13">
        <v>2200000390370</v>
      </c>
      <c r="AJ445" s="8" t="s">
        <v>4373</v>
      </c>
      <c r="AK445" s="94"/>
      <c r="AL445" s="8"/>
      <c r="AM445" s="8"/>
      <c r="AN445" s="8"/>
      <c r="AO445" s="12"/>
    </row>
    <row r="446" spans="1:41" ht="14.1" customHeight="1" outlineLevel="5" x14ac:dyDescent="0.25">
      <c r="A446" s="2"/>
      <c r="B446" s="3"/>
      <c r="C446" s="4"/>
      <c r="D446" s="4"/>
      <c r="E446" s="4"/>
      <c r="F446" s="5"/>
      <c r="G446" s="6"/>
      <c r="H446" s="338">
        <v>7132026</v>
      </c>
      <c r="I446" s="7" t="s">
        <v>653</v>
      </c>
      <c r="J446" s="7" t="s">
        <v>654</v>
      </c>
      <c r="K446" s="7" t="s">
        <v>5830</v>
      </c>
      <c r="L446" s="7" t="s">
        <v>5834</v>
      </c>
      <c r="M446" s="18">
        <v>4719</v>
      </c>
      <c r="N446" s="327">
        <v>5757.18</v>
      </c>
      <c r="O446" s="19" t="s">
        <v>3948</v>
      </c>
      <c r="P446" s="295">
        <v>0.35</v>
      </c>
      <c r="Q446" s="18">
        <v>3067.35</v>
      </c>
      <c r="R446" s="18">
        <v>3742.1669999999999</v>
      </c>
      <c r="S446" s="295">
        <v>0.25</v>
      </c>
      <c r="T446" s="18">
        <v>3539.25</v>
      </c>
      <c r="U446" s="18">
        <v>4317.8850000000002</v>
      </c>
      <c r="V446" s="295">
        <v>0.53</v>
      </c>
      <c r="W446" s="18">
        <v>2217.9299999999998</v>
      </c>
      <c r="X446" s="18">
        <v>2705.8745999999996</v>
      </c>
      <c r="Y446" s="7" t="s">
        <v>393</v>
      </c>
      <c r="Z446" s="13">
        <v>1</v>
      </c>
      <c r="AA446" s="13">
        <v>1</v>
      </c>
      <c r="AB446" s="13">
        <v>240</v>
      </c>
      <c r="AC446" s="9" t="s">
        <v>6616</v>
      </c>
      <c r="AD446" s="8">
        <v>1.069</v>
      </c>
      <c r="AE446" s="13">
        <v>295</v>
      </c>
      <c r="AF446" s="13">
        <v>267</v>
      </c>
      <c r="AG446" s="13">
        <v>88</v>
      </c>
      <c r="AH446" s="8">
        <v>6.931</v>
      </c>
      <c r="AI446" s="13">
        <v>2200000401786</v>
      </c>
      <c r="AJ446" s="8" t="s">
        <v>4374</v>
      </c>
      <c r="AK446" s="94"/>
      <c r="AL446" s="8"/>
      <c r="AM446" s="8"/>
      <c r="AN446" s="9"/>
      <c r="AO446" s="12"/>
    </row>
    <row r="447" spans="1:41" ht="14.1" customHeight="1" outlineLevel="5" x14ac:dyDescent="0.25">
      <c r="A447" s="2"/>
      <c r="B447" s="3"/>
      <c r="C447" s="4"/>
      <c r="D447" s="4"/>
      <c r="E447" s="4"/>
      <c r="F447" s="5"/>
      <c r="G447" s="6"/>
      <c r="H447" s="338">
        <v>7130589</v>
      </c>
      <c r="I447" s="7" t="s">
        <v>655</v>
      </c>
      <c r="J447" s="7" t="s">
        <v>656</v>
      </c>
      <c r="K447" s="7" t="s">
        <v>5830</v>
      </c>
      <c r="L447" s="7" t="s">
        <v>5831</v>
      </c>
      <c r="M447" s="18">
        <v>6717</v>
      </c>
      <c r="N447" s="327">
        <v>8194.74</v>
      </c>
      <c r="O447" s="19" t="s">
        <v>3948</v>
      </c>
      <c r="P447" s="295">
        <v>0.35</v>
      </c>
      <c r="Q447" s="18">
        <v>4366.05</v>
      </c>
      <c r="R447" s="18">
        <v>5326.5810000000001</v>
      </c>
      <c r="S447" s="295">
        <v>0.25</v>
      </c>
      <c r="T447" s="18">
        <v>5037.75</v>
      </c>
      <c r="U447" s="18">
        <v>6146.0550000000003</v>
      </c>
      <c r="V447" s="295">
        <v>0.53</v>
      </c>
      <c r="W447" s="18">
        <v>3156.99</v>
      </c>
      <c r="X447" s="18">
        <v>3851.5277999999998</v>
      </c>
      <c r="Y447" s="7" t="s">
        <v>393</v>
      </c>
      <c r="Z447" s="13">
        <v>1</v>
      </c>
      <c r="AA447" s="13">
        <v>1</v>
      </c>
      <c r="AB447" s="13">
        <v>200</v>
      </c>
      <c r="AC447" s="8" t="s">
        <v>6616</v>
      </c>
      <c r="AD447" s="8">
        <v>3.37</v>
      </c>
      <c r="AE447" s="13">
        <v>656</v>
      </c>
      <c r="AF447" s="13">
        <v>656</v>
      </c>
      <c r="AG447" s="13">
        <v>13</v>
      </c>
      <c r="AH447" s="8">
        <v>5.5943699999999996</v>
      </c>
      <c r="AI447" s="13">
        <v>4660502703265</v>
      </c>
      <c r="AJ447" s="8" t="s">
        <v>4375</v>
      </c>
      <c r="AK447" s="94"/>
      <c r="AL447" s="9"/>
      <c r="AM447" s="8"/>
      <c r="AN447" s="8"/>
      <c r="AO447" s="11"/>
    </row>
    <row r="448" spans="1:41" ht="14.1" customHeight="1" outlineLevel="5" x14ac:dyDescent="0.25">
      <c r="A448" s="2"/>
      <c r="B448" s="3"/>
      <c r="C448" s="4"/>
      <c r="D448" s="4"/>
      <c r="E448" s="4"/>
      <c r="F448" s="5"/>
      <c r="G448" s="6"/>
      <c r="H448" s="338">
        <v>7131785</v>
      </c>
      <c r="I448" s="7" t="s">
        <v>657</v>
      </c>
      <c r="J448" s="7" t="s">
        <v>658</v>
      </c>
      <c r="K448" s="7" t="s">
        <v>5816</v>
      </c>
      <c r="L448" s="7" t="s">
        <v>5835</v>
      </c>
      <c r="M448" s="18">
        <v>1546</v>
      </c>
      <c r="N448" s="327">
        <v>1886.12</v>
      </c>
      <c r="O448" s="19" t="s">
        <v>3948</v>
      </c>
      <c r="P448" s="295">
        <v>0.35</v>
      </c>
      <c r="Q448" s="18">
        <v>1004.9000000000001</v>
      </c>
      <c r="R448" s="18">
        <v>1225.9780000000001</v>
      </c>
      <c r="S448" s="295">
        <v>0.25</v>
      </c>
      <c r="T448" s="18">
        <v>1159.5</v>
      </c>
      <c r="U448" s="18">
        <v>1414.59</v>
      </c>
      <c r="V448" s="295">
        <v>0.53</v>
      </c>
      <c r="W448" s="18">
        <v>726.62</v>
      </c>
      <c r="X448" s="18">
        <v>886.47640000000001</v>
      </c>
      <c r="Y448" s="7" t="s">
        <v>393</v>
      </c>
      <c r="Z448" s="13">
        <v>1</v>
      </c>
      <c r="AA448" s="13">
        <v>1</v>
      </c>
      <c r="AB448" s="13">
        <v>80</v>
      </c>
      <c r="AC448" s="9" t="s">
        <v>6616</v>
      </c>
      <c r="AD448" s="8">
        <v>0.12</v>
      </c>
      <c r="AE448" s="13">
        <v>158</v>
      </c>
      <c r="AF448" s="13">
        <v>158</v>
      </c>
      <c r="AG448" s="13">
        <v>5</v>
      </c>
      <c r="AH448" s="8">
        <v>0.125</v>
      </c>
      <c r="AI448" s="13">
        <v>4012196688678</v>
      </c>
      <c r="AJ448" s="9" t="s">
        <v>4376</v>
      </c>
      <c r="AK448" s="94"/>
      <c r="AL448" s="8"/>
      <c r="AM448" s="8"/>
      <c r="AN448" s="9"/>
      <c r="AO448" s="12"/>
    </row>
    <row r="449" spans="1:41" ht="14.1" customHeight="1" outlineLevel="5" x14ac:dyDescent="0.25">
      <c r="A449" s="2"/>
      <c r="B449" s="3"/>
      <c r="C449" s="4"/>
      <c r="D449" s="4"/>
      <c r="E449" s="4"/>
      <c r="F449" s="5"/>
      <c r="G449" s="6"/>
      <c r="H449" s="338">
        <v>7130600</v>
      </c>
      <c r="I449" s="7" t="s">
        <v>659</v>
      </c>
      <c r="J449" s="7" t="s">
        <v>660</v>
      </c>
      <c r="K449" s="7" t="s">
        <v>5830</v>
      </c>
      <c r="L449" s="7" t="s">
        <v>5831</v>
      </c>
      <c r="M449" s="18">
        <v>8715</v>
      </c>
      <c r="N449" s="327">
        <v>10632.3</v>
      </c>
      <c r="O449" s="19" t="s">
        <v>3948</v>
      </c>
      <c r="P449" s="295">
        <v>0.35</v>
      </c>
      <c r="Q449" s="18">
        <v>5664.75</v>
      </c>
      <c r="R449" s="18">
        <v>6910.9949999999999</v>
      </c>
      <c r="S449" s="295">
        <v>0.25</v>
      </c>
      <c r="T449" s="18">
        <v>6536.25</v>
      </c>
      <c r="U449" s="18">
        <v>7974.2249999999995</v>
      </c>
      <c r="V449" s="295">
        <v>0.53</v>
      </c>
      <c r="W449" s="18">
        <v>4096.05</v>
      </c>
      <c r="X449" s="18">
        <v>4997.1810000000005</v>
      </c>
      <c r="Y449" s="7" t="s">
        <v>393</v>
      </c>
      <c r="Z449" s="13">
        <v>1</v>
      </c>
      <c r="AA449" s="13">
        <v>1</v>
      </c>
      <c r="AB449" s="13">
        <v>60</v>
      </c>
      <c r="AC449" s="8" t="s">
        <v>3971</v>
      </c>
      <c r="AD449" s="8">
        <v>5.35</v>
      </c>
      <c r="AE449" s="13">
        <v>435</v>
      </c>
      <c r="AF449" s="13">
        <v>467</v>
      </c>
      <c r="AG449" s="13">
        <v>88</v>
      </c>
      <c r="AH449" s="8">
        <v>17.876999999999999</v>
      </c>
      <c r="AI449" s="13">
        <v>2200000401106</v>
      </c>
      <c r="AJ449" s="8" t="s">
        <v>4377</v>
      </c>
      <c r="AK449" s="94"/>
      <c r="AL449" s="8"/>
      <c r="AM449" s="8"/>
      <c r="AN449" s="9"/>
      <c r="AO449" s="12"/>
    </row>
    <row r="450" spans="1:41" ht="14.1" customHeight="1" outlineLevel="5" x14ac:dyDescent="0.25">
      <c r="A450" s="2"/>
      <c r="B450" s="3"/>
      <c r="C450" s="4"/>
      <c r="D450" s="4"/>
      <c r="E450" s="4"/>
      <c r="F450" s="5"/>
      <c r="G450" s="6"/>
      <c r="H450" s="338">
        <v>7130627</v>
      </c>
      <c r="I450" s="7" t="s">
        <v>661</v>
      </c>
      <c r="J450" s="7" t="s">
        <v>662</v>
      </c>
      <c r="K450" s="7" t="s">
        <v>5830</v>
      </c>
      <c r="L450" s="7" t="s">
        <v>5831</v>
      </c>
      <c r="M450" s="18">
        <v>27565.9</v>
      </c>
      <c r="N450" s="327">
        <v>33630.398000000001</v>
      </c>
      <c r="O450" s="19" t="s">
        <v>3948</v>
      </c>
      <c r="P450" s="295">
        <v>0.35</v>
      </c>
      <c r="Q450" s="18">
        <v>17917.835000000003</v>
      </c>
      <c r="R450" s="18">
        <v>21859.758700000002</v>
      </c>
      <c r="S450" s="295">
        <v>0.25</v>
      </c>
      <c r="T450" s="18">
        <v>20674.425000000003</v>
      </c>
      <c r="U450" s="18">
        <v>25222.798500000004</v>
      </c>
      <c r="V450" s="295">
        <v>0.53</v>
      </c>
      <c r="W450" s="18">
        <v>12955.973</v>
      </c>
      <c r="X450" s="18">
        <v>15806.287059999999</v>
      </c>
      <c r="Y450" s="7" t="s">
        <v>393</v>
      </c>
      <c r="Z450" s="13">
        <v>1</v>
      </c>
      <c r="AA450" s="13">
        <v>1</v>
      </c>
      <c r="AB450" s="13">
        <v>40</v>
      </c>
      <c r="AC450" s="9" t="s">
        <v>3971</v>
      </c>
      <c r="AD450" s="8">
        <v>6.2</v>
      </c>
      <c r="AE450" s="13">
        <v>857</v>
      </c>
      <c r="AF450" s="13">
        <v>857</v>
      </c>
      <c r="AG450" s="13">
        <v>15</v>
      </c>
      <c r="AH450" s="8">
        <v>11.01674</v>
      </c>
      <c r="AI450" s="13">
        <v>4660502700509</v>
      </c>
      <c r="AJ450" s="8" t="s">
        <v>4378</v>
      </c>
      <c r="AK450" s="94"/>
      <c r="AL450" s="9"/>
      <c r="AM450" s="9"/>
      <c r="AN450" s="9"/>
      <c r="AO450" s="12"/>
    </row>
    <row r="451" spans="1:41" ht="15.95" customHeight="1" outlineLevel="3" x14ac:dyDescent="0.25">
      <c r="A451" s="172"/>
      <c r="B451" s="173"/>
      <c r="C451" s="174"/>
      <c r="D451" s="185" t="s">
        <v>3887</v>
      </c>
      <c r="E451" s="174"/>
      <c r="F451" s="175"/>
      <c r="G451" s="176"/>
      <c r="H451" s="341"/>
      <c r="I451" s="177"/>
      <c r="J451" s="177"/>
      <c r="K451" s="177"/>
      <c r="L451" s="177"/>
      <c r="M451" s="177"/>
      <c r="N451" s="328"/>
      <c r="O451" s="177"/>
      <c r="P451" s="177"/>
      <c r="Q451" s="177"/>
      <c r="R451" s="177"/>
      <c r="S451" s="177"/>
      <c r="T451" s="177"/>
      <c r="U451" s="177"/>
      <c r="V451" s="177"/>
      <c r="W451" s="177"/>
      <c r="X451" s="177"/>
      <c r="Y451" s="177"/>
      <c r="Z451" s="181"/>
      <c r="AA451" s="181"/>
      <c r="AB451" s="181"/>
      <c r="AC451" s="181"/>
      <c r="AD451" s="179"/>
      <c r="AE451" s="180"/>
      <c r="AF451" s="180"/>
      <c r="AG451" s="180"/>
      <c r="AH451" s="181"/>
      <c r="AI451" s="181"/>
      <c r="AJ451" s="181"/>
      <c r="AK451" s="181"/>
      <c r="AL451" s="181"/>
      <c r="AM451" s="181"/>
      <c r="AN451" s="181"/>
      <c r="AO451" s="182"/>
    </row>
    <row r="452" spans="1:41" ht="15.95" customHeight="1" outlineLevel="4" x14ac:dyDescent="0.25">
      <c r="A452" s="187"/>
      <c r="B452" s="188"/>
      <c r="C452" s="189"/>
      <c r="D452" s="189"/>
      <c r="E452" s="235" t="s">
        <v>3910</v>
      </c>
      <c r="F452" s="190"/>
      <c r="G452" s="191"/>
      <c r="H452" s="336"/>
      <c r="I452" s="192"/>
      <c r="J452" s="192"/>
      <c r="K452" s="192"/>
      <c r="L452" s="192"/>
      <c r="M452" s="192"/>
      <c r="N452" s="326"/>
      <c r="O452" s="192"/>
      <c r="P452" s="192"/>
      <c r="Q452" s="192"/>
      <c r="R452" s="192"/>
      <c r="S452" s="192"/>
      <c r="T452" s="192"/>
      <c r="U452" s="192"/>
      <c r="V452" s="192"/>
      <c r="W452" s="192"/>
      <c r="X452" s="192"/>
      <c r="Y452" s="192"/>
      <c r="Z452" s="194"/>
      <c r="AA452" s="194"/>
      <c r="AB452" s="194"/>
      <c r="AC452" s="194"/>
      <c r="AD452" s="194"/>
      <c r="AE452" s="208"/>
      <c r="AF452" s="208"/>
      <c r="AG452" s="208"/>
      <c r="AH452" s="194"/>
      <c r="AI452" s="194"/>
      <c r="AJ452" s="194"/>
      <c r="AK452" s="194"/>
      <c r="AL452" s="194"/>
      <c r="AM452" s="194"/>
      <c r="AN452" s="194"/>
      <c r="AO452" s="196"/>
    </row>
    <row r="453" spans="1:41" ht="15.95" customHeight="1" outlineLevel="5" x14ac:dyDescent="0.25">
      <c r="A453" s="260"/>
      <c r="B453" s="261"/>
      <c r="C453" s="262"/>
      <c r="D453" s="262"/>
      <c r="E453" s="262"/>
      <c r="F453" s="285" t="s">
        <v>3890</v>
      </c>
      <c r="G453" s="263"/>
      <c r="H453" s="343"/>
      <c r="I453" s="264"/>
      <c r="J453" s="264"/>
      <c r="K453" s="264"/>
      <c r="L453" s="264"/>
      <c r="M453" s="264"/>
      <c r="N453" s="329"/>
      <c r="O453" s="264"/>
      <c r="P453" s="264"/>
      <c r="Q453" s="264"/>
      <c r="R453" s="264"/>
      <c r="S453" s="264"/>
      <c r="T453" s="264"/>
      <c r="U453" s="264"/>
      <c r="V453" s="264"/>
      <c r="W453" s="264"/>
      <c r="X453" s="264"/>
      <c r="Y453" s="264"/>
      <c r="Z453" s="265"/>
      <c r="AA453" s="265"/>
      <c r="AB453" s="266"/>
      <c r="AC453" s="266"/>
      <c r="AD453" s="266"/>
      <c r="AE453" s="267"/>
      <c r="AF453" s="267"/>
      <c r="AG453" s="267"/>
      <c r="AH453" s="266"/>
      <c r="AI453" s="266"/>
      <c r="AJ453" s="266"/>
      <c r="AK453" s="266"/>
      <c r="AL453" s="266"/>
      <c r="AM453" s="266"/>
      <c r="AN453" s="265"/>
      <c r="AO453" s="268"/>
    </row>
    <row r="454" spans="1:41" ht="15.95" customHeight="1" outlineLevel="6" x14ac:dyDescent="0.25">
      <c r="A454" s="95"/>
      <c r="B454" s="96"/>
      <c r="C454" s="97"/>
      <c r="D454" s="97"/>
      <c r="E454" s="97"/>
      <c r="F454" s="98"/>
      <c r="G454" s="99" t="s">
        <v>3922</v>
      </c>
      <c r="H454" s="344"/>
      <c r="I454" s="100"/>
      <c r="J454" s="100"/>
      <c r="K454" s="100"/>
      <c r="L454" s="100"/>
      <c r="M454" s="100"/>
      <c r="N454" s="326"/>
      <c r="O454" s="100"/>
      <c r="P454" s="100"/>
      <c r="Q454" s="100"/>
      <c r="R454" s="100"/>
      <c r="S454" s="100"/>
      <c r="T454" s="100"/>
      <c r="U454" s="100"/>
      <c r="V454" s="100"/>
      <c r="W454" s="100"/>
      <c r="X454" s="100"/>
      <c r="Y454" s="100"/>
      <c r="Z454" s="287"/>
      <c r="AA454" s="287"/>
      <c r="AB454" s="287"/>
      <c r="AC454" s="287"/>
      <c r="AD454" s="288"/>
      <c r="AE454" s="289"/>
      <c r="AF454" s="289"/>
      <c r="AG454" s="289"/>
      <c r="AH454" s="287"/>
      <c r="AI454" s="287"/>
      <c r="AJ454" s="287"/>
      <c r="AK454" s="288"/>
      <c r="AL454" s="288"/>
      <c r="AM454" s="288"/>
      <c r="AN454" s="287"/>
      <c r="AO454" s="290"/>
    </row>
    <row r="455" spans="1:41" ht="14.1" customHeight="1" outlineLevel="7" x14ac:dyDescent="0.25">
      <c r="A455" s="2"/>
      <c r="B455" s="3"/>
      <c r="C455" s="4"/>
      <c r="D455" s="4"/>
      <c r="E455" s="4"/>
      <c r="F455" s="5"/>
      <c r="G455" s="6"/>
      <c r="H455" s="338">
        <v>7000634</v>
      </c>
      <c r="I455" s="7" t="s">
        <v>663</v>
      </c>
      <c r="J455" s="7" t="s">
        <v>664</v>
      </c>
      <c r="K455" s="7" t="s">
        <v>5836</v>
      </c>
      <c r="L455" s="7" t="s">
        <v>5837</v>
      </c>
      <c r="M455" s="18">
        <v>1220</v>
      </c>
      <c r="N455" s="327">
        <v>1488.3999999999999</v>
      </c>
      <c r="O455" s="19" t="s">
        <v>3948</v>
      </c>
      <c r="P455" s="295">
        <v>0.35</v>
      </c>
      <c r="Q455" s="18">
        <v>793</v>
      </c>
      <c r="R455" s="18">
        <v>967.45999999999992</v>
      </c>
      <c r="S455" s="295">
        <v>0.25</v>
      </c>
      <c r="T455" s="18">
        <v>915</v>
      </c>
      <c r="U455" s="18">
        <v>1116.3</v>
      </c>
      <c r="V455" s="295">
        <v>0.53</v>
      </c>
      <c r="W455" s="18">
        <v>573.4</v>
      </c>
      <c r="X455" s="18">
        <v>699.548</v>
      </c>
      <c r="Y455" s="7" t="s">
        <v>393</v>
      </c>
      <c r="Z455" s="13">
        <v>1</v>
      </c>
      <c r="AA455" s="13">
        <v>1</v>
      </c>
      <c r="AB455" s="13">
        <v>204</v>
      </c>
      <c r="AC455" s="9" t="s">
        <v>6616</v>
      </c>
      <c r="AD455" s="8">
        <v>0.7</v>
      </c>
      <c r="AE455" s="13">
        <v>304</v>
      </c>
      <c r="AF455" s="13">
        <v>130</v>
      </c>
      <c r="AG455" s="13">
        <v>117</v>
      </c>
      <c r="AH455" s="8">
        <v>4.6239999999999997</v>
      </c>
      <c r="AI455" s="13">
        <v>4012196818594</v>
      </c>
      <c r="AJ455" s="9" t="s">
        <v>4379</v>
      </c>
      <c r="AK455" s="94"/>
      <c r="AL455" s="9"/>
      <c r="AM455" s="8"/>
      <c r="AN455" s="9"/>
      <c r="AO455" s="12"/>
    </row>
    <row r="456" spans="1:41" ht="14.1" customHeight="1" outlineLevel="7" x14ac:dyDescent="0.25">
      <c r="A456" s="2"/>
      <c r="B456" s="3"/>
      <c r="C456" s="4"/>
      <c r="D456" s="4"/>
      <c r="E456" s="4"/>
      <c r="F456" s="5"/>
      <c r="G456" s="6"/>
      <c r="H456" s="338">
        <v>7000650</v>
      </c>
      <c r="I456" s="7" t="s">
        <v>665</v>
      </c>
      <c r="J456" s="7" t="s">
        <v>666</v>
      </c>
      <c r="K456" s="7" t="s">
        <v>5836</v>
      </c>
      <c r="L456" s="7" t="s">
        <v>5837</v>
      </c>
      <c r="M456" s="18">
        <v>1792</v>
      </c>
      <c r="N456" s="327">
        <v>2186.2399999999998</v>
      </c>
      <c r="O456" s="19" t="s">
        <v>3948</v>
      </c>
      <c r="P456" s="295">
        <v>0.35</v>
      </c>
      <c r="Q456" s="18">
        <v>1164.8</v>
      </c>
      <c r="R456" s="18">
        <v>1421.0559999999998</v>
      </c>
      <c r="S456" s="295">
        <v>0.25</v>
      </c>
      <c r="T456" s="18">
        <v>1344</v>
      </c>
      <c r="U456" s="18">
        <v>1639.68</v>
      </c>
      <c r="V456" s="295">
        <v>0.53</v>
      </c>
      <c r="W456" s="18">
        <v>842.24</v>
      </c>
      <c r="X456" s="18">
        <v>1027.5328</v>
      </c>
      <c r="Y456" s="7" t="s">
        <v>393</v>
      </c>
      <c r="Z456" s="13">
        <v>1</v>
      </c>
      <c r="AA456" s="13">
        <v>1</v>
      </c>
      <c r="AB456" s="13">
        <v>120</v>
      </c>
      <c r="AC456" s="9" t="s">
        <v>6616</v>
      </c>
      <c r="AD456" s="8">
        <v>1</v>
      </c>
      <c r="AE456" s="13">
        <v>342</v>
      </c>
      <c r="AF456" s="13">
        <v>234</v>
      </c>
      <c r="AG456" s="13">
        <v>117</v>
      </c>
      <c r="AH456" s="8">
        <v>9.3629999999999995</v>
      </c>
      <c r="AI456" s="13">
        <v>4012196818778</v>
      </c>
      <c r="AJ456" s="9" t="s">
        <v>4380</v>
      </c>
      <c r="AK456" s="94"/>
      <c r="AL456" s="8"/>
      <c r="AM456" s="8"/>
      <c r="AN456" s="9"/>
      <c r="AO456" s="12"/>
    </row>
    <row r="457" spans="1:41" ht="14.1" customHeight="1" outlineLevel="7" x14ac:dyDescent="0.25">
      <c r="A457" s="2"/>
      <c r="B457" s="3"/>
      <c r="C457" s="4"/>
      <c r="D457" s="4"/>
      <c r="E457" s="4"/>
      <c r="F457" s="5"/>
      <c r="G457" s="6"/>
      <c r="H457" s="338">
        <v>7000677</v>
      </c>
      <c r="I457" s="7" t="s">
        <v>667</v>
      </c>
      <c r="J457" s="7" t="s">
        <v>668</v>
      </c>
      <c r="K457" s="7" t="s">
        <v>5836</v>
      </c>
      <c r="L457" s="7" t="s">
        <v>5837</v>
      </c>
      <c r="M457" s="18">
        <v>2598</v>
      </c>
      <c r="N457" s="327">
        <v>3169.56</v>
      </c>
      <c r="O457" s="19" t="s">
        <v>3948</v>
      </c>
      <c r="P457" s="295">
        <v>0.35</v>
      </c>
      <c r="Q457" s="18">
        <v>1688.7</v>
      </c>
      <c r="R457" s="18">
        <v>2060.2139999999999</v>
      </c>
      <c r="S457" s="295">
        <v>0.25</v>
      </c>
      <c r="T457" s="18">
        <v>1948.5</v>
      </c>
      <c r="U457" s="18">
        <v>2377.17</v>
      </c>
      <c r="V457" s="295">
        <v>0.53</v>
      </c>
      <c r="W457" s="18">
        <v>1221.06</v>
      </c>
      <c r="X457" s="18">
        <v>1489.6931999999999</v>
      </c>
      <c r="Y457" s="7" t="s">
        <v>393</v>
      </c>
      <c r="Z457" s="13">
        <v>1</v>
      </c>
      <c r="AA457" s="13">
        <v>1</v>
      </c>
      <c r="AB457" s="13">
        <v>84</v>
      </c>
      <c r="AC457" s="9" t="s">
        <v>6616</v>
      </c>
      <c r="AD457" s="8">
        <v>1.35</v>
      </c>
      <c r="AE457" s="13">
        <v>419</v>
      </c>
      <c r="AF457" s="13">
        <v>334</v>
      </c>
      <c r="AG457" s="13">
        <v>117</v>
      </c>
      <c r="AH457" s="8">
        <v>16.373999999999999</v>
      </c>
      <c r="AI457" s="13">
        <v>4012196818839</v>
      </c>
      <c r="AJ457" s="9" t="s">
        <v>4381</v>
      </c>
      <c r="AK457" s="94"/>
      <c r="AL457" s="8"/>
      <c r="AM457" s="8"/>
      <c r="AN457" s="9"/>
      <c r="AO457" s="12"/>
    </row>
    <row r="458" spans="1:41" ht="14.1" customHeight="1" outlineLevel="7" x14ac:dyDescent="0.25">
      <c r="A458" s="2"/>
      <c r="B458" s="3"/>
      <c r="C458" s="4"/>
      <c r="D458" s="4"/>
      <c r="E458" s="4"/>
      <c r="F458" s="5"/>
      <c r="G458" s="6"/>
      <c r="H458" s="338">
        <v>7000685</v>
      </c>
      <c r="I458" s="7" t="s">
        <v>669</v>
      </c>
      <c r="J458" s="7" t="s">
        <v>670</v>
      </c>
      <c r="K458" s="7" t="s">
        <v>5836</v>
      </c>
      <c r="L458" s="7" t="s">
        <v>5837</v>
      </c>
      <c r="M458" s="18">
        <v>3175</v>
      </c>
      <c r="N458" s="327">
        <v>3873.5</v>
      </c>
      <c r="O458" s="19" t="s">
        <v>3948</v>
      </c>
      <c r="P458" s="295">
        <v>0.35</v>
      </c>
      <c r="Q458" s="18">
        <v>2063.75</v>
      </c>
      <c r="R458" s="18">
        <v>2517.7750000000001</v>
      </c>
      <c r="S458" s="295">
        <v>0.25</v>
      </c>
      <c r="T458" s="18">
        <v>2381.25</v>
      </c>
      <c r="U458" s="18">
        <v>2905.125</v>
      </c>
      <c r="V458" s="295">
        <v>0.53</v>
      </c>
      <c r="W458" s="18">
        <v>1492.25</v>
      </c>
      <c r="X458" s="18">
        <v>1820.5450000000001</v>
      </c>
      <c r="Y458" s="7" t="s">
        <v>393</v>
      </c>
      <c r="Z458" s="13">
        <v>1</v>
      </c>
      <c r="AA458" s="13">
        <v>1</v>
      </c>
      <c r="AB458" s="13">
        <v>30</v>
      </c>
      <c r="AC458" s="9" t="s">
        <v>6616</v>
      </c>
      <c r="AD458" s="8">
        <v>3.4</v>
      </c>
      <c r="AE458" s="13">
        <v>568</v>
      </c>
      <c r="AF458" s="13">
        <v>518</v>
      </c>
      <c r="AG458" s="13">
        <v>113</v>
      </c>
      <c r="AH458" s="8">
        <v>33.247</v>
      </c>
      <c r="AI458" s="13">
        <v>4012196211098</v>
      </c>
      <c r="AJ458" s="9" t="s">
        <v>4382</v>
      </c>
      <c r="AK458" s="94"/>
      <c r="AL458" s="9"/>
      <c r="AM458" s="8"/>
      <c r="AN458" s="9"/>
      <c r="AO458" s="12"/>
    </row>
    <row r="459" spans="1:41" ht="14.1" customHeight="1" outlineLevel="7" x14ac:dyDescent="0.25">
      <c r="A459" s="2"/>
      <c r="B459" s="3"/>
      <c r="C459" s="4"/>
      <c r="D459" s="4"/>
      <c r="E459" s="4"/>
      <c r="F459" s="5"/>
      <c r="G459" s="6"/>
      <c r="H459" s="338">
        <v>7000707</v>
      </c>
      <c r="I459" s="7" t="s">
        <v>671</v>
      </c>
      <c r="J459" s="7" t="s">
        <v>672</v>
      </c>
      <c r="K459" s="7" t="s">
        <v>5836</v>
      </c>
      <c r="L459" s="7" t="s">
        <v>5837</v>
      </c>
      <c r="M459" s="18">
        <v>4708</v>
      </c>
      <c r="N459" s="327">
        <v>5743.76</v>
      </c>
      <c r="O459" s="19" t="s">
        <v>3948</v>
      </c>
      <c r="P459" s="295">
        <v>0.35</v>
      </c>
      <c r="Q459" s="18">
        <v>3060.2000000000003</v>
      </c>
      <c r="R459" s="18">
        <v>3733.4440000000004</v>
      </c>
      <c r="S459" s="295">
        <v>0.25</v>
      </c>
      <c r="T459" s="18">
        <v>3531</v>
      </c>
      <c r="U459" s="18">
        <v>4307.82</v>
      </c>
      <c r="V459" s="295">
        <v>0.53</v>
      </c>
      <c r="W459" s="18">
        <v>2212.7599999999998</v>
      </c>
      <c r="X459" s="18">
        <v>2699.5671999999995</v>
      </c>
      <c r="Y459" s="7" t="s">
        <v>393</v>
      </c>
      <c r="Z459" s="13">
        <v>1</v>
      </c>
      <c r="AA459" s="13">
        <v>1</v>
      </c>
      <c r="AB459" s="13">
        <v>20</v>
      </c>
      <c r="AC459" s="9" t="s">
        <v>3971</v>
      </c>
      <c r="AD459" s="8">
        <v>4</v>
      </c>
      <c r="AE459" s="13">
        <v>639</v>
      </c>
      <c r="AF459" s="13">
        <v>618</v>
      </c>
      <c r="AG459" s="13">
        <v>113</v>
      </c>
      <c r="AH459" s="8">
        <v>44.624000000000002</v>
      </c>
      <c r="AI459" s="13">
        <v>4012196211159</v>
      </c>
      <c r="AJ459" s="9" t="s">
        <v>4383</v>
      </c>
      <c r="AK459" s="94"/>
      <c r="AL459" s="9"/>
      <c r="AM459" s="9"/>
      <c r="AN459" s="9"/>
      <c r="AO459" s="12"/>
    </row>
    <row r="460" spans="1:41" ht="14.1" customHeight="1" outlineLevel="7" x14ac:dyDescent="0.25">
      <c r="A460" s="2"/>
      <c r="B460" s="3"/>
      <c r="C460" s="4"/>
      <c r="D460" s="4"/>
      <c r="E460" s="4"/>
      <c r="F460" s="5"/>
      <c r="G460" s="6"/>
      <c r="H460" s="338">
        <v>6077535</v>
      </c>
      <c r="I460" s="7" t="s">
        <v>5750</v>
      </c>
      <c r="J460" s="7" t="s">
        <v>673</v>
      </c>
      <c r="K460" s="7"/>
      <c r="L460" s="7"/>
      <c r="M460" s="18">
        <v>2000</v>
      </c>
      <c r="N460" s="327">
        <v>2440</v>
      </c>
      <c r="O460" s="19" t="s">
        <v>3948</v>
      </c>
      <c r="P460" s="295">
        <v>0.35</v>
      </c>
      <c r="Q460" s="18">
        <v>1300</v>
      </c>
      <c r="R460" s="18">
        <v>1586</v>
      </c>
      <c r="S460" s="295">
        <v>0.25</v>
      </c>
      <c r="T460" s="18">
        <v>1500</v>
      </c>
      <c r="U460" s="18">
        <v>1830</v>
      </c>
      <c r="V460" s="295">
        <v>0.53</v>
      </c>
      <c r="W460" s="18">
        <v>940</v>
      </c>
      <c r="X460" s="18">
        <v>1146.8</v>
      </c>
      <c r="Y460" s="7" t="s">
        <v>393</v>
      </c>
      <c r="Z460" s="13">
        <v>1</v>
      </c>
      <c r="AA460" s="13">
        <v>1</v>
      </c>
      <c r="AB460" s="13">
        <v>270</v>
      </c>
      <c r="AC460" s="9" t="s">
        <v>6616</v>
      </c>
      <c r="AD460" s="8">
        <v>0.63800000000000001</v>
      </c>
      <c r="AE460" s="13">
        <v>253</v>
      </c>
      <c r="AF460" s="13">
        <v>253</v>
      </c>
      <c r="AG460" s="13">
        <v>108</v>
      </c>
      <c r="AH460" s="8">
        <v>6.9129699999999996</v>
      </c>
      <c r="AI460" s="13">
        <v>4680038647666</v>
      </c>
      <c r="AJ460" s="9" t="s">
        <v>4384</v>
      </c>
      <c r="AK460" s="94"/>
      <c r="AL460" s="9"/>
      <c r="AM460" s="9"/>
      <c r="AN460" s="9"/>
      <c r="AO460" s="12"/>
    </row>
    <row r="461" spans="1:41" ht="15.95" customHeight="1" outlineLevel="6" x14ac:dyDescent="0.25">
      <c r="A461" s="103"/>
      <c r="B461" s="104"/>
      <c r="C461" s="105"/>
      <c r="D461" s="105"/>
      <c r="E461" s="105"/>
      <c r="F461" s="106"/>
      <c r="G461" s="107" t="s">
        <v>3926</v>
      </c>
      <c r="H461" s="345"/>
      <c r="I461" s="108"/>
      <c r="J461" s="108"/>
      <c r="K461" s="108"/>
      <c r="L461" s="108"/>
      <c r="M461" s="108"/>
      <c r="N461" s="328"/>
      <c r="O461" s="108"/>
      <c r="P461" s="108"/>
      <c r="Q461" s="108"/>
      <c r="R461" s="108"/>
      <c r="S461" s="108"/>
      <c r="T461" s="108"/>
      <c r="U461" s="108"/>
      <c r="V461" s="108"/>
      <c r="W461" s="108"/>
      <c r="X461" s="108"/>
      <c r="Y461" s="108"/>
      <c r="Z461" s="113"/>
      <c r="AA461" s="113"/>
      <c r="AB461" s="113"/>
      <c r="AC461" s="113"/>
      <c r="AD461" s="110"/>
      <c r="AE461" s="111"/>
      <c r="AF461" s="111"/>
      <c r="AG461" s="111"/>
      <c r="AH461" s="113"/>
      <c r="AI461" s="113"/>
      <c r="AJ461" s="110"/>
      <c r="AK461" s="113"/>
      <c r="AL461" s="113"/>
      <c r="AM461" s="113"/>
      <c r="AN461" s="113"/>
      <c r="AO461" s="291"/>
    </row>
    <row r="462" spans="1:41" ht="14.1" customHeight="1" outlineLevel="7" x14ac:dyDescent="0.25">
      <c r="A462" s="2"/>
      <c r="B462" s="3"/>
      <c r="C462" s="4"/>
      <c r="D462" s="4"/>
      <c r="E462" s="4"/>
      <c r="F462" s="5"/>
      <c r="G462" s="6"/>
      <c r="H462" s="338">
        <v>6043704</v>
      </c>
      <c r="I462" s="7" t="s">
        <v>674</v>
      </c>
      <c r="J462" s="7" t="s">
        <v>675</v>
      </c>
      <c r="K462" s="7" t="s">
        <v>5836</v>
      </c>
      <c r="L462" s="7" t="s">
        <v>5838</v>
      </c>
      <c r="M462" s="18">
        <v>823</v>
      </c>
      <c r="N462" s="327">
        <v>1004.06</v>
      </c>
      <c r="O462" s="19" t="s">
        <v>3948</v>
      </c>
      <c r="P462" s="295">
        <v>0.35</v>
      </c>
      <c r="Q462" s="18">
        <v>534.95000000000005</v>
      </c>
      <c r="R462" s="18">
        <v>652.63900000000001</v>
      </c>
      <c r="S462" s="295">
        <v>0.25</v>
      </c>
      <c r="T462" s="18">
        <v>617.25</v>
      </c>
      <c r="U462" s="18">
        <v>753.04499999999996</v>
      </c>
      <c r="V462" s="295">
        <v>0.53</v>
      </c>
      <c r="W462" s="18">
        <v>386.81</v>
      </c>
      <c r="X462" s="18">
        <v>471.90819999999997</v>
      </c>
      <c r="Y462" s="7" t="s">
        <v>393</v>
      </c>
      <c r="Z462" s="13">
        <v>1</v>
      </c>
      <c r="AA462" s="13">
        <v>1</v>
      </c>
      <c r="AB462" s="13">
        <v>264</v>
      </c>
      <c r="AC462" s="9" t="s">
        <v>3971</v>
      </c>
      <c r="AD462" s="8">
        <v>0.4</v>
      </c>
      <c r="AE462" s="13">
        <v>304</v>
      </c>
      <c r="AF462" s="13">
        <v>130</v>
      </c>
      <c r="AG462" s="13">
        <v>42</v>
      </c>
      <c r="AH462" s="8">
        <v>1.66</v>
      </c>
      <c r="AI462" s="13">
        <v>4012196052035</v>
      </c>
      <c r="AJ462" s="9" t="s">
        <v>4385</v>
      </c>
      <c r="AK462" s="94"/>
      <c r="AL462" s="9"/>
      <c r="AM462" s="9"/>
      <c r="AN462" s="9"/>
      <c r="AO462" s="12"/>
    </row>
    <row r="463" spans="1:41" ht="14.1" customHeight="1" outlineLevel="7" x14ac:dyDescent="0.25">
      <c r="A463" s="2"/>
      <c r="B463" s="3"/>
      <c r="C463" s="4"/>
      <c r="D463" s="4"/>
      <c r="E463" s="4"/>
      <c r="F463" s="5"/>
      <c r="G463" s="6"/>
      <c r="H463" s="338">
        <v>6043712</v>
      </c>
      <c r="I463" s="7" t="s">
        <v>676</v>
      </c>
      <c r="J463" s="7" t="s">
        <v>677</v>
      </c>
      <c r="K463" s="7" t="s">
        <v>5836</v>
      </c>
      <c r="L463" s="7" t="s">
        <v>5838</v>
      </c>
      <c r="M463" s="18">
        <v>990</v>
      </c>
      <c r="N463" s="327">
        <v>1207.8</v>
      </c>
      <c r="O463" s="19" t="s">
        <v>3948</v>
      </c>
      <c r="P463" s="295">
        <v>0.35</v>
      </c>
      <c r="Q463" s="18">
        <v>643.5</v>
      </c>
      <c r="R463" s="18">
        <v>785.06999999999994</v>
      </c>
      <c r="S463" s="295">
        <v>0.25</v>
      </c>
      <c r="T463" s="18">
        <v>742.5</v>
      </c>
      <c r="U463" s="18">
        <v>905.85</v>
      </c>
      <c r="V463" s="295">
        <v>0.53</v>
      </c>
      <c r="W463" s="18">
        <v>465.29999999999995</v>
      </c>
      <c r="X463" s="18">
        <v>567.66599999999994</v>
      </c>
      <c r="Y463" s="7" t="s">
        <v>393</v>
      </c>
      <c r="Z463" s="13">
        <v>1</v>
      </c>
      <c r="AA463" s="13">
        <v>1</v>
      </c>
      <c r="AB463" s="13">
        <v>200</v>
      </c>
      <c r="AC463" s="9" t="s">
        <v>3971</v>
      </c>
      <c r="AD463" s="8">
        <v>0.6</v>
      </c>
      <c r="AE463" s="13">
        <v>342</v>
      </c>
      <c r="AF463" s="13">
        <v>234</v>
      </c>
      <c r="AG463" s="13">
        <v>42</v>
      </c>
      <c r="AH463" s="8">
        <v>3.3610000000000002</v>
      </c>
      <c r="AI463" s="13">
        <v>4012196052097</v>
      </c>
      <c r="AJ463" s="8" t="s">
        <v>4386</v>
      </c>
      <c r="AK463" s="94"/>
      <c r="AL463" s="9"/>
      <c r="AM463" s="9"/>
      <c r="AN463" s="9"/>
      <c r="AO463" s="12"/>
    </row>
    <row r="464" spans="1:41" ht="15.95" customHeight="1" outlineLevel="6" x14ac:dyDescent="0.25">
      <c r="A464" s="103"/>
      <c r="B464" s="104"/>
      <c r="C464" s="105"/>
      <c r="D464" s="105"/>
      <c r="E464" s="105"/>
      <c r="F464" s="106"/>
      <c r="G464" s="107" t="s">
        <v>3923</v>
      </c>
      <c r="H464" s="345"/>
      <c r="I464" s="108"/>
      <c r="J464" s="108"/>
      <c r="K464" s="108"/>
      <c r="L464" s="108"/>
      <c r="M464" s="108"/>
      <c r="N464" s="328"/>
      <c r="O464" s="108"/>
      <c r="P464" s="108"/>
      <c r="Q464" s="108"/>
      <c r="R464" s="108"/>
      <c r="S464" s="108"/>
      <c r="T464" s="108"/>
      <c r="U464" s="108"/>
      <c r="V464" s="108"/>
      <c r="W464" s="108"/>
      <c r="X464" s="108"/>
      <c r="Y464" s="108"/>
      <c r="Z464" s="113"/>
      <c r="AA464" s="113"/>
      <c r="AB464" s="110"/>
      <c r="AC464" s="110"/>
      <c r="AD464" s="110"/>
      <c r="AE464" s="111"/>
      <c r="AF464" s="111"/>
      <c r="AG464" s="111"/>
      <c r="AH464" s="110"/>
      <c r="AI464" s="110"/>
      <c r="AJ464" s="110"/>
      <c r="AK464" s="113"/>
      <c r="AL464" s="113"/>
      <c r="AM464" s="110"/>
      <c r="AN464" s="113"/>
      <c r="AO464" s="112"/>
    </row>
    <row r="465" spans="1:41" ht="14.1" customHeight="1" outlineLevel="7" x14ac:dyDescent="0.25">
      <c r="A465" s="2"/>
      <c r="B465" s="3"/>
      <c r="C465" s="4"/>
      <c r="D465" s="4"/>
      <c r="E465" s="4"/>
      <c r="F465" s="5"/>
      <c r="G465" s="6"/>
      <c r="H465" s="338">
        <v>6043755</v>
      </c>
      <c r="I465" s="7" t="s">
        <v>678</v>
      </c>
      <c r="J465" s="7" t="s">
        <v>679</v>
      </c>
      <c r="K465" s="7" t="s">
        <v>5836</v>
      </c>
      <c r="L465" s="7" t="s">
        <v>5839</v>
      </c>
      <c r="M465" s="18">
        <v>1336</v>
      </c>
      <c r="N465" s="327">
        <v>1629.92</v>
      </c>
      <c r="O465" s="19" t="s">
        <v>3948</v>
      </c>
      <c r="P465" s="295">
        <v>0.35</v>
      </c>
      <c r="Q465" s="18">
        <v>868.4</v>
      </c>
      <c r="R465" s="18">
        <v>1059.4479999999999</v>
      </c>
      <c r="S465" s="295">
        <v>0.25</v>
      </c>
      <c r="T465" s="18">
        <v>1002</v>
      </c>
      <c r="U465" s="18">
        <v>1222.44</v>
      </c>
      <c r="V465" s="295">
        <v>0.53</v>
      </c>
      <c r="W465" s="18">
        <v>627.91999999999996</v>
      </c>
      <c r="X465" s="18">
        <v>766.06239999999991</v>
      </c>
      <c r="Y465" s="7" t="s">
        <v>393</v>
      </c>
      <c r="Z465" s="13">
        <v>1</v>
      </c>
      <c r="AA465" s="13">
        <v>1</v>
      </c>
      <c r="AB465" s="13">
        <v>286</v>
      </c>
      <c r="AC465" s="9" t="s">
        <v>6616</v>
      </c>
      <c r="AD465" s="8">
        <v>0.66800000000000004</v>
      </c>
      <c r="AE465" s="13">
        <v>304</v>
      </c>
      <c r="AF465" s="13">
        <v>185</v>
      </c>
      <c r="AG465" s="13">
        <v>67</v>
      </c>
      <c r="AH465" s="8">
        <v>3.7679999999999998</v>
      </c>
      <c r="AI465" s="13">
        <v>4012196052219</v>
      </c>
      <c r="AJ465" s="9" t="s">
        <v>4387</v>
      </c>
      <c r="AK465" s="94"/>
      <c r="AL465" s="9"/>
      <c r="AM465" s="9"/>
      <c r="AN465" s="9"/>
      <c r="AO465" s="12"/>
    </row>
    <row r="466" spans="1:41" ht="14.1" customHeight="1" outlineLevel="7" x14ac:dyDescent="0.25">
      <c r="A466" s="2"/>
      <c r="B466" s="3"/>
      <c r="C466" s="4"/>
      <c r="D466" s="4"/>
      <c r="E466" s="4"/>
      <c r="F466" s="5"/>
      <c r="G466" s="6"/>
      <c r="H466" s="338">
        <v>6043682</v>
      </c>
      <c r="I466" s="7" t="s">
        <v>680</v>
      </c>
      <c r="J466" s="7" t="s">
        <v>681</v>
      </c>
      <c r="K466" s="7" t="s">
        <v>5836</v>
      </c>
      <c r="L466" s="7" t="s">
        <v>5839</v>
      </c>
      <c r="M466" s="18">
        <v>914</v>
      </c>
      <c r="N466" s="327">
        <v>1115.08</v>
      </c>
      <c r="O466" s="19" t="s">
        <v>3948</v>
      </c>
      <c r="P466" s="295">
        <v>0.35</v>
      </c>
      <c r="Q466" s="18">
        <v>594.1</v>
      </c>
      <c r="R466" s="18">
        <v>724.80200000000002</v>
      </c>
      <c r="S466" s="295">
        <v>0.25</v>
      </c>
      <c r="T466" s="18">
        <v>685.5</v>
      </c>
      <c r="U466" s="18">
        <v>836.31</v>
      </c>
      <c r="V466" s="295">
        <v>0.53</v>
      </c>
      <c r="W466" s="18">
        <v>429.58</v>
      </c>
      <c r="X466" s="18">
        <v>524.08759999999995</v>
      </c>
      <c r="Y466" s="7" t="s">
        <v>393</v>
      </c>
      <c r="Z466" s="13">
        <v>1</v>
      </c>
      <c r="AA466" s="13">
        <v>1</v>
      </c>
      <c r="AB466" s="13">
        <v>286</v>
      </c>
      <c r="AC466" s="9" t="s">
        <v>3965</v>
      </c>
      <c r="AD466" s="8">
        <v>0.2</v>
      </c>
      <c r="AE466" s="13">
        <v>260</v>
      </c>
      <c r="AF466" s="13">
        <v>100</v>
      </c>
      <c r="AG466" s="13">
        <v>60</v>
      </c>
      <c r="AH466" s="8">
        <v>1.56</v>
      </c>
      <c r="AI466" s="13">
        <v>4012196622825</v>
      </c>
      <c r="AJ466" s="9" t="s">
        <v>4388</v>
      </c>
      <c r="AK466" s="94"/>
      <c r="AL466" s="9"/>
      <c r="AM466" s="9"/>
      <c r="AN466" s="9"/>
      <c r="AO466" s="12"/>
    </row>
    <row r="467" spans="1:41" ht="14.1" customHeight="1" outlineLevel="7" x14ac:dyDescent="0.25">
      <c r="A467" s="2"/>
      <c r="B467" s="3"/>
      <c r="C467" s="4"/>
      <c r="D467" s="4"/>
      <c r="E467" s="4"/>
      <c r="F467" s="5"/>
      <c r="G467" s="6"/>
      <c r="H467" s="338">
        <v>6043763</v>
      </c>
      <c r="I467" s="7" t="s">
        <v>682</v>
      </c>
      <c r="J467" s="7" t="s">
        <v>681</v>
      </c>
      <c r="K467" s="7" t="s">
        <v>5836</v>
      </c>
      <c r="L467" s="7" t="s">
        <v>5839</v>
      </c>
      <c r="M467" s="18">
        <v>1005</v>
      </c>
      <c r="N467" s="327">
        <v>1226.0999999999999</v>
      </c>
      <c r="O467" s="19" t="s">
        <v>3948</v>
      </c>
      <c r="P467" s="295">
        <v>0.35</v>
      </c>
      <c r="Q467" s="18">
        <v>653.25</v>
      </c>
      <c r="R467" s="18">
        <v>796.96500000000003</v>
      </c>
      <c r="S467" s="295">
        <v>0.25</v>
      </c>
      <c r="T467" s="18">
        <v>753.75</v>
      </c>
      <c r="U467" s="18">
        <v>919.57499999999993</v>
      </c>
      <c r="V467" s="295">
        <v>0.53</v>
      </c>
      <c r="W467" s="18">
        <v>472.34999999999997</v>
      </c>
      <c r="X467" s="18">
        <v>576.26699999999994</v>
      </c>
      <c r="Y467" s="7" t="s">
        <v>393</v>
      </c>
      <c r="Z467" s="13">
        <v>1</v>
      </c>
      <c r="AA467" s="13">
        <v>1</v>
      </c>
      <c r="AB467" s="13">
        <v>286</v>
      </c>
      <c r="AC467" s="8" t="s">
        <v>6616</v>
      </c>
      <c r="AD467" s="8">
        <v>0.57599999999999996</v>
      </c>
      <c r="AE467" s="13">
        <v>304</v>
      </c>
      <c r="AF467" s="13">
        <v>130</v>
      </c>
      <c r="AG467" s="13">
        <v>67</v>
      </c>
      <c r="AH467" s="8">
        <v>2.6480000000000001</v>
      </c>
      <c r="AI467" s="13">
        <v>4012196052271</v>
      </c>
      <c r="AJ467" s="9" t="s">
        <v>4389</v>
      </c>
      <c r="AK467" s="94"/>
      <c r="AL467" s="9"/>
      <c r="AM467" s="9"/>
      <c r="AN467" s="9"/>
      <c r="AO467" s="12"/>
    </row>
    <row r="468" spans="1:41" ht="14.1" customHeight="1" outlineLevel="7" x14ac:dyDescent="0.25">
      <c r="A468" s="2"/>
      <c r="B468" s="3"/>
      <c r="C468" s="4"/>
      <c r="D468" s="4"/>
      <c r="E468" s="4"/>
      <c r="F468" s="5"/>
      <c r="G468" s="6"/>
      <c r="H468" s="338">
        <v>6043683</v>
      </c>
      <c r="I468" s="7" t="s">
        <v>683</v>
      </c>
      <c r="J468" s="7" t="s">
        <v>684</v>
      </c>
      <c r="K468" s="7" t="s">
        <v>5836</v>
      </c>
      <c r="L468" s="7" t="s">
        <v>5839</v>
      </c>
      <c r="M468" s="18">
        <v>371.10275573846388</v>
      </c>
      <c r="N468" s="327">
        <v>452.74536200092592</v>
      </c>
      <c r="O468" s="19">
        <v>46112</v>
      </c>
      <c r="P468" s="19" t="s">
        <v>7561</v>
      </c>
      <c r="Q468" s="19" t="s">
        <v>7561</v>
      </c>
      <c r="R468" s="19" t="s">
        <v>7561</v>
      </c>
      <c r="S468" s="295">
        <v>0.25</v>
      </c>
      <c r="T468" s="18">
        <v>278.32706680384791</v>
      </c>
      <c r="U468" s="18">
        <v>339.55902150069443</v>
      </c>
      <c r="V468" s="295">
        <v>0.53</v>
      </c>
      <c r="W468" s="18">
        <v>174.41829519707801</v>
      </c>
      <c r="X468" s="18">
        <v>212.79032014043517</v>
      </c>
      <c r="Y468" s="7" t="s">
        <v>393</v>
      </c>
      <c r="Z468" s="13">
        <v>1</v>
      </c>
      <c r="AA468" s="13">
        <v>1</v>
      </c>
      <c r="AB468" s="13">
        <v>120</v>
      </c>
      <c r="AC468" s="9" t="s">
        <v>3965</v>
      </c>
      <c r="AD468" s="8">
        <v>0.25</v>
      </c>
      <c r="AE468" s="13">
        <v>453</v>
      </c>
      <c r="AF468" s="13">
        <v>370</v>
      </c>
      <c r="AG468" s="13">
        <v>60</v>
      </c>
      <c r="AH468" s="8">
        <v>10.057</v>
      </c>
      <c r="AI468" s="13">
        <v>4012196652020</v>
      </c>
      <c r="AJ468" s="9" t="s">
        <v>4390</v>
      </c>
      <c r="AK468" s="94"/>
      <c r="AL468" s="9"/>
      <c r="AM468" s="9"/>
      <c r="AN468" s="9"/>
      <c r="AO468" s="12"/>
    </row>
    <row r="469" spans="1:41" ht="14.1" customHeight="1" outlineLevel="7" x14ac:dyDescent="0.25">
      <c r="A469" s="2"/>
      <c r="B469" s="3"/>
      <c r="C469" s="4"/>
      <c r="D469" s="4"/>
      <c r="E469" s="4"/>
      <c r="F469" s="5"/>
      <c r="G469" s="6"/>
      <c r="H469" s="338">
        <v>6043684</v>
      </c>
      <c r="I469" s="7" t="s">
        <v>685</v>
      </c>
      <c r="J469" s="7" t="s">
        <v>686</v>
      </c>
      <c r="K469" s="7" t="s">
        <v>5836</v>
      </c>
      <c r="L469" s="7" t="s">
        <v>5839</v>
      </c>
      <c r="M469" s="18">
        <v>1390</v>
      </c>
      <c r="N469" s="327">
        <v>1695.8</v>
      </c>
      <c r="O469" s="19" t="s">
        <v>3948</v>
      </c>
      <c r="P469" s="295">
        <v>0.35</v>
      </c>
      <c r="Q469" s="18">
        <v>903.5</v>
      </c>
      <c r="R469" s="18">
        <v>1102.27</v>
      </c>
      <c r="S469" s="295">
        <v>0.25</v>
      </c>
      <c r="T469" s="18">
        <v>1042.5</v>
      </c>
      <c r="U469" s="18">
        <v>1271.8499999999999</v>
      </c>
      <c r="V469" s="295">
        <v>0.53</v>
      </c>
      <c r="W469" s="18">
        <v>653.29999999999995</v>
      </c>
      <c r="X469" s="18">
        <v>797.02599999999995</v>
      </c>
      <c r="Y469" s="7" t="s">
        <v>393</v>
      </c>
      <c r="Z469" s="13">
        <v>1</v>
      </c>
      <c r="AA469" s="13">
        <v>1</v>
      </c>
      <c r="AB469" s="13">
        <v>264</v>
      </c>
      <c r="AC469" s="9" t="s">
        <v>3965</v>
      </c>
      <c r="AD469" s="8">
        <v>0.33</v>
      </c>
      <c r="AE469" s="13">
        <v>337</v>
      </c>
      <c r="AF469" s="13">
        <v>200</v>
      </c>
      <c r="AG469" s="13">
        <v>60</v>
      </c>
      <c r="AH469" s="8">
        <v>4.0439999999999996</v>
      </c>
      <c r="AI469" s="13">
        <v>4012196622832</v>
      </c>
      <c r="AJ469" s="8" t="s">
        <v>4391</v>
      </c>
      <c r="AK469" s="94"/>
      <c r="AL469" s="9"/>
      <c r="AM469" s="9"/>
      <c r="AN469" s="9"/>
      <c r="AO469" s="12"/>
    </row>
    <row r="470" spans="1:41" ht="14.1" customHeight="1" outlineLevel="7" x14ac:dyDescent="0.25">
      <c r="A470" s="2"/>
      <c r="B470" s="3"/>
      <c r="C470" s="4"/>
      <c r="D470" s="4"/>
      <c r="E470" s="4"/>
      <c r="F470" s="5"/>
      <c r="G470" s="6"/>
      <c r="H470" s="338">
        <v>6043771</v>
      </c>
      <c r="I470" s="7" t="s">
        <v>687</v>
      </c>
      <c r="J470" s="7" t="s">
        <v>686</v>
      </c>
      <c r="K470" s="7" t="s">
        <v>5836</v>
      </c>
      <c r="L470" s="7" t="s">
        <v>5839</v>
      </c>
      <c r="M470" s="18">
        <v>868.48167265320967</v>
      </c>
      <c r="N470" s="327">
        <v>1059.5476406369157</v>
      </c>
      <c r="O470" s="19">
        <v>46112</v>
      </c>
      <c r="P470" s="19" t="s">
        <v>7561</v>
      </c>
      <c r="Q470" s="19" t="s">
        <v>7561</v>
      </c>
      <c r="R470" s="19" t="s">
        <v>7561</v>
      </c>
      <c r="S470" s="295">
        <v>0.25</v>
      </c>
      <c r="T470" s="18">
        <v>651.3612544899072</v>
      </c>
      <c r="U470" s="18">
        <v>794.6607304776868</v>
      </c>
      <c r="V470" s="295">
        <v>0.53</v>
      </c>
      <c r="W470" s="18">
        <v>408.18638614700853</v>
      </c>
      <c r="X470" s="18">
        <v>497.98739109935042</v>
      </c>
      <c r="Y470" s="7" t="s">
        <v>393</v>
      </c>
      <c r="Z470" s="13">
        <v>1</v>
      </c>
      <c r="AA470" s="13">
        <v>1</v>
      </c>
      <c r="AB470" s="13">
        <v>264</v>
      </c>
      <c r="AC470" s="8" t="s">
        <v>3971</v>
      </c>
      <c r="AD470" s="8">
        <v>0.80800000000000005</v>
      </c>
      <c r="AE470" s="13">
        <v>342</v>
      </c>
      <c r="AF470" s="13">
        <v>234</v>
      </c>
      <c r="AG470" s="13">
        <v>67</v>
      </c>
      <c r="AH470" s="8">
        <v>5.3620000000000001</v>
      </c>
      <c r="AI470" s="13">
        <v>4012196052332</v>
      </c>
      <c r="AJ470" s="9" t="s">
        <v>4392</v>
      </c>
      <c r="AK470" s="94"/>
      <c r="AL470" s="9"/>
      <c r="AM470" s="8"/>
      <c r="AN470" s="9"/>
      <c r="AO470" s="12"/>
    </row>
    <row r="471" spans="1:41" ht="14.1" customHeight="1" outlineLevel="7" x14ac:dyDescent="0.25">
      <c r="A471" s="2"/>
      <c r="B471" s="3"/>
      <c r="C471" s="4"/>
      <c r="D471" s="4"/>
      <c r="E471" s="4"/>
      <c r="F471" s="5"/>
      <c r="G471" s="6"/>
      <c r="H471" s="338">
        <v>6043686</v>
      </c>
      <c r="I471" s="7" t="s">
        <v>688</v>
      </c>
      <c r="J471" s="7" t="s">
        <v>689</v>
      </c>
      <c r="K471" s="7" t="s">
        <v>5836</v>
      </c>
      <c r="L471" s="7" t="s">
        <v>5839</v>
      </c>
      <c r="M471" s="18">
        <v>554.94081434468524</v>
      </c>
      <c r="N471" s="327">
        <v>677.02779350051594</v>
      </c>
      <c r="O471" s="19">
        <v>46112</v>
      </c>
      <c r="P471" s="19" t="s">
        <v>7561</v>
      </c>
      <c r="Q471" s="19" t="s">
        <v>7561</v>
      </c>
      <c r="R471" s="19" t="s">
        <v>7561</v>
      </c>
      <c r="S471" s="295">
        <v>0.25</v>
      </c>
      <c r="T471" s="18">
        <v>416.2056107585139</v>
      </c>
      <c r="U471" s="18">
        <v>507.77084512538693</v>
      </c>
      <c r="V471" s="295">
        <v>0.53</v>
      </c>
      <c r="W471" s="18">
        <v>260.82218274200204</v>
      </c>
      <c r="X471" s="18">
        <v>318.20306294524249</v>
      </c>
      <c r="Y471" s="7" t="s">
        <v>393</v>
      </c>
      <c r="Z471" s="13">
        <v>1</v>
      </c>
      <c r="AA471" s="13">
        <v>1</v>
      </c>
      <c r="AB471" s="13">
        <v>142</v>
      </c>
      <c r="AC471" s="9" t="s">
        <v>3965</v>
      </c>
      <c r="AD471" s="8">
        <v>0.49</v>
      </c>
      <c r="AE471" s="13">
        <v>413</v>
      </c>
      <c r="AF471" s="13">
        <v>300</v>
      </c>
      <c r="AG471" s="13">
        <v>60</v>
      </c>
      <c r="AH471" s="8">
        <v>7.4340000000000002</v>
      </c>
      <c r="AI471" s="13">
        <v>4012196622849</v>
      </c>
      <c r="AJ471" s="8" t="s">
        <v>4393</v>
      </c>
      <c r="AK471" s="94"/>
      <c r="AL471" s="9"/>
      <c r="AM471" s="9"/>
      <c r="AN471" s="9"/>
      <c r="AO471" s="12"/>
    </row>
    <row r="472" spans="1:41" ht="14.1" customHeight="1" outlineLevel="7" x14ac:dyDescent="0.25">
      <c r="A472" s="2"/>
      <c r="B472" s="3"/>
      <c r="C472" s="4"/>
      <c r="D472" s="4"/>
      <c r="E472" s="4"/>
      <c r="F472" s="5"/>
      <c r="G472" s="6"/>
      <c r="H472" s="338">
        <v>6043798</v>
      </c>
      <c r="I472" s="7" t="s">
        <v>690</v>
      </c>
      <c r="J472" s="7" t="s">
        <v>689</v>
      </c>
      <c r="K472" s="7" t="s">
        <v>5836</v>
      </c>
      <c r="L472" s="7" t="s">
        <v>5839</v>
      </c>
      <c r="M472" s="18">
        <v>2021</v>
      </c>
      <c r="N472" s="327">
        <v>2465.62</v>
      </c>
      <c r="O472" s="19" t="s">
        <v>3948</v>
      </c>
      <c r="P472" s="295">
        <v>0.35</v>
      </c>
      <c r="Q472" s="18">
        <v>1313.65</v>
      </c>
      <c r="R472" s="18">
        <v>1602.653</v>
      </c>
      <c r="S472" s="295">
        <v>0.25</v>
      </c>
      <c r="T472" s="18">
        <v>1515.75</v>
      </c>
      <c r="U472" s="18">
        <v>1849.2149999999999</v>
      </c>
      <c r="V472" s="295">
        <v>0.53</v>
      </c>
      <c r="W472" s="18">
        <v>949.86999999999989</v>
      </c>
      <c r="X472" s="18">
        <v>1158.8413999999998</v>
      </c>
      <c r="Y472" s="7" t="s">
        <v>393</v>
      </c>
      <c r="Z472" s="13">
        <v>1</v>
      </c>
      <c r="AA472" s="13">
        <v>1</v>
      </c>
      <c r="AB472" s="13">
        <v>142</v>
      </c>
      <c r="AC472" s="8" t="s">
        <v>3971</v>
      </c>
      <c r="AD472" s="8">
        <v>1.129</v>
      </c>
      <c r="AE472" s="13">
        <v>419</v>
      </c>
      <c r="AF472" s="13">
        <v>334</v>
      </c>
      <c r="AG472" s="13">
        <v>67</v>
      </c>
      <c r="AH472" s="8">
        <v>9.3759999999999994</v>
      </c>
      <c r="AI472" s="13">
        <v>4012196052394</v>
      </c>
      <c r="AJ472" s="9" t="s">
        <v>4394</v>
      </c>
      <c r="AK472" s="94"/>
      <c r="AL472" s="9"/>
      <c r="AM472" s="9"/>
      <c r="AN472" s="9"/>
      <c r="AO472" s="12"/>
    </row>
    <row r="473" spans="1:41" ht="14.1" customHeight="1" outlineLevel="7" x14ac:dyDescent="0.25">
      <c r="A473" s="2"/>
      <c r="B473" s="3"/>
      <c r="C473" s="4"/>
      <c r="D473" s="4"/>
      <c r="E473" s="4"/>
      <c r="F473" s="5"/>
      <c r="G473" s="6"/>
      <c r="H473" s="338">
        <v>7000383</v>
      </c>
      <c r="I473" s="7" t="s">
        <v>691</v>
      </c>
      <c r="J473" s="7" t="s">
        <v>692</v>
      </c>
      <c r="K473" s="7" t="s">
        <v>5836</v>
      </c>
      <c r="L473" s="7" t="s">
        <v>5839</v>
      </c>
      <c r="M473" s="18">
        <v>2506</v>
      </c>
      <c r="N473" s="327">
        <v>3057.3199999999997</v>
      </c>
      <c r="O473" s="19" t="s">
        <v>3948</v>
      </c>
      <c r="P473" s="295">
        <v>0.35</v>
      </c>
      <c r="Q473" s="18">
        <v>1628.9</v>
      </c>
      <c r="R473" s="18">
        <v>1987.258</v>
      </c>
      <c r="S473" s="295">
        <v>0.25</v>
      </c>
      <c r="T473" s="18">
        <v>1879.5</v>
      </c>
      <c r="U473" s="18">
        <v>2292.9899999999998</v>
      </c>
      <c r="V473" s="295">
        <v>0.53</v>
      </c>
      <c r="W473" s="18">
        <v>1177.82</v>
      </c>
      <c r="X473" s="18">
        <v>1436.9404</v>
      </c>
      <c r="Y473" s="7" t="s">
        <v>393</v>
      </c>
      <c r="Z473" s="13">
        <v>1</v>
      </c>
      <c r="AA473" s="13">
        <v>1</v>
      </c>
      <c r="AB473" s="13">
        <v>68</v>
      </c>
      <c r="AC473" s="9" t="s">
        <v>3971</v>
      </c>
      <c r="AD473" s="8">
        <v>3.01</v>
      </c>
      <c r="AE473" s="13">
        <v>568</v>
      </c>
      <c r="AF473" s="13">
        <v>518</v>
      </c>
      <c r="AG473" s="13">
        <v>62</v>
      </c>
      <c r="AH473" s="8">
        <v>18.242000000000001</v>
      </c>
      <c r="AI473" s="13">
        <v>4012196210374</v>
      </c>
      <c r="AJ473" s="9" t="s">
        <v>4395</v>
      </c>
      <c r="AK473" s="94"/>
      <c r="AL473" s="9"/>
      <c r="AM473" s="9"/>
      <c r="AN473" s="9"/>
      <c r="AO473" s="12"/>
    </row>
    <row r="474" spans="1:41" ht="14.1" customHeight="1" outlineLevel="7" x14ac:dyDescent="0.25">
      <c r="A474" s="2"/>
      <c r="B474" s="3"/>
      <c r="C474" s="4"/>
      <c r="D474" s="4"/>
      <c r="E474" s="4"/>
      <c r="F474" s="5"/>
      <c r="G474" s="6"/>
      <c r="H474" s="338">
        <v>6043688</v>
      </c>
      <c r="I474" s="7" t="s">
        <v>693</v>
      </c>
      <c r="J474" s="7" t="s">
        <v>692</v>
      </c>
      <c r="K474" s="7" t="s">
        <v>5836</v>
      </c>
      <c r="L474" s="7" t="s">
        <v>5839</v>
      </c>
      <c r="M474" s="18">
        <v>2278</v>
      </c>
      <c r="N474" s="327">
        <v>2779.16</v>
      </c>
      <c r="O474" s="19" t="s">
        <v>3948</v>
      </c>
      <c r="P474" s="295">
        <v>0.35</v>
      </c>
      <c r="Q474" s="18">
        <v>1480.7</v>
      </c>
      <c r="R474" s="18">
        <v>1806.454</v>
      </c>
      <c r="S474" s="295">
        <v>0.25</v>
      </c>
      <c r="T474" s="18">
        <v>1708.5</v>
      </c>
      <c r="U474" s="18">
        <v>2084.37</v>
      </c>
      <c r="V474" s="295">
        <v>0.53</v>
      </c>
      <c r="W474" s="18">
        <v>1070.6599999999999</v>
      </c>
      <c r="X474" s="18">
        <v>1306.2051999999999</v>
      </c>
      <c r="Y474" s="7" t="s">
        <v>393</v>
      </c>
      <c r="Z474" s="13">
        <v>1</v>
      </c>
      <c r="AA474" s="13">
        <v>1</v>
      </c>
      <c r="AB474" s="13">
        <v>68</v>
      </c>
      <c r="AC474" s="9" t="s">
        <v>3965</v>
      </c>
      <c r="AD474" s="8">
        <v>0.69</v>
      </c>
      <c r="AE474" s="13">
        <v>510</v>
      </c>
      <c r="AF474" s="13">
        <v>500</v>
      </c>
      <c r="AG474" s="13">
        <v>60</v>
      </c>
      <c r="AH474" s="8">
        <v>15.3</v>
      </c>
      <c r="AI474" s="13">
        <v>4012196643479</v>
      </c>
      <c r="AJ474" s="9" t="s">
        <v>4396</v>
      </c>
      <c r="AK474" s="94"/>
      <c r="AL474" s="9"/>
      <c r="AM474" s="9"/>
      <c r="AN474" s="9"/>
      <c r="AO474" s="12"/>
    </row>
    <row r="475" spans="1:41" ht="14.1" customHeight="1" outlineLevel="7" x14ac:dyDescent="0.25">
      <c r="A475" s="2"/>
      <c r="B475" s="3"/>
      <c r="C475" s="4"/>
      <c r="D475" s="4"/>
      <c r="E475" s="4"/>
      <c r="F475" s="5"/>
      <c r="G475" s="6"/>
      <c r="H475" s="338">
        <v>7000405</v>
      </c>
      <c r="I475" s="7" t="s">
        <v>694</v>
      </c>
      <c r="J475" s="7" t="s">
        <v>695</v>
      </c>
      <c r="K475" s="7" t="s">
        <v>5836</v>
      </c>
      <c r="L475" s="7" t="s">
        <v>5839</v>
      </c>
      <c r="M475" s="18">
        <v>3399</v>
      </c>
      <c r="N475" s="327">
        <v>4146.78</v>
      </c>
      <c r="O475" s="19" t="s">
        <v>3948</v>
      </c>
      <c r="P475" s="295">
        <v>0.35</v>
      </c>
      <c r="Q475" s="18">
        <v>2209.35</v>
      </c>
      <c r="R475" s="18">
        <v>2695.4069999999997</v>
      </c>
      <c r="S475" s="295">
        <v>0.25</v>
      </c>
      <c r="T475" s="18">
        <v>2549.25</v>
      </c>
      <c r="U475" s="18">
        <v>3110.085</v>
      </c>
      <c r="V475" s="295">
        <v>0.53</v>
      </c>
      <c r="W475" s="18">
        <v>1597.53</v>
      </c>
      <c r="X475" s="18">
        <v>1948.9866</v>
      </c>
      <c r="Y475" s="7" t="s">
        <v>393</v>
      </c>
      <c r="Z475" s="13">
        <v>1</v>
      </c>
      <c r="AA475" s="13">
        <v>1</v>
      </c>
      <c r="AB475" s="13">
        <v>48</v>
      </c>
      <c r="AC475" s="9" t="s">
        <v>3971</v>
      </c>
      <c r="AD475" s="8">
        <v>3.859</v>
      </c>
      <c r="AE475" s="13">
        <v>639</v>
      </c>
      <c r="AF475" s="13">
        <v>618</v>
      </c>
      <c r="AG475" s="13">
        <v>62</v>
      </c>
      <c r="AH475" s="8">
        <v>24.484000000000002</v>
      </c>
      <c r="AI475" s="13">
        <v>4012196210435</v>
      </c>
      <c r="AJ475" s="9" t="s">
        <v>4397</v>
      </c>
      <c r="AK475" s="94"/>
      <c r="AL475" s="9"/>
      <c r="AM475" s="9"/>
      <c r="AN475" s="9"/>
      <c r="AO475" s="12"/>
    </row>
    <row r="476" spans="1:41" ht="14.1" customHeight="1" outlineLevel="7" x14ac:dyDescent="0.25">
      <c r="A476" s="2"/>
      <c r="B476" s="3"/>
      <c r="C476" s="4"/>
      <c r="D476" s="4"/>
      <c r="E476" s="4"/>
      <c r="F476" s="5"/>
      <c r="G476" s="6"/>
      <c r="H476" s="338">
        <v>6043690</v>
      </c>
      <c r="I476" s="7" t="s">
        <v>696</v>
      </c>
      <c r="J476" s="7" t="s">
        <v>695</v>
      </c>
      <c r="K476" s="7" t="s">
        <v>5836</v>
      </c>
      <c r="L476" s="7" t="s">
        <v>5839</v>
      </c>
      <c r="M476" s="18">
        <v>3090</v>
      </c>
      <c r="N476" s="327">
        <v>3769.7999999999997</v>
      </c>
      <c r="O476" s="19" t="s">
        <v>3948</v>
      </c>
      <c r="P476" s="295">
        <v>0.35</v>
      </c>
      <c r="Q476" s="18">
        <v>2008.5</v>
      </c>
      <c r="R476" s="18">
        <v>2450.37</v>
      </c>
      <c r="S476" s="295">
        <v>0.25</v>
      </c>
      <c r="T476" s="18">
        <v>2317.5</v>
      </c>
      <c r="U476" s="18">
        <v>2827.35</v>
      </c>
      <c r="V476" s="295">
        <v>0.53</v>
      </c>
      <c r="W476" s="18">
        <v>1452.3</v>
      </c>
      <c r="X476" s="18">
        <v>1771.8059999999998</v>
      </c>
      <c r="Y476" s="7" t="s">
        <v>393</v>
      </c>
      <c r="Z476" s="13">
        <v>1</v>
      </c>
      <c r="AA476" s="13">
        <v>1</v>
      </c>
      <c r="AB476" s="13">
        <v>48</v>
      </c>
      <c r="AC476" s="9" t="s">
        <v>3965</v>
      </c>
      <c r="AD476" s="8">
        <v>0.93</v>
      </c>
      <c r="AE476" s="13">
        <v>610</v>
      </c>
      <c r="AF476" s="13">
        <v>600</v>
      </c>
      <c r="AG476" s="13">
        <v>60</v>
      </c>
      <c r="AH476" s="8">
        <v>21.96</v>
      </c>
      <c r="AI476" s="13">
        <v>4012196643486</v>
      </c>
      <c r="AJ476" s="9" t="s">
        <v>4398</v>
      </c>
      <c r="AK476" s="94"/>
      <c r="AL476" s="9"/>
      <c r="AM476" s="9"/>
      <c r="AN476" s="9"/>
      <c r="AO476" s="12"/>
    </row>
    <row r="477" spans="1:41" ht="14.1" customHeight="1" outlineLevel="7" x14ac:dyDescent="0.25">
      <c r="A477" s="2"/>
      <c r="B477" s="3"/>
      <c r="C477" s="4"/>
      <c r="D477" s="4"/>
      <c r="E477" s="4"/>
      <c r="F477" s="5"/>
      <c r="G477" s="6"/>
      <c r="H477" s="338">
        <v>6043692</v>
      </c>
      <c r="I477" s="7" t="s">
        <v>697</v>
      </c>
      <c r="J477" s="7" t="s">
        <v>698</v>
      </c>
      <c r="K477" s="7" t="s">
        <v>5836</v>
      </c>
      <c r="L477" s="7" t="s">
        <v>5839</v>
      </c>
      <c r="M477" s="18">
        <v>4157</v>
      </c>
      <c r="N477" s="327">
        <v>5071.54</v>
      </c>
      <c r="O477" s="19" t="s">
        <v>3948</v>
      </c>
      <c r="P477" s="295">
        <v>0.35</v>
      </c>
      <c r="Q477" s="18">
        <v>2702.05</v>
      </c>
      <c r="R477" s="18">
        <v>3296.5010000000002</v>
      </c>
      <c r="S477" s="295">
        <v>0.25</v>
      </c>
      <c r="T477" s="18">
        <v>3117.75</v>
      </c>
      <c r="U477" s="18">
        <v>3803.6549999999997</v>
      </c>
      <c r="V477" s="295">
        <v>0.53</v>
      </c>
      <c r="W477" s="18">
        <v>1953.79</v>
      </c>
      <c r="X477" s="18">
        <v>2383.6237999999998</v>
      </c>
      <c r="Y477" s="7" t="s">
        <v>393</v>
      </c>
      <c r="Z477" s="13">
        <v>1</v>
      </c>
      <c r="AA477" s="13">
        <v>1</v>
      </c>
      <c r="AB477" s="13">
        <v>34</v>
      </c>
      <c r="AC477" s="9" t="s">
        <v>3965</v>
      </c>
      <c r="AD477" s="8">
        <v>1.21</v>
      </c>
      <c r="AE477" s="13">
        <v>710</v>
      </c>
      <c r="AF477" s="13">
        <v>700</v>
      </c>
      <c r="AG477" s="13">
        <v>60</v>
      </c>
      <c r="AH477" s="8">
        <v>29.82</v>
      </c>
      <c r="AI477" s="13">
        <v>4012196643493</v>
      </c>
      <c r="AJ477" s="9" t="s">
        <v>4399</v>
      </c>
      <c r="AK477" s="94"/>
      <c r="AL477" s="9"/>
      <c r="AM477" s="8"/>
      <c r="AN477" s="9"/>
      <c r="AO477" s="12"/>
    </row>
    <row r="478" spans="1:41" ht="14.1" customHeight="1" outlineLevel="7" x14ac:dyDescent="0.25">
      <c r="A478" s="2"/>
      <c r="B478" s="3"/>
      <c r="C478" s="4"/>
      <c r="D478" s="4"/>
      <c r="E478" s="4"/>
      <c r="F478" s="5"/>
      <c r="G478" s="6"/>
      <c r="H478" s="338">
        <v>7000421</v>
      </c>
      <c r="I478" s="7" t="s">
        <v>699</v>
      </c>
      <c r="J478" s="7" t="s">
        <v>698</v>
      </c>
      <c r="K478" s="7" t="s">
        <v>5836</v>
      </c>
      <c r="L478" s="7" t="s">
        <v>5839</v>
      </c>
      <c r="M478" s="18">
        <v>4573</v>
      </c>
      <c r="N478" s="327">
        <v>5579.0599999999995</v>
      </c>
      <c r="O478" s="19" t="s">
        <v>3948</v>
      </c>
      <c r="P478" s="295">
        <v>0.35</v>
      </c>
      <c r="Q478" s="18">
        <v>2972.4500000000003</v>
      </c>
      <c r="R478" s="18">
        <v>3626.3890000000001</v>
      </c>
      <c r="S478" s="295">
        <v>0.25</v>
      </c>
      <c r="T478" s="18">
        <v>3429.75</v>
      </c>
      <c r="U478" s="18">
        <v>4184.2950000000001</v>
      </c>
      <c r="V478" s="295">
        <v>0.53</v>
      </c>
      <c r="W478" s="18">
        <v>2149.31</v>
      </c>
      <c r="X478" s="18">
        <v>2622.1581999999999</v>
      </c>
      <c r="Y478" s="7" t="s">
        <v>393</v>
      </c>
      <c r="Z478" s="13">
        <v>1</v>
      </c>
      <c r="AA478" s="13">
        <v>1</v>
      </c>
      <c r="AB478" s="13">
        <v>34</v>
      </c>
      <c r="AC478" s="9" t="s">
        <v>3971</v>
      </c>
      <c r="AD478" s="8">
        <v>4.8040000000000003</v>
      </c>
      <c r="AE478" s="13">
        <v>710</v>
      </c>
      <c r="AF478" s="13">
        <v>718</v>
      </c>
      <c r="AG478" s="13">
        <v>62</v>
      </c>
      <c r="AH478" s="8">
        <v>31.606000000000002</v>
      </c>
      <c r="AI478" s="13">
        <v>4012196210497</v>
      </c>
      <c r="AJ478" s="9" t="s">
        <v>4400</v>
      </c>
      <c r="AK478" s="94"/>
      <c r="AL478" s="9"/>
      <c r="AM478" s="9"/>
      <c r="AN478" s="9"/>
      <c r="AO478" s="12"/>
    </row>
    <row r="479" spans="1:41" ht="15.95" customHeight="1" outlineLevel="6" x14ac:dyDescent="0.25">
      <c r="A479" s="103"/>
      <c r="B479" s="104"/>
      <c r="C479" s="105"/>
      <c r="D479" s="105"/>
      <c r="E479" s="105"/>
      <c r="F479" s="106"/>
      <c r="G479" s="107" t="s">
        <v>3925</v>
      </c>
      <c r="H479" s="345"/>
      <c r="I479" s="108"/>
      <c r="J479" s="108"/>
      <c r="K479" s="108"/>
      <c r="L479" s="108"/>
      <c r="M479" s="108"/>
      <c r="N479" s="328"/>
      <c r="O479" s="108"/>
      <c r="P479" s="108"/>
      <c r="Q479" s="108"/>
      <c r="R479" s="108"/>
      <c r="S479" s="108"/>
      <c r="T479" s="108"/>
      <c r="U479" s="108"/>
      <c r="V479" s="108"/>
      <c r="W479" s="108"/>
      <c r="X479" s="108"/>
      <c r="Y479" s="108"/>
      <c r="Z479" s="113"/>
      <c r="AA479" s="113"/>
      <c r="AB479" s="113"/>
      <c r="AC479" s="110"/>
      <c r="AD479" s="110"/>
      <c r="AE479" s="111"/>
      <c r="AF479" s="111"/>
      <c r="AG479" s="111"/>
      <c r="AH479" s="113"/>
      <c r="AI479" s="113"/>
      <c r="AJ479" s="113"/>
      <c r="AK479" s="110"/>
      <c r="AL479" s="110"/>
      <c r="AM479" s="113"/>
      <c r="AN479" s="113"/>
      <c r="AO479" s="291"/>
    </row>
    <row r="480" spans="1:41" ht="14.1" customHeight="1" outlineLevel="7" x14ac:dyDescent="0.25">
      <c r="A480" s="2"/>
      <c r="B480" s="3"/>
      <c r="C480" s="4"/>
      <c r="D480" s="4"/>
      <c r="E480" s="4"/>
      <c r="F480" s="5"/>
      <c r="G480" s="6"/>
      <c r="H480" s="338">
        <v>6077619</v>
      </c>
      <c r="I480" s="7" t="s">
        <v>3985</v>
      </c>
      <c r="J480" s="7" t="s">
        <v>700</v>
      </c>
      <c r="K480" s="7"/>
      <c r="L480" s="7"/>
      <c r="M480" s="18">
        <v>2014</v>
      </c>
      <c r="N480" s="327">
        <v>2457.08</v>
      </c>
      <c r="O480" s="19" t="s">
        <v>3948</v>
      </c>
      <c r="P480" s="295">
        <v>0.35</v>
      </c>
      <c r="Q480" s="18">
        <v>1309.1000000000001</v>
      </c>
      <c r="R480" s="18">
        <v>1597.1020000000001</v>
      </c>
      <c r="S480" s="295">
        <v>0.25</v>
      </c>
      <c r="T480" s="18">
        <v>1510.5</v>
      </c>
      <c r="U480" s="18">
        <v>1842.81</v>
      </c>
      <c r="V480" s="295">
        <v>0.53</v>
      </c>
      <c r="W480" s="18">
        <v>946.57999999999993</v>
      </c>
      <c r="X480" s="18">
        <v>1154.8275999999998</v>
      </c>
      <c r="Y480" s="7" t="s">
        <v>393</v>
      </c>
      <c r="Z480" s="13">
        <v>1</v>
      </c>
      <c r="AA480" s="13">
        <v>1</v>
      </c>
      <c r="AB480" s="13"/>
      <c r="AC480" s="9" t="s">
        <v>3965</v>
      </c>
      <c r="AD480" s="8"/>
      <c r="AE480" s="13"/>
      <c r="AF480" s="13"/>
      <c r="AG480" s="13"/>
      <c r="AH480" s="8"/>
      <c r="AI480" s="13"/>
      <c r="AJ480" s="9" t="s">
        <v>4401</v>
      </c>
      <c r="AK480" s="94"/>
      <c r="AL480" s="9"/>
      <c r="AM480" s="9"/>
      <c r="AN480" s="9"/>
      <c r="AO480" s="12"/>
    </row>
    <row r="481" spans="1:41" ht="14.1" customHeight="1" outlineLevel="7" x14ac:dyDescent="0.25">
      <c r="A481" s="2"/>
      <c r="B481" s="3"/>
      <c r="C481" s="4"/>
      <c r="D481" s="4"/>
      <c r="E481" s="4"/>
      <c r="F481" s="5"/>
      <c r="G481" s="6"/>
      <c r="H481" s="338">
        <v>7000472</v>
      </c>
      <c r="I481" s="7" t="s">
        <v>701</v>
      </c>
      <c r="J481" s="7" t="s">
        <v>702</v>
      </c>
      <c r="K481" s="7" t="s">
        <v>5836</v>
      </c>
      <c r="L481" s="7" t="s">
        <v>5840</v>
      </c>
      <c r="M481" s="18">
        <v>1101</v>
      </c>
      <c r="N481" s="327">
        <v>1343.22</v>
      </c>
      <c r="O481" s="19" t="s">
        <v>3948</v>
      </c>
      <c r="P481" s="295">
        <v>0.35</v>
      </c>
      <c r="Q481" s="18">
        <v>715.65</v>
      </c>
      <c r="R481" s="18">
        <v>873.09299999999996</v>
      </c>
      <c r="S481" s="295">
        <v>0.25</v>
      </c>
      <c r="T481" s="18">
        <v>825.75</v>
      </c>
      <c r="U481" s="18">
        <v>1007.415</v>
      </c>
      <c r="V481" s="295">
        <v>0.53</v>
      </c>
      <c r="W481" s="18">
        <v>517.47</v>
      </c>
      <c r="X481" s="18">
        <v>631.3134</v>
      </c>
      <c r="Y481" s="7" t="s">
        <v>393</v>
      </c>
      <c r="Z481" s="13">
        <v>1</v>
      </c>
      <c r="AA481" s="13">
        <v>1</v>
      </c>
      <c r="AB481" s="13">
        <v>160</v>
      </c>
      <c r="AC481" s="8" t="s">
        <v>6616</v>
      </c>
      <c r="AD481" s="8">
        <v>0.6</v>
      </c>
      <c r="AE481" s="13">
        <v>304</v>
      </c>
      <c r="AF481" s="13">
        <v>130</v>
      </c>
      <c r="AG481" s="13">
        <v>88</v>
      </c>
      <c r="AH481" s="8">
        <v>3.4780000000000002</v>
      </c>
      <c r="AI481" s="13">
        <v>4012196818419</v>
      </c>
      <c r="AJ481" s="9" t="s">
        <v>4402</v>
      </c>
      <c r="AK481" s="94"/>
      <c r="AL481" s="9"/>
      <c r="AM481" s="9"/>
      <c r="AN481" s="9"/>
      <c r="AO481" s="12"/>
    </row>
    <row r="482" spans="1:41" ht="14.1" customHeight="1" outlineLevel="7" x14ac:dyDescent="0.25">
      <c r="A482" s="2"/>
      <c r="B482" s="3"/>
      <c r="C482" s="4"/>
      <c r="D482" s="4"/>
      <c r="E482" s="4"/>
      <c r="F482" s="5"/>
      <c r="G482" s="6"/>
      <c r="H482" s="338">
        <v>7000499</v>
      </c>
      <c r="I482" s="7" t="s">
        <v>703</v>
      </c>
      <c r="J482" s="7" t="s">
        <v>704</v>
      </c>
      <c r="K482" s="7" t="s">
        <v>5836</v>
      </c>
      <c r="L482" s="7" t="s">
        <v>5840</v>
      </c>
      <c r="M482" s="18">
        <v>1651</v>
      </c>
      <c r="N482" s="327">
        <v>2014.22</v>
      </c>
      <c r="O482" s="19" t="s">
        <v>3948</v>
      </c>
      <c r="P482" s="295">
        <v>0.35</v>
      </c>
      <c r="Q482" s="18">
        <v>1073.1500000000001</v>
      </c>
      <c r="R482" s="18">
        <v>1309.2430000000002</v>
      </c>
      <c r="S482" s="295">
        <v>0.25</v>
      </c>
      <c r="T482" s="18">
        <v>1238.25</v>
      </c>
      <c r="U482" s="18">
        <v>1510.665</v>
      </c>
      <c r="V482" s="295">
        <v>0.53</v>
      </c>
      <c r="W482" s="18">
        <v>775.96999999999991</v>
      </c>
      <c r="X482" s="18">
        <v>946.68339999999989</v>
      </c>
      <c r="Y482" s="7" t="s">
        <v>393</v>
      </c>
      <c r="Z482" s="13">
        <v>1</v>
      </c>
      <c r="AA482" s="13">
        <v>1</v>
      </c>
      <c r="AB482" s="13">
        <v>120</v>
      </c>
      <c r="AC482" s="9" t="s">
        <v>6616</v>
      </c>
      <c r="AD482" s="8">
        <v>0.85</v>
      </c>
      <c r="AE482" s="13">
        <v>342</v>
      </c>
      <c r="AF482" s="13">
        <v>234</v>
      </c>
      <c r="AG482" s="13">
        <v>88</v>
      </c>
      <c r="AH482" s="8">
        <v>7.0419999999999998</v>
      </c>
      <c r="AI482" s="13">
        <v>4012196818471</v>
      </c>
      <c r="AJ482" s="9" t="s">
        <v>4403</v>
      </c>
      <c r="AK482" s="94"/>
      <c r="AL482" s="8"/>
      <c r="AM482" s="9"/>
      <c r="AN482" s="9"/>
      <c r="AO482" s="12"/>
    </row>
    <row r="483" spans="1:41" ht="14.1" customHeight="1" outlineLevel="7" x14ac:dyDescent="0.25">
      <c r="A483" s="2"/>
      <c r="B483" s="3"/>
      <c r="C483" s="4"/>
      <c r="D483" s="4"/>
      <c r="E483" s="4"/>
      <c r="F483" s="5"/>
      <c r="G483" s="6"/>
      <c r="H483" s="338">
        <v>7000510</v>
      </c>
      <c r="I483" s="7" t="s">
        <v>705</v>
      </c>
      <c r="J483" s="7" t="s">
        <v>706</v>
      </c>
      <c r="K483" s="7" t="s">
        <v>5836</v>
      </c>
      <c r="L483" s="7" t="s">
        <v>5840</v>
      </c>
      <c r="M483" s="18">
        <v>2215</v>
      </c>
      <c r="N483" s="327">
        <v>2702.2999999999997</v>
      </c>
      <c r="O483" s="19" t="s">
        <v>3948</v>
      </c>
      <c r="P483" s="295">
        <v>0.35</v>
      </c>
      <c r="Q483" s="18">
        <v>1439.75</v>
      </c>
      <c r="R483" s="18">
        <v>1756.4949999999999</v>
      </c>
      <c r="S483" s="295">
        <v>0.25</v>
      </c>
      <c r="T483" s="18">
        <v>1661.25</v>
      </c>
      <c r="U483" s="18">
        <v>2026.7249999999999</v>
      </c>
      <c r="V483" s="295">
        <v>0.53</v>
      </c>
      <c r="W483" s="18">
        <v>1041.05</v>
      </c>
      <c r="X483" s="18">
        <v>1270.0809999999999</v>
      </c>
      <c r="Y483" s="7" t="s">
        <v>393</v>
      </c>
      <c r="Z483" s="13">
        <v>1</v>
      </c>
      <c r="AA483" s="13">
        <v>1</v>
      </c>
      <c r="AB483" s="13">
        <v>84</v>
      </c>
      <c r="AC483" s="9" t="s">
        <v>6616</v>
      </c>
      <c r="AD483" s="8">
        <v>1.2</v>
      </c>
      <c r="AE483" s="13">
        <v>419</v>
      </c>
      <c r="AF483" s="13">
        <v>334</v>
      </c>
      <c r="AG483" s="13">
        <v>88</v>
      </c>
      <c r="AH483" s="8">
        <v>12.315</v>
      </c>
      <c r="AI483" s="13">
        <v>4012196818532</v>
      </c>
      <c r="AJ483" s="9" t="s">
        <v>4404</v>
      </c>
      <c r="AK483" s="94"/>
      <c r="AL483" s="8"/>
      <c r="AM483" s="9"/>
      <c r="AN483" s="9"/>
      <c r="AO483" s="12"/>
    </row>
    <row r="484" spans="1:41" ht="14.1" customHeight="1" outlineLevel="7" x14ac:dyDescent="0.25">
      <c r="A484" s="2"/>
      <c r="B484" s="3"/>
      <c r="C484" s="4"/>
      <c r="D484" s="4"/>
      <c r="E484" s="4"/>
      <c r="F484" s="5"/>
      <c r="G484" s="6"/>
      <c r="H484" s="338">
        <v>7000529</v>
      </c>
      <c r="I484" s="7" t="s">
        <v>707</v>
      </c>
      <c r="J484" s="7" t="s">
        <v>708</v>
      </c>
      <c r="K484" s="7" t="s">
        <v>5836</v>
      </c>
      <c r="L484" s="7" t="s">
        <v>5840</v>
      </c>
      <c r="M484" s="18">
        <v>2706</v>
      </c>
      <c r="N484" s="327">
        <v>3301.3199999999997</v>
      </c>
      <c r="O484" s="19" t="s">
        <v>3948</v>
      </c>
      <c r="P484" s="295">
        <v>0.35</v>
      </c>
      <c r="Q484" s="18">
        <v>1758.9</v>
      </c>
      <c r="R484" s="18">
        <v>2145.8580000000002</v>
      </c>
      <c r="S484" s="295">
        <v>0.25</v>
      </c>
      <c r="T484" s="18">
        <v>2029.5</v>
      </c>
      <c r="U484" s="18">
        <v>2475.9899999999998</v>
      </c>
      <c r="V484" s="295">
        <v>0.53</v>
      </c>
      <c r="W484" s="18">
        <v>1271.82</v>
      </c>
      <c r="X484" s="18">
        <v>1551.6203999999998</v>
      </c>
      <c r="Y484" s="7" t="s">
        <v>393</v>
      </c>
      <c r="Z484" s="13">
        <v>1</v>
      </c>
      <c r="AA484" s="13">
        <v>1</v>
      </c>
      <c r="AB484" s="13">
        <v>42</v>
      </c>
      <c r="AC484" s="9" t="s">
        <v>6616</v>
      </c>
      <c r="AD484" s="8">
        <v>3.2</v>
      </c>
      <c r="AE484" s="13">
        <v>568</v>
      </c>
      <c r="AF484" s="13">
        <v>518</v>
      </c>
      <c r="AG484" s="13">
        <v>87</v>
      </c>
      <c r="AH484" s="8">
        <v>25.597000000000001</v>
      </c>
      <c r="AI484" s="13">
        <v>4012196210732</v>
      </c>
      <c r="AJ484" s="9" t="s">
        <v>4405</v>
      </c>
      <c r="AK484" s="94"/>
      <c r="AL484" s="9"/>
      <c r="AM484" s="9"/>
      <c r="AN484" s="9"/>
      <c r="AO484" s="12"/>
    </row>
    <row r="485" spans="1:41" ht="14.1" customHeight="1" outlineLevel="7" x14ac:dyDescent="0.25">
      <c r="A485" s="2"/>
      <c r="B485" s="3"/>
      <c r="C485" s="4"/>
      <c r="D485" s="4"/>
      <c r="E485" s="4"/>
      <c r="F485" s="5"/>
      <c r="G485" s="6"/>
      <c r="H485" s="338">
        <v>7000545</v>
      </c>
      <c r="I485" s="7" t="s">
        <v>709</v>
      </c>
      <c r="J485" s="7" t="s">
        <v>710</v>
      </c>
      <c r="K485" s="7" t="s">
        <v>5836</v>
      </c>
      <c r="L485" s="7" t="s">
        <v>5840</v>
      </c>
      <c r="M485" s="18">
        <v>4586</v>
      </c>
      <c r="N485" s="327">
        <v>5594.92</v>
      </c>
      <c r="O485" s="19" t="s">
        <v>3948</v>
      </c>
      <c r="P485" s="295">
        <v>0.35</v>
      </c>
      <c r="Q485" s="18">
        <v>2980.9</v>
      </c>
      <c r="R485" s="18">
        <v>3636.6979999999999</v>
      </c>
      <c r="S485" s="295">
        <v>0.25</v>
      </c>
      <c r="T485" s="18">
        <v>3439.5</v>
      </c>
      <c r="U485" s="18">
        <v>4196.1899999999996</v>
      </c>
      <c r="V485" s="295">
        <v>0.53</v>
      </c>
      <c r="W485" s="18">
        <v>2155.42</v>
      </c>
      <c r="X485" s="18">
        <v>2629.6124</v>
      </c>
      <c r="Y485" s="7" t="s">
        <v>393</v>
      </c>
      <c r="Z485" s="13">
        <v>1</v>
      </c>
      <c r="AA485" s="13">
        <v>1</v>
      </c>
      <c r="AB485" s="13">
        <v>32</v>
      </c>
      <c r="AC485" s="9" t="s">
        <v>3971</v>
      </c>
      <c r="AD485" s="8">
        <v>3.8</v>
      </c>
      <c r="AE485" s="13">
        <v>639</v>
      </c>
      <c r="AF485" s="13">
        <v>618</v>
      </c>
      <c r="AG485" s="13">
        <v>87</v>
      </c>
      <c r="AH485" s="8">
        <v>34.356000000000002</v>
      </c>
      <c r="AI485" s="13">
        <v>4012196210794</v>
      </c>
      <c r="AJ485" s="9" t="s">
        <v>4406</v>
      </c>
      <c r="AK485" s="94"/>
      <c r="AL485" s="9"/>
      <c r="AM485" s="9"/>
      <c r="AN485" s="9"/>
      <c r="AO485" s="12"/>
    </row>
    <row r="486" spans="1:41" ht="14.1" customHeight="1" outlineLevel="7" x14ac:dyDescent="0.25">
      <c r="A486" s="2"/>
      <c r="B486" s="3"/>
      <c r="C486" s="4"/>
      <c r="D486" s="4"/>
      <c r="E486" s="4"/>
      <c r="F486" s="5"/>
      <c r="G486" s="6"/>
      <c r="H486" s="338">
        <v>7000561</v>
      </c>
      <c r="I486" s="7" t="s">
        <v>711</v>
      </c>
      <c r="J486" s="7" t="s">
        <v>712</v>
      </c>
      <c r="K486" s="7" t="s">
        <v>5836</v>
      </c>
      <c r="L486" s="7" t="s">
        <v>5840</v>
      </c>
      <c r="M486" s="18">
        <v>5980</v>
      </c>
      <c r="N486" s="327">
        <v>7295.5999999999995</v>
      </c>
      <c r="O486" s="19" t="s">
        <v>3948</v>
      </c>
      <c r="P486" s="295">
        <v>0.35</v>
      </c>
      <c r="Q486" s="18">
        <v>3887</v>
      </c>
      <c r="R486" s="18">
        <v>4742.1400000000003</v>
      </c>
      <c r="S486" s="295">
        <v>0.25</v>
      </c>
      <c r="T486" s="18">
        <v>4485</v>
      </c>
      <c r="U486" s="18">
        <v>5471.7</v>
      </c>
      <c r="V486" s="295">
        <v>0.53</v>
      </c>
      <c r="W486" s="18">
        <v>2810.6</v>
      </c>
      <c r="X486" s="18">
        <v>3428.9319999999998</v>
      </c>
      <c r="Y486" s="7" t="s">
        <v>393</v>
      </c>
      <c r="Z486" s="13">
        <v>1</v>
      </c>
      <c r="AA486" s="13">
        <v>1</v>
      </c>
      <c r="AB486" s="13">
        <v>24</v>
      </c>
      <c r="AC486" s="9" t="s">
        <v>3971</v>
      </c>
      <c r="AD486" s="8">
        <v>4.9000000000000004</v>
      </c>
      <c r="AE486" s="13">
        <v>710</v>
      </c>
      <c r="AF486" s="13">
        <v>718</v>
      </c>
      <c r="AG486" s="13">
        <v>86</v>
      </c>
      <c r="AH486" s="8">
        <v>43.841000000000001</v>
      </c>
      <c r="AI486" s="13">
        <v>4012196210855</v>
      </c>
      <c r="AJ486" s="9" t="s">
        <v>4407</v>
      </c>
      <c r="AK486" s="94"/>
      <c r="AL486" s="9"/>
      <c r="AM486" s="9"/>
      <c r="AN486" s="9"/>
      <c r="AO486" s="12"/>
    </row>
    <row r="487" spans="1:41" ht="15.95" customHeight="1" outlineLevel="5" x14ac:dyDescent="0.25">
      <c r="A487" s="269"/>
      <c r="B487" s="270"/>
      <c r="C487" s="271"/>
      <c r="D487" s="271"/>
      <c r="E487" s="271"/>
      <c r="F487" s="286" t="s">
        <v>3891</v>
      </c>
      <c r="G487" s="272"/>
      <c r="H487" s="346"/>
      <c r="I487" s="273"/>
      <c r="J487" s="273"/>
      <c r="K487" s="273"/>
      <c r="L487" s="273"/>
      <c r="M487" s="273"/>
      <c r="N487" s="330"/>
      <c r="O487" s="273"/>
      <c r="P487" s="273"/>
      <c r="Q487" s="273"/>
      <c r="R487" s="273"/>
      <c r="S487" s="273"/>
      <c r="T487" s="273"/>
      <c r="U487" s="273"/>
      <c r="V487" s="273"/>
      <c r="W487" s="273"/>
      <c r="X487" s="273"/>
      <c r="Y487" s="273"/>
      <c r="Z487" s="274"/>
      <c r="AA487" s="274"/>
      <c r="AB487" s="274"/>
      <c r="AC487" s="274"/>
      <c r="AD487" s="274"/>
      <c r="AE487" s="275"/>
      <c r="AF487" s="275"/>
      <c r="AG487" s="275"/>
      <c r="AH487" s="274"/>
      <c r="AI487" s="274"/>
      <c r="AJ487" s="274"/>
      <c r="AK487" s="274"/>
      <c r="AL487" s="274"/>
      <c r="AM487" s="274"/>
      <c r="AN487" s="274"/>
      <c r="AO487" s="276"/>
    </row>
    <row r="488" spans="1:41" ht="15.95" customHeight="1" outlineLevel="6" x14ac:dyDescent="0.25">
      <c r="A488" s="95"/>
      <c r="B488" s="96"/>
      <c r="C488" s="97"/>
      <c r="D488" s="97"/>
      <c r="E488" s="97"/>
      <c r="F488" s="98"/>
      <c r="G488" s="99" t="s">
        <v>3922</v>
      </c>
      <c r="H488" s="344"/>
      <c r="I488" s="100"/>
      <c r="J488" s="100"/>
      <c r="K488" s="100"/>
      <c r="L488" s="100"/>
      <c r="M488" s="100"/>
      <c r="N488" s="326"/>
      <c r="O488" s="100"/>
      <c r="P488" s="100"/>
      <c r="Q488" s="100"/>
      <c r="R488" s="100"/>
      <c r="S488" s="100"/>
      <c r="T488" s="100"/>
      <c r="U488" s="100"/>
      <c r="V488" s="100"/>
      <c r="W488" s="100"/>
      <c r="X488" s="100"/>
      <c r="Y488" s="100"/>
      <c r="Z488" s="288"/>
      <c r="AA488" s="288"/>
      <c r="AB488" s="288"/>
      <c r="AC488" s="287"/>
      <c r="AD488" s="288"/>
      <c r="AE488" s="289"/>
      <c r="AF488" s="289"/>
      <c r="AG488" s="289"/>
      <c r="AH488" s="288"/>
      <c r="AI488" s="287"/>
      <c r="AJ488" s="288"/>
      <c r="AK488" s="288"/>
      <c r="AL488" s="288"/>
      <c r="AM488" s="288"/>
      <c r="AN488" s="288"/>
      <c r="AO488" s="290"/>
    </row>
    <row r="489" spans="1:41" ht="14.1" customHeight="1" outlineLevel="7" x14ac:dyDescent="0.25">
      <c r="A489" s="2"/>
      <c r="B489" s="3"/>
      <c r="C489" s="4"/>
      <c r="D489" s="4"/>
      <c r="E489" s="4"/>
      <c r="F489" s="5"/>
      <c r="G489" s="6"/>
      <c r="H489" s="338">
        <v>7068115</v>
      </c>
      <c r="I489" s="7" t="s">
        <v>713</v>
      </c>
      <c r="J489" s="7" t="s">
        <v>714</v>
      </c>
      <c r="K489" s="7" t="s">
        <v>5836</v>
      </c>
      <c r="L489" s="7" t="s">
        <v>5837</v>
      </c>
      <c r="M489" s="18">
        <v>5927</v>
      </c>
      <c r="N489" s="327">
        <v>7230.94</v>
      </c>
      <c r="O489" s="19" t="s">
        <v>3948</v>
      </c>
      <c r="P489" s="295">
        <v>0.35</v>
      </c>
      <c r="Q489" s="18">
        <v>3852.55</v>
      </c>
      <c r="R489" s="18">
        <v>4700.1109999999999</v>
      </c>
      <c r="S489" s="295">
        <v>0.25</v>
      </c>
      <c r="T489" s="18">
        <v>4445.25</v>
      </c>
      <c r="U489" s="18">
        <v>5423.2049999999999</v>
      </c>
      <c r="V489" s="295">
        <v>0.53</v>
      </c>
      <c r="W489" s="18">
        <v>2785.69</v>
      </c>
      <c r="X489" s="18">
        <v>3398.5418</v>
      </c>
      <c r="Y489" s="7" t="s">
        <v>393</v>
      </c>
      <c r="Z489" s="13">
        <v>1</v>
      </c>
      <c r="AA489" s="13">
        <v>1</v>
      </c>
      <c r="AB489" s="13">
        <v>204</v>
      </c>
      <c r="AC489" s="9" t="s">
        <v>6616</v>
      </c>
      <c r="AD489" s="8">
        <v>0.75</v>
      </c>
      <c r="AE489" s="13">
        <v>304</v>
      </c>
      <c r="AF489" s="13">
        <v>130</v>
      </c>
      <c r="AG489" s="13">
        <v>117</v>
      </c>
      <c r="AH489" s="8">
        <v>4.6239999999999997</v>
      </c>
      <c r="AI489" s="13">
        <v>4012196991280</v>
      </c>
      <c r="AJ489" s="8" t="s">
        <v>4408</v>
      </c>
      <c r="AK489" s="94"/>
      <c r="AL489" s="9"/>
      <c r="AM489" s="8"/>
      <c r="AN489" s="8"/>
      <c r="AO489" s="12"/>
    </row>
    <row r="490" spans="1:41" ht="14.1" customHeight="1" outlineLevel="7" x14ac:dyDescent="0.25">
      <c r="A490" s="2"/>
      <c r="B490" s="3"/>
      <c r="C490" s="4"/>
      <c r="D490" s="4"/>
      <c r="E490" s="4"/>
      <c r="F490" s="5"/>
      <c r="G490" s="6"/>
      <c r="H490" s="338">
        <v>7068212</v>
      </c>
      <c r="I490" s="7" t="s">
        <v>715</v>
      </c>
      <c r="J490" s="7" t="s">
        <v>716</v>
      </c>
      <c r="K490" s="7" t="s">
        <v>5836</v>
      </c>
      <c r="L490" s="7" t="s">
        <v>5837</v>
      </c>
      <c r="M490" s="18">
        <v>6845</v>
      </c>
      <c r="N490" s="327">
        <v>8350.9</v>
      </c>
      <c r="O490" s="19" t="s">
        <v>3948</v>
      </c>
      <c r="P490" s="295">
        <v>0.35</v>
      </c>
      <c r="Q490" s="18">
        <v>4449.25</v>
      </c>
      <c r="R490" s="18">
        <v>5428.085</v>
      </c>
      <c r="S490" s="295">
        <v>0.25</v>
      </c>
      <c r="T490" s="18">
        <v>5133.75</v>
      </c>
      <c r="U490" s="18">
        <v>6263.1750000000002</v>
      </c>
      <c r="V490" s="295">
        <v>0.53</v>
      </c>
      <c r="W490" s="18">
        <v>3217.1499999999996</v>
      </c>
      <c r="X490" s="18">
        <v>3924.9229999999993</v>
      </c>
      <c r="Y490" s="7" t="s">
        <v>393</v>
      </c>
      <c r="Z490" s="13">
        <v>1</v>
      </c>
      <c r="AA490" s="13">
        <v>1</v>
      </c>
      <c r="AB490" s="13">
        <v>120</v>
      </c>
      <c r="AC490" s="9" t="s">
        <v>6616</v>
      </c>
      <c r="AD490" s="8">
        <v>1.1000000000000001</v>
      </c>
      <c r="AE490" s="13">
        <v>342</v>
      </c>
      <c r="AF490" s="13">
        <v>234</v>
      </c>
      <c r="AG490" s="13">
        <v>117</v>
      </c>
      <c r="AH490" s="8">
        <v>9.3629999999999995</v>
      </c>
      <c r="AI490" s="13">
        <v>4012196991341</v>
      </c>
      <c r="AJ490" s="8" t="s">
        <v>4409</v>
      </c>
      <c r="AK490" s="94"/>
      <c r="AL490" s="8"/>
      <c r="AM490" s="8"/>
      <c r="AN490" s="9"/>
      <c r="AO490" s="12"/>
    </row>
    <row r="491" spans="1:41" ht="14.1" customHeight="1" outlineLevel="7" x14ac:dyDescent="0.25">
      <c r="A491" s="2"/>
      <c r="B491" s="3"/>
      <c r="C491" s="4"/>
      <c r="D491" s="4"/>
      <c r="E491" s="4"/>
      <c r="F491" s="5"/>
      <c r="G491" s="6"/>
      <c r="H491" s="338">
        <v>7068328</v>
      </c>
      <c r="I491" s="7" t="s">
        <v>717</v>
      </c>
      <c r="J491" s="7" t="s">
        <v>718</v>
      </c>
      <c r="K491" s="7" t="s">
        <v>5836</v>
      </c>
      <c r="L491" s="7" t="s">
        <v>5837</v>
      </c>
      <c r="M491" s="18">
        <v>8328</v>
      </c>
      <c r="N491" s="327">
        <v>10160.16</v>
      </c>
      <c r="O491" s="19" t="s">
        <v>3948</v>
      </c>
      <c r="P491" s="295">
        <v>0.35</v>
      </c>
      <c r="Q491" s="18">
        <v>5413.2</v>
      </c>
      <c r="R491" s="18">
        <v>6604.1039999999994</v>
      </c>
      <c r="S491" s="295">
        <v>0.25</v>
      </c>
      <c r="T491" s="18">
        <v>6246</v>
      </c>
      <c r="U491" s="18">
        <v>7620.12</v>
      </c>
      <c r="V491" s="295">
        <v>0.53</v>
      </c>
      <c r="W491" s="18">
        <v>3914.16</v>
      </c>
      <c r="X491" s="18">
        <v>4775.2752</v>
      </c>
      <c r="Y491" s="7" t="s">
        <v>393</v>
      </c>
      <c r="Z491" s="13">
        <v>1</v>
      </c>
      <c r="AA491" s="13">
        <v>1</v>
      </c>
      <c r="AB491" s="13">
        <v>84</v>
      </c>
      <c r="AC491" s="9" t="s">
        <v>6616</v>
      </c>
      <c r="AD491" s="8">
        <v>1.45</v>
      </c>
      <c r="AE491" s="13">
        <v>419</v>
      </c>
      <c r="AF491" s="13">
        <v>334</v>
      </c>
      <c r="AG491" s="13">
        <v>117</v>
      </c>
      <c r="AH491" s="8">
        <v>16.373999999999999</v>
      </c>
      <c r="AI491" s="13">
        <v>4012196991402</v>
      </c>
      <c r="AJ491" s="9" t="s">
        <v>4410</v>
      </c>
      <c r="AK491" s="94"/>
      <c r="AL491" s="8"/>
      <c r="AM491" s="8"/>
      <c r="AN491" s="9"/>
      <c r="AO491" s="12"/>
    </row>
    <row r="492" spans="1:41" ht="14.1" customHeight="1" outlineLevel="7" x14ac:dyDescent="0.25">
      <c r="A492" s="2"/>
      <c r="B492" s="3"/>
      <c r="C492" s="4"/>
      <c r="D492" s="4"/>
      <c r="E492" s="4"/>
      <c r="F492" s="5"/>
      <c r="G492" s="6"/>
      <c r="H492" s="338">
        <v>7068409</v>
      </c>
      <c r="I492" s="7" t="s">
        <v>719</v>
      </c>
      <c r="J492" s="7" t="s">
        <v>720</v>
      </c>
      <c r="K492" s="7" t="s">
        <v>5836</v>
      </c>
      <c r="L492" s="7" t="s">
        <v>5837</v>
      </c>
      <c r="M492" s="18">
        <v>10351</v>
      </c>
      <c r="N492" s="327">
        <v>12628.22</v>
      </c>
      <c r="O492" s="19" t="s">
        <v>3948</v>
      </c>
      <c r="P492" s="295">
        <v>0.35</v>
      </c>
      <c r="Q492" s="18">
        <v>6728.1500000000005</v>
      </c>
      <c r="R492" s="18">
        <v>8208.3430000000008</v>
      </c>
      <c r="S492" s="295">
        <v>0.25</v>
      </c>
      <c r="T492" s="18">
        <v>7763.25</v>
      </c>
      <c r="U492" s="18">
        <v>9471.1649999999991</v>
      </c>
      <c r="V492" s="295">
        <v>0.53</v>
      </c>
      <c r="W492" s="18">
        <v>4864.9699999999993</v>
      </c>
      <c r="X492" s="18">
        <v>5935.2633999999989</v>
      </c>
      <c r="Y492" s="7" t="s">
        <v>393</v>
      </c>
      <c r="Z492" s="13">
        <v>1</v>
      </c>
      <c r="AA492" s="13">
        <v>1</v>
      </c>
      <c r="AB492" s="13">
        <v>32</v>
      </c>
      <c r="AC492" s="9" t="s">
        <v>6616</v>
      </c>
      <c r="AD492" s="8">
        <v>3.65</v>
      </c>
      <c r="AE492" s="13">
        <v>568</v>
      </c>
      <c r="AF492" s="13">
        <v>518</v>
      </c>
      <c r="AG492" s="13">
        <v>113</v>
      </c>
      <c r="AH492" s="8">
        <v>33.247</v>
      </c>
      <c r="AI492" s="13">
        <v>4012196225552</v>
      </c>
      <c r="AJ492" s="8" t="s">
        <v>4411</v>
      </c>
      <c r="AK492" s="94"/>
      <c r="AL492" s="9"/>
      <c r="AM492" s="8"/>
      <c r="AN492" s="9"/>
      <c r="AO492" s="12"/>
    </row>
    <row r="493" spans="1:41" ht="14.1" customHeight="1" outlineLevel="7" x14ac:dyDescent="0.25">
      <c r="A493" s="2"/>
      <c r="B493" s="3"/>
      <c r="C493" s="4"/>
      <c r="D493" s="4"/>
      <c r="E493" s="4"/>
      <c r="F493" s="5"/>
      <c r="G493" s="6"/>
      <c r="H493" s="338">
        <v>7068506</v>
      </c>
      <c r="I493" s="7" t="s">
        <v>721</v>
      </c>
      <c r="J493" s="7" t="s">
        <v>722</v>
      </c>
      <c r="K493" s="7" t="s">
        <v>5836</v>
      </c>
      <c r="L493" s="7" t="s">
        <v>5837</v>
      </c>
      <c r="M493" s="18">
        <v>11680</v>
      </c>
      <c r="N493" s="327">
        <v>14249.6</v>
      </c>
      <c r="O493" s="19" t="s">
        <v>3948</v>
      </c>
      <c r="P493" s="295">
        <v>0.35</v>
      </c>
      <c r="Q493" s="18">
        <v>7592</v>
      </c>
      <c r="R493" s="18">
        <v>9262.24</v>
      </c>
      <c r="S493" s="295">
        <v>0.25</v>
      </c>
      <c r="T493" s="18">
        <v>8760</v>
      </c>
      <c r="U493" s="18">
        <v>10687.199999999999</v>
      </c>
      <c r="V493" s="295">
        <v>0.53</v>
      </c>
      <c r="W493" s="18">
        <v>5489.5999999999995</v>
      </c>
      <c r="X493" s="18">
        <v>6697.311999999999</v>
      </c>
      <c r="Y493" s="7" t="s">
        <v>393</v>
      </c>
      <c r="Z493" s="13">
        <v>1</v>
      </c>
      <c r="AA493" s="13">
        <v>1</v>
      </c>
      <c r="AB493" s="13">
        <v>22</v>
      </c>
      <c r="AC493" s="9" t="s">
        <v>3971</v>
      </c>
      <c r="AD493" s="8">
        <v>4.25</v>
      </c>
      <c r="AE493" s="13">
        <v>639</v>
      </c>
      <c r="AF493" s="13">
        <v>618</v>
      </c>
      <c r="AG493" s="13">
        <v>113</v>
      </c>
      <c r="AH493" s="8">
        <v>44.624000000000002</v>
      </c>
      <c r="AI493" s="13">
        <v>4012196225613</v>
      </c>
      <c r="AJ493" s="9" t="s">
        <v>4412</v>
      </c>
      <c r="AK493" s="94"/>
      <c r="AL493" s="9"/>
      <c r="AM493" s="9"/>
      <c r="AN493" s="9"/>
      <c r="AO493" s="12"/>
    </row>
    <row r="494" spans="1:41" ht="14.1" customHeight="1" outlineLevel="7" x14ac:dyDescent="0.25">
      <c r="A494" s="2"/>
      <c r="B494" s="3"/>
      <c r="C494" s="4"/>
      <c r="D494" s="4"/>
      <c r="E494" s="4"/>
      <c r="F494" s="5"/>
      <c r="G494" s="6"/>
      <c r="H494" s="338">
        <v>6837643</v>
      </c>
      <c r="I494" s="7" t="s">
        <v>5751</v>
      </c>
      <c r="J494" s="7" t="s">
        <v>723</v>
      </c>
      <c r="K494" s="7"/>
      <c r="L494" s="7"/>
      <c r="M494" s="18">
        <v>6075</v>
      </c>
      <c r="N494" s="327">
        <v>7411.5</v>
      </c>
      <c r="O494" s="19" t="s">
        <v>3948</v>
      </c>
      <c r="P494" s="295">
        <v>0.35</v>
      </c>
      <c r="Q494" s="18">
        <v>3948.75</v>
      </c>
      <c r="R494" s="18">
        <v>4817.4749999999995</v>
      </c>
      <c r="S494" s="295">
        <v>0.25</v>
      </c>
      <c r="T494" s="18">
        <v>4556.25</v>
      </c>
      <c r="U494" s="18">
        <v>5558.625</v>
      </c>
      <c r="V494" s="295">
        <v>0.53</v>
      </c>
      <c r="W494" s="18">
        <v>2855.25</v>
      </c>
      <c r="X494" s="18">
        <v>3483.4049999999997</v>
      </c>
      <c r="Y494" s="7" t="s">
        <v>393</v>
      </c>
      <c r="Z494" s="13">
        <v>1</v>
      </c>
      <c r="AA494" s="13">
        <v>1</v>
      </c>
      <c r="AB494" s="13">
        <v>270</v>
      </c>
      <c r="AC494" s="9" t="s">
        <v>6616</v>
      </c>
      <c r="AD494" s="8">
        <v>0.68</v>
      </c>
      <c r="AE494" s="13">
        <v>253</v>
      </c>
      <c r="AF494" s="13">
        <v>253</v>
      </c>
      <c r="AG494" s="13">
        <v>108</v>
      </c>
      <c r="AH494" s="8">
        <v>6.9129699999999996</v>
      </c>
      <c r="AI494" s="13">
        <v>4660502704439</v>
      </c>
      <c r="AJ494" s="9" t="s">
        <v>4413</v>
      </c>
      <c r="AK494" s="94"/>
      <c r="AL494" s="8"/>
      <c r="AM494" s="9"/>
      <c r="AN494" s="9"/>
      <c r="AO494" s="12"/>
    </row>
    <row r="495" spans="1:41" ht="15.95" customHeight="1" outlineLevel="6" x14ac:dyDescent="0.25">
      <c r="A495" s="103"/>
      <c r="B495" s="104"/>
      <c r="C495" s="105"/>
      <c r="D495" s="105"/>
      <c r="E495" s="105"/>
      <c r="F495" s="106"/>
      <c r="G495" s="107" t="s">
        <v>3926</v>
      </c>
      <c r="H495" s="345"/>
      <c r="I495" s="108"/>
      <c r="J495" s="108"/>
      <c r="K495" s="108"/>
      <c r="L495" s="108"/>
      <c r="M495" s="108"/>
      <c r="N495" s="328"/>
      <c r="O495" s="108"/>
      <c r="P495" s="108"/>
      <c r="Q495" s="108"/>
      <c r="R495" s="108"/>
      <c r="S495" s="108"/>
      <c r="T495" s="108"/>
      <c r="U495" s="108"/>
      <c r="V495" s="108"/>
      <c r="W495" s="108"/>
      <c r="X495" s="108"/>
      <c r="Y495" s="108"/>
      <c r="Z495" s="113"/>
      <c r="AA495" s="113"/>
      <c r="AB495" s="113"/>
      <c r="AC495" s="113"/>
      <c r="AD495" s="110"/>
      <c r="AE495" s="111"/>
      <c r="AF495" s="111"/>
      <c r="AG495" s="111"/>
      <c r="AH495" s="113"/>
      <c r="AI495" s="113"/>
      <c r="AJ495" s="113"/>
      <c r="AK495" s="113"/>
      <c r="AL495" s="113"/>
      <c r="AM495" s="113"/>
      <c r="AN495" s="113"/>
      <c r="AO495" s="291"/>
    </row>
    <row r="496" spans="1:41" ht="14.1" customHeight="1" outlineLevel="7" x14ac:dyDescent="0.25">
      <c r="A496" s="2"/>
      <c r="B496" s="3"/>
      <c r="C496" s="4"/>
      <c r="D496" s="4"/>
      <c r="E496" s="4"/>
      <c r="F496" s="5"/>
      <c r="G496" s="6"/>
      <c r="H496" s="338">
        <v>7065167</v>
      </c>
      <c r="I496" s="7" t="s">
        <v>724</v>
      </c>
      <c r="J496" s="7" t="s">
        <v>725</v>
      </c>
      <c r="K496" s="7" t="s">
        <v>5836</v>
      </c>
      <c r="L496" s="7" t="s">
        <v>5838</v>
      </c>
      <c r="M496" s="18">
        <v>5043</v>
      </c>
      <c r="N496" s="327">
        <v>6152.46</v>
      </c>
      <c r="O496" s="19" t="s">
        <v>3948</v>
      </c>
      <c r="P496" s="295">
        <v>0.35</v>
      </c>
      <c r="Q496" s="18">
        <v>3277.9500000000003</v>
      </c>
      <c r="R496" s="18">
        <v>3999.0990000000002</v>
      </c>
      <c r="S496" s="295">
        <v>0.25</v>
      </c>
      <c r="T496" s="18">
        <v>3782.25</v>
      </c>
      <c r="U496" s="18">
        <v>4614.3450000000003</v>
      </c>
      <c r="V496" s="295">
        <v>0.53</v>
      </c>
      <c r="W496" s="18">
        <v>2370.21</v>
      </c>
      <c r="X496" s="18">
        <v>2891.6561999999999</v>
      </c>
      <c r="Y496" s="7" t="s">
        <v>393</v>
      </c>
      <c r="Z496" s="13">
        <v>1</v>
      </c>
      <c r="AA496" s="13">
        <v>1</v>
      </c>
      <c r="AB496" s="13">
        <v>286</v>
      </c>
      <c r="AC496" s="9" t="s">
        <v>3971</v>
      </c>
      <c r="AD496" s="8">
        <v>0.55000000000000004</v>
      </c>
      <c r="AE496" s="13">
        <v>304</v>
      </c>
      <c r="AF496" s="13">
        <v>184</v>
      </c>
      <c r="AG496" s="13">
        <v>42</v>
      </c>
      <c r="AH496" s="8">
        <v>2.3490000000000002</v>
      </c>
      <c r="AI496" s="13">
        <v>4012196926893</v>
      </c>
      <c r="AJ496" s="9" t="s">
        <v>4414</v>
      </c>
      <c r="AK496" s="94"/>
      <c r="AL496" s="9"/>
      <c r="AM496" s="9"/>
      <c r="AN496" s="9"/>
      <c r="AO496" s="12"/>
    </row>
    <row r="497" spans="1:41" ht="15.95" customHeight="1" outlineLevel="6" x14ac:dyDescent="0.25">
      <c r="A497" s="103"/>
      <c r="B497" s="104"/>
      <c r="C497" s="105"/>
      <c r="D497" s="105"/>
      <c r="E497" s="105"/>
      <c r="F497" s="106"/>
      <c r="G497" s="107" t="s">
        <v>3923</v>
      </c>
      <c r="H497" s="345"/>
      <c r="I497" s="108"/>
      <c r="J497" s="108"/>
      <c r="K497" s="108"/>
      <c r="L497" s="108"/>
      <c r="M497" s="108"/>
      <c r="N497" s="328"/>
      <c r="O497" s="108"/>
      <c r="P497" s="108"/>
      <c r="Q497" s="108"/>
      <c r="R497" s="108"/>
      <c r="S497" s="108"/>
      <c r="T497" s="108"/>
      <c r="U497" s="108"/>
      <c r="V497" s="108"/>
      <c r="W497" s="108"/>
      <c r="X497" s="108"/>
      <c r="Y497" s="108"/>
      <c r="Z497" s="110"/>
      <c r="AA497" s="110"/>
      <c r="AB497" s="110"/>
      <c r="AC497" s="113"/>
      <c r="AD497" s="110"/>
      <c r="AE497" s="111"/>
      <c r="AF497" s="111"/>
      <c r="AG497" s="111"/>
      <c r="AH497" s="110"/>
      <c r="AI497" s="110"/>
      <c r="AJ497" s="110"/>
      <c r="AK497" s="110"/>
      <c r="AL497" s="110"/>
      <c r="AM497" s="110"/>
      <c r="AN497" s="113"/>
      <c r="AO497" s="112"/>
    </row>
    <row r="498" spans="1:41" ht="14.1" customHeight="1" outlineLevel="7" x14ac:dyDescent="0.25">
      <c r="A498" s="2"/>
      <c r="B498" s="3"/>
      <c r="C498" s="4"/>
      <c r="D498" s="4"/>
      <c r="E498" s="4"/>
      <c r="F498" s="5"/>
      <c r="G498" s="6"/>
      <c r="H498" s="338">
        <v>7066112</v>
      </c>
      <c r="I498" s="7" t="s">
        <v>726</v>
      </c>
      <c r="J498" s="7" t="s">
        <v>727</v>
      </c>
      <c r="K498" s="7" t="s">
        <v>5836</v>
      </c>
      <c r="L498" s="7" t="s">
        <v>5839</v>
      </c>
      <c r="M498" s="18">
        <v>5156</v>
      </c>
      <c r="N498" s="327">
        <v>6290.32</v>
      </c>
      <c r="O498" s="19" t="s">
        <v>3948</v>
      </c>
      <c r="P498" s="295">
        <v>0.35</v>
      </c>
      <c r="Q498" s="18">
        <v>3351.4</v>
      </c>
      <c r="R498" s="18">
        <v>4088.7080000000001</v>
      </c>
      <c r="S498" s="295">
        <v>0.25</v>
      </c>
      <c r="T498" s="18">
        <v>3867</v>
      </c>
      <c r="U498" s="18">
        <v>4717.74</v>
      </c>
      <c r="V498" s="295">
        <v>0.53</v>
      </c>
      <c r="W498" s="18">
        <v>2423.3199999999997</v>
      </c>
      <c r="X498" s="18">
        <v>2956.4503999999997</v>
      </c>
      <c r="Y498" s="7" t="s">
        <v>393</v>
      </c>
      <c r="Z498" s="13">
        <v>1</v>
      </c>
      <c r="AA498" s="13">
        <v>1</v>
      </c>
      <c r="AB498" s="13">
        <v>286</v>
      </c>
      <c r="AC498" s="9" t="s">
        <v>3971</v>
      </c>
      <c r="AD498" s="8">
        <v>0.62</v>
      </c>
      <c r="AE498" s="13">
        <v>304</v>
      </c>
      <c r="AF498" s="13">
        <v>130</v>
      </c>
      <c r="AG498" s="13">
        <v>67</v>
      </c>
      <c r="AH498" s="8">
        <v>2.6480000000000001</v>
      </c>
      <c r="AI498" s="13">
        <v>4012196990924</v>
      </c>
      <c r="AJ498" s="9" t="s">
        <v>4415</v>
      </c>
      <c r="AK498" s="94"/>
      <c r="AL498" s="9"/>
      <c r="AM498" s="9"/>
      <c r="AN498" s="9"/>
      <c r="AO498" s="12"/>
    </row>
    <row r="499" spans="1:41" ht="14.1" customHeight="1" outlineLevel="7" x14ac:dyDescent="0.25">
      <c r="A499" s="2"/>
      <c r="B499" s="3"/>
      <c r="C499" s="4"/>
      <c r="D499" s="4"/>
      <c r="E499" s="4"/>
      <c r="F499" s="5"/>
      <c r="G499" s="6"/>
      <c r="H499" s="338">
        <v>7066158</v>
      </c>
      <c r="I499" s="7" t="s">
        <v>728</v>
      </c>
      <c r="J499" s="7" t="s">
        <v>729</v>
      </c>
      <c r="K499" s="7" t="s">
        <v>5836</v>
      </c>
      <c r="L499" s="7" t="s">
        <v>5839</v>
      </c>
      <c r="M499" s="18">
        <v>5603</v>
      </c>
      <c r="N499" s="327">
        <v>6835.66</v>
      </c>
      <c r="O499" s="19" t="s">
        <v>3948</v>
      </c>
      <c r="P499" s="295">
        <v>0.35</v>
      </c>
      <c r="Q499" s="18">
        <v>3641.9500000000003</v>
      </c>
      <c r="R499" s="18">
        <v>4443.1790000000001</v>
      </c>
      <c r="S499" s="295">
        <v>0.25</v>
      </c>
      <c r="T499" s="18">
        <v>4202.25</v>
      </c>
      <c r="U499" s="18">
        <v>5126.7449999999999</v>
      </c>
      <c r="V499" s="295">
        <v>0.53</v>
      </c>
      <c r="W499" s="18">
        <v>2633.41</v>
      </c>
      <c r="X499" s="18">
        <v>3212.7601999999997</v>
      </c>
      <c r="Y499" s="7" t="s">
        <v>393</v>
      </c>
      <c r="Z499" s="13">
        <v>1</v>
      </c>
      <c r="AA499" s="13">
        <v>1</v>
      </c>
      <c r="AB499" s="13">
        <v>286</v>
      </c>
      <c r="AC499" s="9" t="s">
        <v>6616</v>
      </c>
      <c r="AD499" s="8">
        <v>0.72199999999999998</v>
      </c>
      <c r="AE499" s="13">
        <v>304</v>
      </c>
      <c r="AF499" s="13">
        <v>185</v>
      </c>
      <c r="AG499" s="13">
        <v>67</v>
      </c>
      <c r="AH499" s="8">
        <v>3.7679999999999998</v>
      </c>
      <c r="AI499" s="13">
        <v>4012196901579</v>
      </c>
      <c r="AJ499" s="9" t="s">
        <v>4416</v>
      </c>
      <c r="AK499" s="94"/>
      <c r="AL499" s="9"/>
      <c r="AM499" s="9"/>
      <c r="AN499" s="9"/>
      <c r="AO499" s="12"/>
    </row>
    <row r="500" spans="1:41" ht="14.1" customHeight="1" outlineLevel="7" x14ac:dyDescent="0.25">
      <c r="A500" s="2"/>
      <c r="B500" s="3"/>
      <c r="C500" s="4"/>
      <c r="D500" s="4"/>
      <c r="E500" s="4"/>
      <c r="F500" s="5"/>
      <c r="G500" s="6"/>
      <c r="H500" s="338">
        <v>7066228</v>
      </c>
      <c r="I500" s="7" t="s">
        <v>730</v>
      </c>
      <c r="J500" s="7" t="s">
        <v>731</v>
      </c>
      <c r="K500" s="7" t="s">
        <v>5836</v>
      </c>
      <c r="L500" s="7" t="s">
        <v>5839</v>
      </c>
      <c r="M500" s="18">
        <v>6010</v>
      </c>
      <c r="N500" s="327">
        <v>7332.2</v>
      </c>
      <c r="O500" s="19" t="s">
        <v>3948</v>
      </c>
      <c r="P500" s="295">
        <v>0.35</v>
      </c>
      <c r="Q500" s="18">
        <v>3906.5</v>
      </c>
      <c r="R500" s="18">
        <v>4765.93</v>
      </c>
      <c r="S500" s="295">
        <v>0.25</v>
      </c>
      <c r="T500" s="18">
        <v>4507.5</v>
      </c>
      <c r="U500" s="18">
        <v>5499.15</v>
      </c>
      <c r="V500" s="295">
        <v>0.53</v>
      </c>
      <c r="W500" s="18">
        <v>2824.7</v>
      </c>
      <c r="X500" s="18">
        <v>3446.1339999999996</v>
      </c>
      <c r="Y500" s="7" t="s">
        <v>393</v>
      </c>
      <c r="Z500" s="13">
        <v>1</v>
      </c>
      <c r="AA500" s="13">
        <v>1</v>
      </c>
      <c r="AB500" s="13">
        <v>264</v>
      </c>
      <c r="AC500" s="9" t="s">
        <v>6616</v>
      </c>
      <c r="AD500" s="8">
        <v>0.874</v>
      </c>
      <c r="AE500" s="13">
        <v>342</v>
      </c>
      <c r="AF500" s="13">
        <v>234</v>
      </c>
      <c r="AG500" s="13">
        <v>67</v>
      </c>
      <c r="AH500" s="8">
        <v>5.3620000000000001</v>
      </c>
      <c r="AI500" s="13">
        <v>4012196990986</v>
      </c>
      <c r="AJ500" s="8" t="s">
        <v>4417</v>
      </c>
      <c r="AK500" s="94"/>
      <c r="AL500" s="9"/>
      <c r="AM500" s="8"/>
      <c r="AN500" s="9"/>
      <c r="AO500" s="12"/>
    </row>
    <row r="501" spans="1:41" ht="14.1" customHeight="1" outlineLevel="7" x14ac:dyDescent="0.25">
      <c r="A501" s="2"/>
      <c r="B501" s="3"/>
      <c r="C501" s="4"/>
      <c r="D501" s="4"/>
      <c r="E501" s="4"/>
      <c r="F501" s="5"/>
      <c r="G501" s="6"/>
      <c r="H501" s="338">
        <v>7066317</v>
      </c>
      <c r="I501" s="7" t="s">
        <v>732</v>
      </c>
      <c r="J501" s="7" t="s">
        <v>733</v>
      </c>
      <c r="K501" s="7" t="s">
        <v>5836</v>
      </c>
      <c r="L501" s="7" t="s">
        <v>5839</v>
      </c>
      <c r="M501" s="18">
        <v>7437</v>
      </c>
      <c r="N501" s="327">
        <v>9073.14</v>
      </c>
      <c r="O501" s="19" t="s">
        <v>3948</v>
      </c>
      <c r="P501" s="295">
        <v>0.35</v>
      </c>
      <c r="Q501" s="18">
        <v>4834.05</v>
      </c>
      <c r="R501" s="18">
        <v>5897.5410000000002</v>
      </c>
      <c r="S501" s="295">
        <v>0.25</v>
      </c>
      <c r="T501" s="18">
        <v>5577.75</v>
      </c>
      <c r="U501" s="18">
        <v>6804.8549999999996</v>
      </c>
      <c r="V501" s="295">
        <v>0.53</v>
      </c>
      <c r="W501" s="18">
        <v>3495.39</v>
      </c>
      <c r="X501" s="18">
        <v>4264.3757999999998</v>
      </c>
      <c r="Y501" s="7" t="s">
        <v>393</v>
      </c>
      <c r="Z501" s="13">
        <v>1</v>
      </c>
      <c r="AA501" s="13">
        <v>1</v>
      </c>
      <c r="AB501" s="13">
        <v>142</v>
      </c>
      <c r="AC501" s="9" t="s">
        <v>6616</v>
      </c>
      <c r="AD501" s="8">
        <v>1.2270000000000001</v>
      </c>
      <c r="AE501" s="13">
        <v>419</v>
      </c>
      <c r="AF501" s="13">
        <v>334</v>
      </c>
      <c r="AG501" s="13">
        <v>67</v>
      </c>
      <c r="AH501" s="8">
        <v>9.3759999999999994</v>
      </c>
      <c r="AI501" s="13">
        <v>4012196991044</v>
      </c>
      <c r="AJ501" s="9" t="s">
        <v>4418</v>
      </c>
      <c r="AK501" s="94"/>
      <c r="AL501" s="8"/>
      <c r="AM501" s="9"/>
      <c r="AN501" s="9"/>
      <c r="AO501" s="12"/>
    </row>
    <row r="502" spans="1:41" ht="14.1" customHeight="1" outlineLevel="7" x14ac:dyDescent="0.25">
      <c r="A502" s="2"/>
      <c r="B502" s="3"/>
      <c r="C502" s="4"/>
      <c r="D502" s="4"/>
      <c r="E502" s="4"/>
      <c r="F502" s="5"/>
      <c r="G502" s="6"/>
      <c r="H502" s="338">
        <v>7066406</v>
      </c>
      <c r="I502" s="7" t="s">
        <v>734</v>
      </c>
      <c r="J502" s="7" t="s">
        <v>735</v>
      </c>
      <c r="K502" s="7" t="s">
        <v>5836</v>
      </c>
      <c r="L502" s="7" t="s">
        <v>5839</v>
      </c>
      <c r="M502" s="18">
        <v>9333</v>
      </c>
      <c r="N502" s="327">
        <v>11386.26</v>
      </c>
      <c r="O502" s="19" t="s">
        <v>3948</v>
      </c>
      <c r="P502" s="295">
        <v>0.35</v>
      </c>
      <c r="Q502" s="18">
        <v>6066.45</v>
      </c>
      <c r="R502" s="18">
        <v>7401.0689999999995</v>
      </c>
      <c r="S502" s="295">
        <v>0.25</v>
      </c>
      <c r="T502" s="18">
        <v>6999.75</v>
      </c>
      <c r="U502" s="18">
        <v>8539.6949999999997</v>
      </c>
      <c r="V502" s="295">
        <v>0.53</v>
      </c>
      <c r="W502" s="18">
        <v>4386.5099999999993</v>
      </c>
      <c r="X502" s="18">
        <v>5351.542199999999</v>
      </c>
      <c r="Y502" s="7" t="s">
        <v>393</v>
      </c>
      <c r="Z502" s="13">
        <v>1</v>
      </c>
      <c r="AA502" s="13">
        <v>1</v>
      </c>
      <c r="AB502" s="13">
        <v>68</v>
      </c>
      <c r="AC502" s="9" t="s">
        <v>6616</v>
      </c>
      <c r="AD502" s="8">
        <v>3.01</v>
      </c>
      <c r="AE502" s="13">
        <v>568</v>
      </c>
      <c r="AF502" s="13">
        <v>518</v>
      </c>
      <c r="AG502" s="13">
        <v>62</v>
      </c>
      <c r="AH502" s="8">
        <v>18.242000000000001</v>
      </c>
      <c r="AI502" s="13">
        <v>4012196224838</v>
      </c>
      <c r="AJ502" s="9" t="s">
        <v>4419</v>
      </c>
      <c r="AK502" s="94"/>
      <c r="AL502" s="9"/>
      <c r="AM502" s="9"/>
      <c r="AN502" s="9"/>
      <c r="AO502" s="12"/>
    </row>
    <row r="503" spans="1:41" ht="14.1" customHeight="1" outlineLevel="7" x14ac:dyDescent="0.25">
      <c r="A503" s="2"/>
      <c r="B503" s="3"/>
      <c r="C503" s="4"/>
      <c r="D503" s="4"/>
      <c r="E503" s="4"/>
      <c r="F503" s="5"/>
      <c r="G503" s="6"/>
      <c r="H503" s="338">
        <v>7066503</v>
      </c>
      <c r="I503" s="7" t="s">
        <v>736</v>
      </c>
      <c r="J503" s="7" t="s">
        <v>737</v>
      </c>
      <c r="K503" s="7" t="s">
        <v>5836</v>
      </c>
      <c r="L503" s="7" t="s">
        <v>5839</v>
      </c>
      <c r="M503" s="18">
        <v>10603</v>
      </c>
      <c r="N503" s="327">
        <v>12935.66</v>
      </c>
      <c r="O503" s="19" t="s">
        <v>3948</v>
      </c>
      <c r="P503" s="295">
        <v>0.35</v>
      </c>
      <c r="Q503" s="18">
        <v>6891.95</v>
      </c>
      <c r="R503" s="18">
        <v>8408.1790000000001</v>
      </c>
      <c r="S503" s="295">
        <v>0.25</v>
      </c>
      <c r="T503" s="18">
        <v>7952.25</v>
      </c>
      <c r="U503" s="18">
        <v>9701.744999999999</v>
      </c>
      <c r="V503" s="295">
        <v>0.53</v>
      </c>
      <c r="W503" s="18">
        <v>4983.41</v>
      </c>
      <c r="X503" s="18">
        <v>6079.7601999999997</v>
      </c>
      <c r="Y503" s="7" t="s">
        <v>393</v>
      </c>
      <c r="Z503" s="13">
        <v>1</v>
      </c>
      <c r="AA503" s="13">
        <v>1</v>
      </c>
      <c r="AB503" s="13">
        <v>44</v>
      </c>
      <c r="AC503" s="9" t="s">
        <v>3971</v>
      </c>
      <c r="AD503" s="8">
        <v>4.1280000000000001</v>
      </c>
      <c r="AE503" s="13">
        <v>639</v>
      </c>
      <c r="AF503" s="13">
        <v>618</v>
      </c>
      <c r="AG503" s="13">
        <v>62</v>
      </c>
      <c r="AH503" s="8">
        <v>24.484000000000002</v>
      </c>
      <c r="AI503" s="13">
        <v>4012196224890</v>
      </c>
      <c r="AJ503" s="9" t="s">
        <v>4420</v>
      </c>
      <c r="AK503" s="94"/>
      <c r="AL503" s="8"/>
      <c r="AM503" s="9"/>
      <c r="AN503" s="9"/>
      <c r="AO503" s="12"/>
    </row>
    <row r="504" spans="1:41" ht="14.1" customHeight="1" outlineLevel="7" x14ac:dyDescent="0.25">
      <c r="A504" s="2"/>
      <c r="B504" s="3"/>
      <c r="C504" s="4"/>
      <c r="D504" s="4"/>
      <c r="E504" s="4"/>
      <c r="F504" s="5"/>
      <c r="G504" s="6"/>
      <c r="H504" s="338">
        <v>7066600</v>
      </c>
      <c r="I504" s="7" t="s">
        <v>738</v>
      </c>
      <c r="J504" s="7" t="s">
        <v>739</v>
      </c>
      <c r="K504" s="7" t="s">
        <v>5836</v>
      </c>
      <c r="L504" s="7" t="s">
        <v>5839</v>
      </c>
      <c r="M504" s="18">
        <v>13990</v>
      </c>
      <c r="N504" s="327">
        <v>17067.8</v>
      </c>
      <c r="O504" s="19" t="s">
        <v>3948</v>
      </c>
      <c r="P504" s="295">
        <v>0.35</v>
      </c>
      <c r="Q504" s="18">
        <v>9093.5</v>
      </c>
      <c r="R504" s="18">
        <v>11094.07</v>
      </c>
      <c r="S504" s="295">
        <v>0.25</v>
      </c>
      <c r="T504" s="18">
        <v>10492.5</v>
      </c>
      <c r="U504" s="18">
        <v>12800.85</v>
      </c>
      <c r="V504" s="295">
        <v>0.53</v>
      </c>
      <c r="W504" s="18">
        <v>6575.2999999999993</v>
      </c>
      <c r="X504" s="18">
        <v>8021.8659999999991</v>
      </c>
      <c r="Y504" s="7" t="s">
        <v>393</v>
      </c>
      <c r="Z504" s="13">
        <v>1</v>
      </c>
      <c r="AA504" s="13">
        <v>1</v>
      </c>
      <c r="AB504" s="13">
        <v>32</v>
      </c>
      <c r="AC504" s="9" t="s">
        <v>3971</v>
      </c>
      <c r="AD504" s="8">
        <v>5.1559999999999997</v>
      </c>
      <c r="AE504" s="13">
        <v>710</v>
      </c>
      <c r="AF504" s="13">
        <v>718</v>
      </c>
      <c r="AG504" s="13">
        <v>62</v>
      </c>
      <c r="AH504" s="8">
        <v>31.606000000000002</v>
      </c>
      <c r="AI504" s="13">
        <v>4012196224951</v>
      </c>
      <c r="AJ504" s="9" t="s">
        <v>4421</v>
      </c>
      <c r="AK504" s="94"/>
      <c r="AL504" s="9"/>
      <c r="AM504" s="9"/>
      <c r="AN504" s="9"/>
      <c r="AO504" s="12"/>
    </row>
    <row r="505" spans="1:41" ht="15.95" customHeight="1" outlineLevel="6" x14ac:dyDescent="0.25">
      <c r="A505" s="103"/>
      <c r="B505" s="104"/>
      <c r="C505" s="105"/>
      <c r="D505" s="105"/>
      <c r="E505" s="105"/>
      <c r="F505" s="106"/>
      <c r="G505" s="107" t="s">
        <v>3925</v>
      </c>
      <c r="H505" s="345"/>
      <c r="I505" s="108"/>
      <c r="J505" s="108"/>
      <c r="K505" s="108"/>
      <c r="L505" s="108"/>
      <c r="M505" s="108"/>
      <c r="N505" s="328"/>
      <c r="O505" s="108"/>
      <c r="P505" s="108"/>
      <c r="Q505" s="108"/>
      <c r="R505" s="108"/>
      <c r="S505" s="108"/>
      <c r="T505" s="108"/>
      <c r="U505" s="108"/>
      <c r="V505" s="108"/>
      <c r="W505" s="108"/>
      <c r="X505" s="108"/>
      <c r="Y505" s="108"/>
      <c r="Z505" s="110"/>
      <c r="AA505" s="113"/>
      <c r="AB505" s="110"/>
      <c r="AC505" s="110"/>
      <c r="AD505" s="110"/>
      <c r="AE505" s="111"/>
      <c r="AF505" s="111"/>
      <c r="AG505" s="111"/>
      <c r="AH505" s="113"/>
      <c r="AI505" s="113"/>
      <c r="AJ505" s="110"/>
      <c r="AK505" s="110"/>
      <c r="AL505" s="113"/>
      <c r="AM505" s="110"/>
      <c r="AN505" s="110"/>
      <c r="AO505" s="291"/>
    </row>
    <row r="506" spans="1:41" ht="14.1" customHeight="1" outlineLevel="7" x14ac:dyDescent="0.25">
      <c r="A506" s="2"/>
      <c r="B506" s="3"/>
      <c r="C506" s="4"/>
      <c r="D506" s="4"/>
      <c r="E506" s="4"/>
      <c r="F506" s="5"/>
      <c r="G506" s="6"/>
      <c r="H506" s="338">
        <v>7067119</v>
      </c>
      <c r="I506" s="7" t="s">
        <v>740</v>
      </c>
      <c r="J506" s="7" t="s">
        <v>741</v>
      </c>
      <c r="K506" s="7" t="s">
        <v>5836</v>
      </c>
      <c r="L506" s="7" t="s">
        <v>5840</v>
      </c>
      <c r="M506" s="18">
        <v>5549</v>
      </c>
      <c r="N506" s="327">
        <v>6769.78</v>
      </c>
      <c r="O506" s="19" t="s">
        <v>3948</v>
      </c>
      <c r="P506" s="295">
        <v>0.35</v>
      </c>
      <c r="Q506" s="18">
        <v>3606.85</v>
      </c>
      <c r="R506" s="18">
        <v>4400.357</v>
      </c>
      <c r="S506" s="295">
        <v>0.25</v>
      </c>
      <c r="T506" s="18">
        <v>4161.75</v>
      </c>
      <c r="U506" s="18">
        <v>5077.335</v>
      </c>
      <c r="V506" s="295">
        <v>0.53</v>
      </c>
      <c r="W506" s="18">
        <v>2608.0299999999997</v>
      </c>
      <c r="X506" s="18">
        <v>3181.7965999999997</v>
      </c>
      <c r="Y506" s="7" t="s">
        <v>393</v>
      </c>
      <c r="Z506" s="13">
        <v>1</v>
      </c>
      <c r="AA506" s="13">
        <v>1</v>
      </c>
      <c r="AB506" s="13">
        <v>160</v>
      </c>
      <c r="AC506" s="9" t="s">
        <v>6616</v>
      </c>
      <c r="AD506" s="8">
        <v>0.65</v>
      </c>
      <c r="AE506" s="13">
        <v>304</v>
      </c>
      <c r="AF506" s="13">
        <v>130</v>
      </c>
      <c r="AG506" s="13">
        <v>88</v>
      </c>
      <c r="AH506" s="8">
        <v>3.4780000000000002</v>
      </c>
      <c r="AI506" s="13">
        <v>4012196991105</v>
      </c>
      <c r="AJ506" s="9" t="s">
        <v>4422</v>
      </c>
      <c r="AK506" s="94"/>
      <c r="AL506" s="9"/>
      <c r="AM506" s="8"/>
      <c r="AN506" s="9"/>
      <c r="AO506" s="12"/>
    </row>
    <row r="507" spans="1:41" ht="14.1" customHeight="1" outlineLevel="7" x14ac:dyDescent="0.25">
      <c r="A507" s="2"/>
      <c r="B507" s="3"/>
      <c r="C507" s="4"/>
      <c r="D507" s="4"/>
      <c r="E507" s="4"/>
      <c r="F507" s="5"/>
      <c r="G507" s="6"/>
      <c r="H507" s="338">
        <v>7067216</v>
      </c>
      <c r="I507" s="7" t="s">
        <v>742</v>
      </c>
      <c r="J507" s="7" t="s">
        <v>743</v>
      </c>
      <c r="K507" s="7" t="s">
        <v>5836</v>
      </c>
      <c r="L507" s="7" t="s">
        <v>5840</v>
      </c>
      <c r="M507" s="18">
        <v>6438</v>
      </c>
      <c r="N507" s="327">
        <v>7854.36</v>
      </c>
      <c r="O507" s="19" t="s">
        <v>3948</v>
      </c>
      <c r="P507" s="295">
        <v>0.35</v>
      </c>
      <c r="Q507" s="18">
        <v>4184.7</v>
      </c>
      <c r="R507" s="18">
        <v>5105.3339999999998</v>
      </c>
      <c r="S507" s="295">
        <v>0.25</v>
      </c>
      <c r="T507" s="18">
        <v>4828.5</v>
      </c>
      <c r="U507" s="18">
        <v>5890.7699999999995</v>
      </c>
      <c r="V507" s="295">
        <v>0.53</v>
      </c>
      <c r="W507" s="18">
        <v>3025.8599999999997</v>
      </c>
      <c r="X507" s="18">
        <v>3691.5491999999995</v>
      </c>
      <c r="Y507" s="7" t="s">
        <v>393</v>
      </c>
      <c r="Z507" s="13">
        <v>1</v>
      </c>
      <c r="AA507" s="13">
        <v>1</v>
      </c>
      <c r="AB507" s="13">
        <v>120</v>
      </c>
      <c r="AC507" s="8" t="s">
        <v>6616</v>
      </c>
      <c r="AD507" s="8">
        <v>0.9</v>
      </c>
      <c r="AE507" s="13">
        <v>342</v>
      </c>
      <c r="AF507" s="13">
        <v>234</v>
      </c>
      <c r="AG507" s="13">
        <v>88</v>
      </c>
      <c r="AH507" s="8">
        <v>7.0419999999999998</v>
      </c>
      <c r="AI507" s="13">
        <v>4012196991167</v>
      </c>
      <c r="AJ507" s="8" t="s">
        <v>4423</v>
      </c>
      <c r="AK507" s="94"/>
      <c r="AL507" s="9"/>
      <c r="AM507" s="8"/>
      <c r="AN507" s="8"/>
      <c r="AO507" s="12"/>
    </row>
    <row r="508" spans="1:41" ht="14.1" customHeight="1" outlineLevel="7" x14ac:dyDescent="0.25">
      <c r="A508" s="2"/>
      <c r="B508" s="3"/>
      <c r="C508" s="4"/>
      <c r="D508" s="4"/>
      <c r="E508" s="4"/>
      <c r="F508" s="5"/>
      <c r="G508" s="6"/>
      <c r="H508" s="338">
        <v>7067313</v>
      </c>
      <c r="I508" s="7" t="s">
        <v>744</v>
      </c>
      <c r="J508" s="7" t="s">
        <v>745</v>
      </c>
      <c r="K508" s="7" t="s">
        <v>5836</v>
      </c>
      <c r="L508" s="7" t="s">
        <v>5840</v>
      </c>
      <c r="M508" s="18">
        <v>7890</v>
      </c>
      <c r="N508" s="327">
        <v>9625.7999999999993</v>
      </c>
      <c r="O508" s="19" t="s">
        <v>3948</v>
      </c>
      <c r="P508" s="295">
        <v>0.35</v>
      </c>
      <c r="Q508" s="18">
        <v>5128.5</v>
      </c>
      <c r="R508" s="18">
        <v>6256.7699999999995</v>
      </c>
      <c r="S508" s="295">
        <v>0.25</v>
      </c>
      <c r="T508" s="18">
        <v>5917.5</v>
      </c>
      <c r="U508" s="18">
        <v>7219.3499999999995</v>
      </c>
      <c r="V508" s="295">
        <v>0.53</v>
      </c>
      <c r="W508" s="18">
        <v>3708.2999999999997</v>
      </c>
      <c r="X508" s="18">
        <v>4524.1259999999993</v>
      </c>
      <c r="Y508" s="7" t="s">
        <v>393</v>
      </c>
      <c r="Z508" s="13">
        <v>1</v>
      </c>
      <c r="AA508" s="13">
        <v>1</v>
      </c>
      <c r="AB508" s="13">
        <v>84</v>
      </c>
      <c r="AC508" s="9" t="s">
        <v>6616</v>
      </c>
      <c r="AD508" s="8">
        <v>1.3</v>
      </c>
      <c r="AE508" s="13">
        <v>419</v>
      </c>
      <c r="AF508" s="13">
        <v>334</v>
      </c>
      <c r="AG508" s="13">
        <v>88</v>
      </c>
      <c r="AH508" s="8">
        <v>12.315</v>
      </c>
      <c r="AI508" s="13">
        <v>4012196991228</v>
      </c>
      <c r="AJ508" s="9" t="s">
        <v>4424</v>
      </c>
      <c r="AK508" s="94"/>
      <c r="AL508" s="9"/>
      <c r="AM508" s="9"/>
      <c r="AN508" s="8"/>
      <c r="AO508" s="12"/>
    </row>
    <row r="509" spans="1:41" ht="14.1" customHeight="1" outlineLevel="7" x14ac:dyDescent="0.25">
      <c r="A509" s="2"/>
      <c r="B509" s="3"/>
      <c r="C509" s="4"/>
      <c r="D509" s="4"/>
      <c r="E509" s="4"/>
      <c r="F509" s="5"/>
      <c r="G509" s="6"/>
      <c r="H509" s="338">
        <v>7067402</v>
      </c>
      <c r="I509" s="7" t="s">
        <v>746</v>
      </c>
      <c r="J509" s="7" t="s">
        <v>747</v>
      </c>
      <c r="K509" s="7" t="s">
        <v>5836</v>
      </c>
      <c r="L509" s="7" t="s">
        <v>5840</v>
      </c>
      <c r="M509" s="18">
        <v>9854</v>
      </c>
      <c r="N509" s="327">
        <v>12021.88</v>
      </c>
      <c r="O509" s="19" t="s">
        <v>3948</v>
      </c>
      <c r="P509" s="295">
        <v>0.35</v>
      </c>
      <c r="Q509" s="18">
        <v>6405.1</v>
      </c>
      <c r="R509" s="18">
        <v>7814.2220000000007</v>
      </c>
      <c r="S509" s="295">
        <v>0.25</v>
      </c>
      <c r="T509" s="18">
        <v>7390.5</v>
      </c>
      <c r="U509" s="18">
        <v>9016.41</v>
      </c>
      <c r="V509" s="295">
        <v>0.53</v>
      </c>
      <c r="W509" s="18">
        <v>4631.38</v>
      </c>
      <c r="X509" s="18">
        <v>5650.2835999999998</v>
      </c>
      <c r="Y509" s="7" t="s">
        <v>393</v>
      </c>
      <c r="Z509" s="13">
        <v>1</v>
      </c>
      <c r="AA509" s="13">
        <v>1</v>
      </c>
      <c r="AB509" s="13">
        <v>30</v>
      </c>
      <c r="AC509" s="9" t="s">
        <v>6616</v>
      </c>
      <c r="AD509" s="8">
        <v>3.4</v>
      </c>
      <c r="AE509" s="13">
        <v>568</v>
      </c>
      <c r="AF509" s="13">
        <v>518</v>
      </c>
      <c r="AG509" s="13">
        <v>87</v>
      </c>
      <c r="AH509" s="8">
        <v>25.597000000000001</v>
      </c>
      <c r="AI509" s="13">
        <v>4012196225194</v>
      </c>
      <c r="AJ509" s="9" t="s">
        <v>4425</v>
      </c>
      <c r="AK509" s="94"/>
      <c r="AL509" s="9"/>
      <c r="AM509" s="8"/>
      <c r="AN509" s="9"/>
      <c r="AO509" s="12"/>
    </row>
    <row r="510" spans="1:41" ht="14.1" customHeight="1" outlineLevel="7" x14ac:dyDescent="0.25">
      <c r="A510" s="2"/>
      <c r="B510" s="3"/>
      <c r="C510" s="4"/>
      <c r="D510" s="4"/>
      <c r="E510" s="4"/>
      <c r="F510" s="5"/>
      <c r="G510" s="6"/>
      <c r="H510" s="338">
        <v>7067496</v>
      </c>
      <c r="I510" s="7" t="s">
        <v>748</v>
      </c>
      <c r="J510" s="7" t="s">
        <v>749</v>
      </c>
      <c r="K510" s="7" t="s">
        <v>5836</v>
      </c>
      <c r="L510" s="7" t="s">
        <v>5840</v>
      </c>
      <c r="M510" s="18">
        <v>11145</v>
      </c>
      <c r="N510" s="327">
        <v>13596.9</v>
      </c>
      <c r="O510" s="19" t="s">
        <v>3948</v>
      </c>
      <c r="P510" s="295">
        <v>0.35</v>
      </c>
      <c r="Q510" s="18">
        <v>7244.25</v>
      </c>
      <c r="R510" s="18">
        <v>8837.9850000000006</v>
      </c>
      <c r="S510" s="295">
        <v>0.25</v>
      </c>
      <c r="T510" s="18">
        <v>8358.75</v>
      </c>
      <c r="U510" s="18">
        <v>10197.674999999999</v>
      </c>
      <c r="V510" s="295">
        <v>0.53</v>
      </c>
      <c r="W510" s="18">
        <v>5238.1499999999996</v>
      </c>
      <c r="X510" s="18">
        <v>6390.5429999999997</v>
      </c>
      <c r="Y510" s="7" t="s">
        <v>393</v>
      </c>
      <c r="Z510" s="13">
        <v>1</v>
      </c>
      <c r="AA510" s="13">
        <v>1</v>
      </c>
      <c r="AB510" s="13">
        <v>32</v>
      </c>
      <c r="AC510" s="8" t="s">
        <v>3971</v>
      </c>
      <c r="AD510" s="8">
        <v>4</v>
      </c>
      <c r="AE510" s="13">
        <v>639</v>
      </c>
      <c r="AF510" s="13">
        <v>618</v>
      </c>
      <c r="AG510" s="13">
        <v>87</v>
      </c>
      <c r="AH510" s="8">
        <v>34.356000000000002</v>
      </c>
      <c r="AI510" s="13">
        <v>4012196225255</v>
      </c>
      <c r="AJ510" s="9" t="s">
        <v>4426</v>
      </c>
      <c r="AK510" s="94"/>
      <c r="AL510" s="9"/>
      <c r="AM510" s="9"/>
      <c r="AN510" s="9"/>
      <c r="AO510" s="12"/>
    </row>
    <row r="511" spans="1:41" ht="14.1" customHeight="1" outlineLevel="7" x14ac:dyDescent="0.25">
      <c r="A511" s="2"/>
      <c r="B511" s="3"/>
      <c r="C511" s="4"/>
      <c r="D511" s="4"/>
      <c r="E511" s="4"/>
      <c r="F511" s="5"/>
      <c r="G511" s="6"/>
      <c r="H511" s="338">
        <v>7067607</v>
      </c>
      <c r="I511" s="7" t="s">
        <v>750</v>
      </c>
      <c r="J511" s="7" t="s">
        <v>751</v>
      </c>
      <c r="K511" s="7" t="s">
        <v>5836</v>
      </c>
      <c r="L511" s="7" t="s">
        <v>5840</v>
      </c>
      <c r="M511" s="18">
        <v>15822</v>
      </c>
      <c r="N511" s="327">
        <v>19302.84</v>
      </c>
      <c r="O511" s="19" t="s">
        <v>3948</v>
      </c>
      <c r="P511" s="295">
        <v>0.35</v>
      </c>
      <c r="Q511" s="18">
        <v>10284.300000000001</v>
      </c>
      <c r="R511" s="18">
        <v>12546.846000000001</v>
      </c>
      <c r="S511" s="295">
        <v>0.25</v>
      </c>
      <c r="T511" s="18">
        <v>11866.5</v>
      </c>
      <c r="U511" s="18">
        <v>14477.13</v>
      </c>
      <c r="V511" s="295">
        <v>0.53</v>
      </c>
      <c r="W511" s="18">
        <v>7436.3399999999992</v>
      </c>
      <c r="X511" s="18">
        <v>9072.3347999999987</v>
      </c>
      <c r="Y511" s="7" t="s">
        <v>393</v>
      </c>
      <c r="Z511" s="13">
        <v>1</v>
      </c>
      <c r="AA511" s="13">
        <v>1</v>
      </c>
      <c r="AB511" s="13">
        <v>22</v>
      </c>
      <c r="AC511" s="9" t="s">
        <v>3971</v>
      </c>
      <c r="AD511" s="8">
        <v>5.25</v>
      </c>
      <c r="AE511" s="13">
        <v>710</v>
      </c>
      <c r="AF511" s="13">
        <v>718</v>
      </c>
      <c r="AG511" s="13">
        <v>86</v>
      </c>
      <c r="AH511" s="8">
        <v>43.841000000000001</v>
      </c>
      <c r="AI511" s="13">
        <v>4012196225316</v>
      </c>
      <c r="AJ511" s="8" t="s">
        <v>4427</v>
      </c>
      <c r="AK511" s="94"/>
      <c r="AL511" s="9"/>
      <c r="AM511" s="9"/>
      <c r="AN511" s="9"/>
      <c r="AO511" s="12"/>
    </row>
    <row r="512" spans="1:41" ht="15.95" customHeight="1" outlineLevel="4" x14ac:dyDescent="0.25">
      <c r="A512" s="197"/>
      <c r="B512" s="198"/>
      <c r="C512" s="199"/>
      <c r="D512" s="199"/>
      <c r="E512" s="236" t="s">
        <v>3911</v>
      </c>
      <c r="F512" s="200"/>
      <c r="G512" s="201"/>
      <c r="H512" s="340"/>
      <c r="I512" s="202"/>
      <c r="J512" s="202"/>
      <c r="K512" s="202"/>
      <c r="L512" s="202"/>
      <c r="M512" s="202"/>
      <c r="N512" s="328"/>
      <c r="O512" s="202"/>
      <c r="P512" s="202"/>
      <c r="Q512" s="202"/>
      <c r="R512" s="202"/>
      <c r="S512" s="202"/>
      <c r="T512" s="202"/>
      <c r="U512" s="202"/>
      <c r="V512" s="202"/>
      <c r="W512" s="202"/>
      <c r="X512" s="202"/>
      <c r="Y512" s="202"/>
      <c r="Z512" s="206"/>
      <c r="AA512" s="206"/>
      <c r="AB512" s="206"/>
      <c r="AC512" s="206"/>
      <c r="AD512" s="204"/>
      <c r="AE512" s="205"/>
      <c r="AF512" s="205"/>
      <c r="AG512" s="205"/>
      <c r="AH512" s="206"/>
      <c r="AI512" s="206"/>
      <c r="AJ512" s="206"/>
      <c r="AK512" s="206"/>
      <c r="AL512" s="206"/>
      <c r="AM512" s="206"/>
      <c r="AN512" s="204"/>
      <c r="AO512" s="207"/>
    </row>
    <row r="513" spans="1:41" ht="15.95" customHeight="1" outlineLevel="5" x14ac:dyDescent="0.25">
      <c r="A513" s="260"/>
      <c r="B513" s="261"/>
      <c r="C513" s="262"/>
      <c r="D513" s="262"/>
      <c r="E513" s="262"/>
      <c r="F513" s="285" t="s">
        <v>3890</v>
      </c>
      <c r="G513" s="263"/>
      <c r="H513" s="343"/>
      <c r="I513" s="264"/>
      <c r="J513" s="264"/>
      <c r="K513" s="264"/>
      <c r="L513" s="264"/>
      <c r="M513" s="264"/>
      <c r="N513" s="329"/>
      <c r="O513" s="264"/>
      <c r="P513" s="264"/>
      <c r="Q513" s="264"/>
      <c r="R513" s="264"/>
      <c r="S513" s="264"/>
      <c r="T513" s="264"/>
      <c r="U513" s="264"/>
      <c r="V513" s="264"/>
      <c r="W513" s="264"/>
      <c r="X513" s="264"/>
      <c r="Y513" s="264"/>
      <c r="Z513" s="266"/>
      <c r="AA513" s="266"/>
      <c r="AB513" s="266"/>
      <c r="AC513" s="266"/>
      <c r="AD513" s="266"/>
      <c r="AE513" s="267"/>
      <c r="AF513" s="267"/>
      <c r="AG513" s="267"/>
      <c r="AH513" s="266"/>
      <c r="AI513" s="266"/>
      <c r="AJ513" s="266"/>
      <c r="AK513" s="266"/>
      <c r="AL513" s="266"/>
      <c r="AM513" s="266"/>
      <c r="AN513" s="266"/>
      <c r="AO513" s="268"/>
    </row>
    <row r="514" spans="1:41" ht="15.95" customHeight="1" outlineLevel="6" x14ac:dyDescent="0.25">
      <c r="A514" s="95"/>
      <c r="B514" s="96"/>
      <c r="C514" s="97"/>
      <c r="D514" s="97"/>
      <c r="E514" s="97"/>
      <c r="F514" s="98"/>
      <c r="G514" s="99" t="s">
        <v>3922</v>
      </c>
      <c r="H514" s="344"/>
      <c r="I514" s="100"/>
      <c r="J514" s="100"/>
      <c r="K514" s="100"/>
      <c r="L514" s="100"/>
      <c r="M514" s="100"/>
      <c r="N514" s="326"/>
      <c r="O514" s="100"/>
      <c r="P514" s="100"/>
      <c r="Q514" s="100"/>
      <c r="R514" s="100"/>
      <c r="S514" s="100"/>
      <c r="T514" s="100"/>
      <c r="U514" s="100"/>
      <c r="V514" s="100"/>
      <c r="W514" s="100"/>
      <c r="X514" s="100"/>
      <c r="Y514" s="100"/>
      <c r="Z514" s="288"/>
      <c r="AA514" s="288"/>
      <c r="AB514" s="288"/>
      <c r="AC514" s="288"/>
      <c r="AD514" s="288"/>
      <c r="AE514" s="289"/>
      <c r="AF514" s="289"/>
      <c r="AG514" s="289"/>
      <c r="AH514" s="288"/>
      <c r="AI514" s="288"/>
      <c r="AJ514" s="288"/>
      <c r="AK514" s="288"/>
      <c r="AL514" s="288"/>
      <c r="AM514" s="288"/>
      <c r="AN514" s="288"/>
      <c r="AO514" s="102"/>
    </row>
    <row r="515" spans="1:41" ht="14.1" customHeight="1" outlineLevel="7" x14ac:dyDescent="0.25">
      <c r="A515" s="2"/>
      <c r="B515" s="3"/>
      <c r="C515" s="4"/>
      <c r="D515" s="4"/>
      <c r="E515" s="4"/>
      <c r="F515" s="5"/>
      <c r="G515" s="6"/>
      <c r="H515" s="338">
        <v>7001894</v>
      </c>
      <c r="I515" s="7" t="s">
        <v>752</v>
      </c>
      <c r="J515" s="7" t="s">
        <v>753</v>
      </c>
      <c r="K515" s="7" t="s">
        <v>5841</v>
      </c>
      <c r="L515" s="7" t="s">
        <v>5842</v>
      </c>
      <c r="M515" s="18">
        <v>1949</v>
      </c>
      <c r="N515" s="327">
        <v>2377.7799999999997</v>
      </c>
      <c r="O515" s="19" t="s">
        <v>3948</v>
      </c>
      <c r="P515" s="295">
        <v>0.35</v>
      </c>
      <c r="Q515" s="18">
        <v>1266.8500000000001</v>
      </c>
      <c r="R515" s="18">
        <v>1545.5570000000002</v>
      </c>
      <c r="S515" s="295">
        <v>0.25</v>
      </c>
      <c r="T515" s="18">
        <v>1461.75</v>
      </c>
      <c r="U515" s="18">
        <v>1783.335</v>
      </c>
      <c r="V515" s="295">
        <v>0.53</v>
      </c>
      <c r="W515" s="18">
        <v>916.03</v>
      </c>
      <c r="X515" s="18">
        <v>1117.5565999999999</v>
      </c>
      <c r="Y515" s="7" t="s">
        <v>393</v>
      </c>
      <c r="Z515" s="13">
        <v>1</v>
      </c>
      <c r="AA515" s="13">
        <v>1</v>
      </c>
      <c r="AB515" s="13">
        <v>180</v>
      </c>
      <c r="AC515" s="9" t="s">
        <v>6616</v>
      </c>
      <c r="AD515" s="8">
        <v>0.8</v>
      </c>
      <c r="AE515" s="13">
        <v>252</v>
      </c>
      <c r="AF515" s="13">
        <v>252</v>
      </c>
      <c r="AG515" s="13">
        <v>118</v>
      </c>
      <c r="AH515" s="8">
        <v>7.4930000000000003</v>
      </c>
      <c r="AI515" s="13">
        <v>4012196819430</v>
      </c>
      <c r="AJ515" s="9" t="s">
        <v>4428</v>
      </c>
      <c r="AK515" s="94"/>
      <c r="AL515" s="8"/>
      <c r="AM515" s="8"/>
      <c r="AN515" s="9"/>
      <c r="AO515" s="12"/>
    </row>
    <row r="516" spans="1:41" ht="14.1" customHeight="1" outlineLevel="7" x14ac:dyDescent="0.25">
      <c r="A516" s="2"/>
      <c r="B516" s="3"/>
      <c r="C516" s="4"/>
      <c r="D516" s="4"/>
      <c r="E516" s="4"/>
      <c r="F516" s="5"/>
      <c r="G516" s="6"/>
      <c r="H516" s="338">
        <v>7001916</v>
      </c>
      <c r="I516" s="7" t="s">
        <v>754</v>
      </c>
      <c r="J516" s="7" t="s">
        <v>755</v>
      </c>
      <c r="K516" s="7" t="s">
        <v>5841</v>
      </c>
      <c r="L516" s="7" t="s">
        <v>5842</v>
      </c>
      <c r="M516" s="18">
        <v>3173</v>
      </c>
      <c r="N516" s="327">
        <v>3871.06</v>
      </c>
      <c r="O516" s="19" t="s">
        <v>3948</v>
      </c>
      <c r="P516" s="295">
        <v>0.35</v>
      </c>
      <c r="Q516" s="18">
        <v>2062.4500000000003</v>
      </c>
      <c r="R516" s="18">
        <v>2516.1890000000003</v>
      </c>
      <c r="S516" s="295">
        <v>0.25</v>
      </c>
      <c r="T516" s="18">
        <v>2379.75</v>
      </c>
      <c r="U516" s="18">
        <v>2903.2950000000001</v>
      </c>
      <c r="V516" s="295">
        <v>0.53</v>
      </c>
      <c r="W516" s="18">
        <v>1491.31</v>
      </c>
      <c r="X516" s="18">
        <v>1819.3981999999999</v>
      </c>
      <c r="Y516" s="7" t="s">
        <v>393</v>
      </c>
      <c r="Z516" s="13">
        <v>1</v>
      </c>
      <c r="AA516" s="13">
        <v>1</v>
      </c>
      <c r="AB516" s="13">
        <v>96</v>
      </c>
      <c r="AC516" s="9" t="s">
        <v>6616</v>
      </c>
      <c r="AD516" s="8">
        <v>1.4</v>
      </c>
      <c r="AE516" s="13">
        <v>304</v>
      </c>
      <c r="AF516" s="13">
        <v>304</v>
      </c>
      <c r="AG516" s="13">
        <v>118</v>
      </c>
      <c r="AH516" s="8">
        <v>10.904999999999999</v>
      </c>
      <c r="AI516" s="13">
        <v>4012196819492</v>
      </c>
      <c r="AJ516" s="8" t="s">
        <v>4429</v>
      </c>
      <c r="AK516" s="94"/>
      <c r="AL516" s="8"/>
      <c r="AM516" s="8"/>
      <c r="AN516" s="8"/>
      <c r="AO516" s="11"/>
    </row>
    <row r="517" spans="1:41" ht="14.1" customHeight="1" outlineLevel="7" x14ac:dyDescent="0.25">
      <c r="A517" s="2"/>
      <c r="B517" s="3"/>
      <c r="C517" s="4"/>
      <c r="D517" s="4"/>
      <c r="E517" s="4"/>
      <c r="F517" s="5"/>
      <c r="G517" s="6"/>
      <c r="H517" s="338">
        <v>7001932</v>
      </c>
      <c r="I517" s="7" t="s">
        <v>756</v>
      </c>
      <c r="J517" s="7" t="s">
        <v>757</v>
      </c>
      <c r="K517" s="7" t="s">
        <v>5841</v>
      </c>
      <c r="L517" s="7" t="s">
        <v>5842</v>
      </c>
      <c r="M517" s="18">
        <v>3749</v>
      </c>
      <c r="N517" s="327">
        <v>4573.78</v>
      </c>
      <c r="O517" s="19" t="s">
        <v>3948</v>
      </c>
      <c r="P517" s="295">
        <v>0.35</v>
      </c>
      <c r="Q517" s="18">
        <v>2436.85</v>
      </c>
      <c r="R517" s="18">
        <v>2972.9569999999999</v>
      </c>
      <c r="S517" s="295">
        <v>0.25</v>
      </c>
      <c r="T517" s="18">
        <v>2811.75</v>
      </c>
      <c r="U517" s="18">
        <v>3430.335</v>
      </c>
      <c r="V517" s="295">
        <v>0.53</v>
      </c>
      <c r="W517" s="18">
        <v>1762.03</v>
      </c>
      <c r="X517" s="18">
        <v>2149.6765999999998</v>
      </c>
      <c r="Y517" s="7" t="s">
        <v>393</v>
      </c>
      <c r="Z517" s="13">
        <v>1</v>
      </c>
      <c r="AA517" s="13">
        <v>1</v>
      </c>
      <c r="AB517" s="13">
        <v>60</v>
      </c>
      <c r="AC517" s="8" t="s">
        <v>6616</v>
      </c>
      <c r="AD517" s="8">
        <v>2.1</v>
      </c>
      <c r="AE517" s="13">
        <v>404</v>
      </c>
      <c r="AF517" s="13">
        <v>404</v>
      </c>
      <c r="AG517" s="13">
        <v>118</v>
      </c>
      <c r="AH517" s="8">
        <v>19.259</v>
      </c>
      <c r="AI517" s="13">
        <v>4012196819553</v>
      </c>
      <c r="AJ517" s="9" t="s">
        <v>4430</v>
      </c>
      <c r="AK517" s="94"/>
      <c r="AL517" s="8"/>
      <c r="AM517" s="8"/>
      <c r="AN517" s="9"/>
      <c r="AO517" s="11"/>
    </row>
    <row r="518" spans="1:41" ht="14.1" customHeight="1" outlineLevel="7" x14ac:dyDescent="0.25">
      <c r="A518" s="2"/>
      <c r="B518" s="3"/>
      <c r="C518" s="4"/>
      <c r="D518" s="4"/>
      <c r="E518" s="4"/>
      <c r="F518" s="5"/>
      <c r="G518" s="6"/>
      <c r="H518" s="338">
        <v>7001940</v>
      </c>
      <c r="I518" s="7" t="s">
        <v>758</v>
      </c>
      <c r="J518" s="7" t="s">
        <v>759</v>
      </c>
      <c r="K518" s="7" t="s">
        <v>5841</v>
      </c>
      <c r="L518" s="7" t="s">
        <v>5842</v>
      </c>
      <c r="M518" s="18">
        <v>8192</v>
      </c>
      <c r="N518" s="327">
        <v>9994.24</v>
      </c>
      <c r="O518" s="19" t="s">
        <v>3948</v>
      </c>
      <c r="P518" s="295">
        <v>0.35</v>
      </c>
      <c r="Q518" s="18">
        <v>5324.8</v>
      </c>
      <c r="R518" s="18">
        <v>6496.2560000000003</v>
      </c>
      <c r="S518" s="295">
        <v>0.25</v>
      </c>
      <c r="T518" s="18">
        <v>6144</v>
      </c>
      <c r="U518" s="18">
        <v>7495.68</v>
      </c>
      <c r="V518" s="295">
        <v>0.53</v>
      </c>
      <c r="W518" s="18">
        <v>3850.24</v>
      </c>
      <c r="X518" s="18">
        <v>4697.2927999999993</v>
      </c>
      <c r="Y518" s="7" t="s">
        <v>393</v>
      </c>
      <c r="Z518" s="13">
        <v>1</v>
      </c>
      <c r="AA518" s="13">
        <v>1</v>
      </c>
      <c r="AB518" s="13">
        <v>20</v>
      </c>
      <c r="AC518" s="9" t="s">
        <v>6616</v>
      </c>
      <c r="AD518" s="8">
        <v>5.4</v>
      </c>
      <c r="AE518" s="13">
        <v>655</v>
      </c>
      <c r="AF518" s="13">
        <v>655</v>
      </c>
      <c r="AG518" s="13">
        <v>112</v>
      </c>
      <c r="AH518" s="8">
        <v>48.051000000000002</v>
      </c>
      <c r="AI518" s="13">
        <v>4012196212354</v>
      </c>
      <c r="AJ518" s="9" t="s">
        <v>4431</v>
      </c>
      <c r="AK518" s="94"/>
      <c r="AL518" s="8"/>
      <c r="AM518" s="8"/>
      <c r="AN518" s="9"/>
      <c r="AO518" s="12"/>
    </row>
    <row r="519" spans="1:41" ht="14.1" customHeight="1" outlineLevel="7" x14ac:dyDescent="0.25">
      <c r="A519" s="2"/>
      <c r="B519" s="3"/>
      <c r="C519" s="4"/>
      <c r="D519" s="4"/>
      <c r="E519" s="4"/>
      <c r="F519" s="5"/>
      <c r="G519" s="6"/>
      <c r="H519" s="338">
        <v>7001967</v>
      </c>
      <c r="I519" s="7" t="s">
        <v>760</v>
      </c>
      <c r="J519" s="7" t="s">
        <v>761</v>
      </c>
      <c r="K519" s="7" t="s">
        <v>5841</v>
      </c>
      <c r="L519" s="7" t="s">
        <v>5842</v>
      </c>
      <c r="M519" s="18">
        <v>10633</v>
      </c>
      <c r="N519" s="327">
        <v>12972.26</v>
      </c>
      <c r="O519" s="19" t="s">
        <v>3948</v>
      </c>
      <c r="P519" s="295">
        <v>0.35</v>
      </c>
      <c r="Q519" s="18">
        <v>6911.45</v>
      </c>
      <c r="R519" s="18">
        <v>8431.9689999999991</v>
      </c>
      <c r="S519" s="295">
        <v>0.25</v>
      </c>
      <c r="T519" s="18">
        <v>7974.75</v>
      </c>
      <c r="U519" s="18">
        <v>9729.1949999999997</v>
      </c>
      <c r="V519" s="295">
        <v>0.53</v>
      </c>
      <c r="W519" s="18">
        <v>4997.5099999999993</v>
      </c>
      <c r="X519" s="18">
        <v>6096.962199999999</v>
      </c>
      <c r="Y519" s="7" t="s">
        <v>393</v>
      </c>
      <c r="Z519" s="13">
        <v>1</v>
      </c>
      <c r="AA519" s="13">
        <v>1</v>
      </c>
      <c r="AB519" s="13">
        <v>18</v>
      </c>
      <c r="AC519" s="9" t="s">
        <v>3971</v>
      </c>
      <c r="AD519" s="8">
        <v>7</v>
      </c>
      <c r="AE519" s="13">
        <v>754</v>
      </c>
      <c r="AF519" s="13">
        <v>754</v>
      </c>
      <c r="AG519" s="13">
        <v>112</v>
      </c>
      <c r="AH519" s="8">
        <v>63.673999999999999</v>
      </c>
      <c r="AI519" s="13">
        <v>4012196212415</v>
      </c>
      <c r="AJ519" s="9" t="s">
        <v>4432</v>
      </c>
      <c r="AK519" s="94"/>
      <c r="AL519" s="9"/>
      <c r="AM519" s="8"/>
      <c r="AN519" s="9"/>
      <c r="AO519" s="12"/>
    </row>
    <row r="520" spans="1:41" ht="14.1" customHeight="1" outlineLevel="7" x14ac:dyDescent="0.25">
      <c r="A520" s="2"/>
      <c r="B520" s="3"/>
      <c r="C520" s="4"/>
      <c r="D520" s="4"/>
      <c r="E520" s="4"/>
      <c r="F520" s="5"/>
      <c r="G520" s="6"/>
      <c r="H520" s="338">
        <v>7001975</v>
      </c>
      <c r="I520" s="7" t="s">
        <v>762</v>
      </c>
      <c r="J520" s="7" t="s">
        <v>763</v>
      </c>
      <c r="K520" s="7" t="s">
        <v>5841</v>
      </c>
      <c r="L520" s="7" t="s">
        <v>5842</v>
      </c>
      <c r="M520" s="18">
        <v>11853</v>
      </c>
      <c r="N520" s="327">
        <v>14460.66</v>
      </c>
      <c r="O520" s="19" t="s">
        <v>3948</v>
      </c>
      <c r="P520" s="295">
        <v>0.35</v>
      </c>
      <c r="Q520" s="18">
        <v>7704.45</v>
      </c>
      <c r="R520" s="18">
        <v>9399.4290000000001</v>
      </c>
      <c r="S520" s="295">
        <v>0.25</v>
      </c>
      <c r="T520" s="18">
        <v>8889.75</v>
      </c>
      <c r="U520" s="18">
        <v>10845.494999999999</v>
      </c>
      <c r="V520" s="295">
        <v>0.53</v>
      </c>
      <c r="W520" s="18">
        <v>5570.91</v>
      </c>
      <c r="X520" s="18">
        <v>6796.5101999999997</v>
      </c>
      <c r="Y520" s="7" t="s">
        <v>393</v>
      </c>
      <c r="Z520" s="13">
        <v>1</v>
      </c>
      <c r="AA520" s="13">
        <v>1</v>
      </c>
      <c r="AB520" s="13">
        <v>16</v>
      </c>
      <c r="AC520" s="9" t="s">
        <v>3971</v>
      </c>
      <c r="AD520" s="8">
        <v>7.8</v>
      </c>
      <c r="AE520" s="13">
        <v>805</v>
      </c>
      <c r="AF520" s="13">
        <v>805</v>
      </c>
      <c r="AG520" s="13">
        <v>112</v>
      </c>
      <c r="AH520" s="8">
        <v>72.578999999999994</v>
      </c>
      <c r="AI520" s="13">
        <v>4012196212484</v>
      </c>
      <c r="AJ520" s="9" t="s">
        <v>4433</v>
      </c>
      <c r="AK520" s="94"/>
      <c r="AL520" s="9"/>
      <c r="AM520" s="9"/>
      <c r="AN520" s="9"/>
      <c r="AO520" s="12"/>
    </row>
    <row r="521" spans="1:41" ht="15.95" customHeight="1" outlineLevel="6" x14ac:dyDescent="0.25">
      <c r="A521" s="103"/>
      <c r="B521" s="104"/>
      <c r="C521" s="105"/>
      <c r="D521" s="105"/>
      <c r="E521" s="105"/>
      <c r="F521" s="106"/>
      <c r="G521" s="107" t="s">
        <v>3926</v>
      </c>
      <c r="H521" s="345"/>
      <c r="I521" s="108"/>
      <c r="J521" s="108"/>
      <c r="K521" s="108"/>
      <c r="L521" s="108"/>
      <c r="M521" s="108"/>
      <c r="N521" s="328"/>
      <c r="O521" s="108"/>
      <c r="P521" s="108"/>
      <c r="Q521" s="108"/>
      <c r="R521" s="108"/>
      <c r="S521" s="108"/>
      <c r="T521" s="108"/>
      <c r="U521" s="108"/>
      <c r="V521" s="108"/>
      <c r="W521" s="108"/>
      <c r="X521" s="108"/>
      <c r="Y521" s="108"/>
      <c r="Z521" s="113"/>
      <c r="AA521" s="113"/>
      <c r="AB521" s="113"/>
      <c r="AC521" s="113"/>
      <c r="AD521" s="110"/>
      <c r="AE521" s="111"/>
      <c r="AF521" s="111"/>
      <c r="AG521" s="111"/>
      <c r="AH521" s="110"/>
      <c r="AI521" s="110"/>
      <c r="AJ521" s="110"/>
      <c r="AK521" s="113"/>
      <c r="AL521" s="113"/>
      <c r="AM521" s="113"/>
      <c r="AN521" s="113"/>
      <c r="AO521" s="291"/>
    </row>
    <row r="522" spans="1:41" ht="14.1" customHeight="1" outlineLevel="7" x14ac:dyDescent="0.25">
      <c r="A522" s="2"/>
      <c r="B522" s="3"/>
      <c r="C522" s="4"/>
      <c r="D522" s="4"/>
      <c r="E522" s="4"/>
      <c r="F522" s="5"/>
      <c r="G522" s="6"/>
      <c r="H522" s="338">
        <v>6043119</v>
      </c>
      <c r="I522" s="7" t="s">
        <v>764</v>
      </c>
      <c r="J522" s="7" t="s">
        <v>765</v>
      </c>
      <c r="K522" s="7" t="s">
        <v>5841</v>
      </c>
      <c r="L522" s="7" t="s">
        <v>5843</v>
      </c>
      <c r="M522" s="18">
        <v>1166</v>
      </c>
      <c r="N522" s="327">
        <v>1422.52</v>
      </c>
      <c r="O522" s="19" t="s">
        <v>3948</v>
      </c>
      <c r="P522" s="295">
        <v>0.35</v>
      </c>
      <c r="Q522" s="18">
        <v>757.9</v>
      </c>
      <c r="R522" s="18">
        <v>924.63799999999992</v>
      </c>
      <c r="S522" s="295">
        <v>0.25</v>
      </c>
      <c r="T522" s="18">
        <v>874.5</v>
      </c>
      <c r="U522" s="18">
        <v>1066.8899999999999</v>
      </c>
      <c r="V522" s="295">
        <v>0.53</v>
      </c>
      <c r="W522" s="18">
        <v>548.02</v>
      </c>
      <c r="X522" s="18">
        <v>668.58439999999996</v>
      </c>
      <c r="Y522" s="7" t="s">
        <v>393</v>
      </c>
      <c r="Z522" s="13">
        <v>1</v>
      </c>
      <c r="AA522" s="13">
        <v>1</v>
      </c>
      <c r="AB522" s="13">
        <v>220</v>
      </c>
      <c r="AC522" s="9" t="s">
        <v>3971</v>
      </c>
      <c r="AD522" s="8">
        <v>0.311</v>
      </c>
      <c r="AE522" s="13">
        <v>252</v>
      </c>
      <c r="AF522" s="13">
        <v>252</v>
      </c>
      <c r="AG522" s="13">
        <v>43</v>
      </c>
      <c r="AH522" s="8">
        <v>2.7309999999999999</v>
      </c>
      <c r="AI522" s="13">
        <v>4012196050239</v>
      </c>
      <c r="AJ522" s="9" t="s">
        <v>4434</v>
      </c>
      <c r="AK522" s="94"/>
      <c r="AL522" s="9"/>
      <c r="AM522" s="9"/>
      <c r="AN522" s="9"/>
      <c r="AO522" s="12"/>
    </row>
    <row r="523" spans="1:41" ht="14.1" customHeight="1" outlineLevel="7" x14ac:dyDescent="0.25">
      <c r="A523" s="2"/>
      <c r="B523" s="3"/>
      <c r="C523" s="4"/>
      <c r="D523" s="4"/>
      <c r="E523" s="4"/>
      <c r="F523" s="5"/>
      <c r="G523" s="6"/>
      <c r="H523" s="338">
        <v>6043127</v>
      </c>
      <c r="I523" s="7" t="s">
        <v>766</v>
      </c>
      <c r="J523" s="7" t="s">
        <v>767</v>
      </c>
      <c r="K523" s="7" t="s">
        <v>5841</v>
      </c>
      <c r="L523" s="7" t="s">
        <v>5843</v>
      </c>
      <c r="M523" s="18">
        <v>1822</v>
      </c>
      <c r="N523" s="327">
        <v>2222.84</v>
      </c>
      <c r="O523" s="19" t="s">
        <v>3948</v>
      </c>
      <c r="P523" s="295">
        <v>0.35</v>
      </c>
      <c r="Q523" s="18">
        <v>1184.3</v>
      </c>
      <c r="R523" s="18">
        <v>1444.846</v>
      </c>
      <c r="S523" s="295">
        <v>0.25</v>
      </c>
      <c r="T523" s="18">
        <v>1366.5</v>
      </c>
      <c r="U523" s="18">
        <v>1667.1299999999999</v>
      </c>
      <c r="V523" s="295">
        <v>0.53</v>
      </c>
      <c r="W523" s="18">
        <v>856.33999999999992</v>
      </c>
      <c r="X523" s="18">
        <v>1044.7348</v>
      </c>
      <c r="Y523" s="7" t="s">
        <v>393</v>
      </c>
      <c r="Z523" s="13">
        <v>1</v>
      </c>
      <c r="AA523" s="13">
        <v>1</v>
      </c>
      <c r="AB523" s="13">
        <v>180</v>
      </c>
      <c r="AC523" s="9" t="s">
        <v>3971</v>
      </c>
      <c r="AD523" s="8">
        <v>0.64300000000000002</v>
      </c>
      <c r="AE523" s="13">
        <v>302</v>
      </c>
      <c r="AF523" s="13">
        <v>302</v>
      </c>
      <c r="AG523" s="13">
        <v>43</v>
      </c>
      <c r="AH523" s="8">
        <v>3.9220000000000002</v>
      </c>
      <c r="AI523" s="13">
        <v>4012196050291</v>
      </c>
      <c r="AJ523" s="8" t="s">
        <v>4435</v>
      </c>
      <c r="AK523" s="94"/>
      <c r="AL523" s="9"/>
      <c r="AM523" s="9"/>
      <c r="AN523" s="9"/>
      <c r="AO523" s="12"/>
    </row>
    <row r="524" spans="1:41" ht="14.1" customHeight="1" outlineLevel="7" x14ac:dyDescent="0.25">
      <c r="A524" s="2"/>
      <c r="B524" s="3"/>
      <c r="C524" s="4"/>
      <c r="D524" s="4"/>
      <c r="E524" s="4"/>
      <c r="F524" s="5"/>
      <c r="G524" s="6"/>
      <c r="H524" s="338">
        <v>6043135</v>
      </c>
      <c r="I524" s="7" t="s">
        <v>768</v>
      </c>
      <c r="J524" s="7" t="s">
        <v>769</v>
      </c>
      <c r="K524" s="7" t="s">
        <v>5841</v>
      </c>
      <c r="L524" s="7" t="s">
        <v>5843</v>
      </c>
      <c r="M524" s="18">
        <v>3134</v>
      </c>
      <c r="N524" s="327">
        <v>3823.48</v>
      </c>
      <c r="O524" s="19" t="s">
        <v>3948</v>
      </c>
      <c r="P524" s="295">
        <v>0.35</v>
      </c>
      <c r="Q524" s="18">
        <v>2037.1000000000001</v>
      </c>
      <c r="R524" s="18">
        <v>2485.2620000000002</v>
      </c>
      <c r="S524" s="295">
        <v>0.25</v>
      </c>
      <c r="T524" s="18">
        <v>2350.5</v>
      </c>
      <c r="U524" s="18">
        <v>2867.61</v>
      </c>
      <c r="V524" s="295">
        <v>0.53</v>
      </c>
      <c r="W524" s="18">
        <v>1472.98</v>
      </c>
      <c r="X524" s="18">
        <v>1797.0355999999999</v>
      </c>
      <c r="Y524" s="7" t="s">
        <v>393</v>
      </c>
      <c r="Z524" s="13">
        <v>1</v>
      </c>
      <c r="AA524" s="13">
        <v>1</v>
      </c>
      <c r="AB524" s="13">
        <v>110</v>
      </c>
      <c r="AC524" s="9" t="s">
        <v>3971</v>
      </c>
      <c r="AD524" s="8">
        <v>1.123</v>
      </c>
      <c r="AE524" s="13">
        <v>402</v>
      </c>
      <c r="AF524" s="13">
        <v>402</v>
      </c>
      <c r="AG524" s="13">
        <v>43</v>
      </c>
      <c r="AH524" s="8">
        <v>6.9489999999999998</v>
      </c>
      <c r="AI524" s="13">
        <v>4012196050352</v>
      </c>
      <c r="AJ524" s="9" t="s">
        <v>4436</v>
      </c>
      <c r="AK524" s="94"/>
      <c r="AL524" s="9"/>
      <c r="AM524" s="9"/>
      <c r="AN524" s="9"/>
      <c r="AO524" s="12"/>
    </row>
    <row r="525" spans="1:41" ht="15.95" customHeight="1" outlineLevel="6" x14ac:dyDescent="0.25">
      <c r="A525" s="103"/>
      <c r="B525" s="104"/>
      <c r="C525" s="105"/>
      <c r="D525" s="105"/>
      <c r="E525" s="105"/>
      <c r="F525" s="106"/>
      <c r="G525" s="107" t="s">
        <v>3923</v>
      </c>
      <c r="H525" s="345"/>
      <c r="I525" s="108"/>
      <c r="J525" s="108"/>
      <c r="K525" s="108"/>
      <c r="L525" s="108"/>
      <c r="M525" s="108"/>
      <c r="N525" s="328"/>
      <c r="O525" s="108"/>
      <c r="P525" s="108"/>
      <c r="Q525" s="108"/>
      <c r="R525" s="108"/>
      <c r="S525" s="108"/>
      <c r="T525" s="108"/>
      <c r="U525" s="108"/>
      <c r="V525" s="108"/>
      <c r="W525" s="108"/>
      <c r="X525" s="108"/>
      <c r="Y525" s="108"/>
      <c r="Z525" s="110"/>
      <c r="AA525" s="110"/>
      <c r="AB525" s="110"/>
      <c r="AC525" s="110"/>
      <c r="AD525" s="110"/>
      <c r="AE525" s="111"/>
      <c r="AF525" s="111"/>
      <c r="AG525" s="111"/>
      <c r="AH525" s="110"/>
      <c r="AI525" s="110"/>
      <c r="AJ525" s="110"/>
      <c r="AK525" s="110"/>
      <c r="AL525" s="110"/>
      <c r="AM525" s="110"/>
      <c r="AN525" s="110"/>
      <c r="AO525" s="112"/>
    </row>
    <row r="526" spans="1:41" ht="14.1" customHeight="1" outlineLevel="7" x14ac:dyDescent="0.25">
      <c r="A526" s="2"/>
      <c r="B526" s="3"/>
      <c r="C526" s="4"/>
      <c r="D526" s="4"/>
      <c r="E526" s="4"/>
      <c r="F526" s="5"/>
      <c r="G526" s="6"/>
      <c r="H526" s="338">
        <v>6838050</v>
      </c>
      <c r="I526" s="7" t="s">
        <v>3986</v>
      </c>
      <c r="J526" s="7" t="s">
        <v>770</v>
      </c>
      <c r="K526" s="7"/>
      <c r="L526" s="7"/>
      <c r="M526" s="18">
        <v>723</v>
      </c>
      <c r="N526" s="327">
        <v>882.06</v>
      </c>
      <c r="O526" s="19" t="s">
        <v>3948</v>
      </c>
      <c r="P526" s="295">
        <v>0.35</v>
      </c>
      <c r="Q526" s="18">
        <v>469.95</v>
      </c>
      <c r="R526" s="18">
        <v>573.33899999999994</v>
      </c>
      <c r="S526" s="295">
        <v>0.25</v>
      </c>
      <c r="T526" s="18">
        <v>542.25</v>
      </c>
      <c r="U526" s="18">
        <v>661.54499999999996</v>
      </c>
      <c r="V526" s="295">
        <v>0.53</v>
      </c>
      <c r="W526" s="18">
        <v>339.81</v>
      </c>
      <c r="X526" s="18">
        <v>414.56819999999999</v>
      </c>
      <c r="Y526" s="7" t="s">
        <v>393</v>
      </c>
      <c r="Z526" s="13">
        <v>1</v>
      </c>
      <c r="AA526" s="13">
        <v>1</v>
      </c>
      <c r="AB526" s="13"/>
      <c r="AC526" s="9" t="s">
        <v>3965</v>
      </c>
      <c r="AD526" s="8"/>
      <c r="AE526" s="13"/>
      <c r="AF526" s="13"/>
      <c r="AG526" s="13"/>
      <c r="AH526" s="8"/>
      <c r="AI526" s="13"/>
      <c r="AJ526" s="9" t="s">
        <v>4437</v>
      </c>
      <c r="AK526" s="94"/>
      <c r="AL526" s="9"/>
      <c r="AM526" s="8"/>
      <c r="AN526" s="8"/>
      <c r="AO526" s="12"/>
    </row>
    <row r="527" spans="1:41" ht="14.1" customHeight="1" outlineLevel="7" x14ac:dyDescent="0.25">
      <c r="A527" s="2"/>
      <c r="B527" s="3"/>
      <c r="C527" s="4"/>
      <c r="D527" s="4"/>
      <c r="E527" s="4"/>
      <c r="F527" s="5"/>
      <c r="G527" s="6"/>
      <c r="H527" s="338">
        <v>6043092</v>
      </c>
      <c r="I527" s="7" t="s">
        <v>771</v>
      </c>
      <c r="J527" s="7" t="s">
        <v>772</v>
      </c>
      <c r="K527" s="7" t="s">
        <v>5841</v>
      </c>
      <c r="L527" s="7" t="s">
        <v>5844</v>
      </c>
      <c r="M527" s="18">
        <v>1185</v>
      </c>
      <c r="N527" s="327">
        <v>1445.7</v>
      </c>
      <c r="O527" s="19" t="s">
        <v>3948</v>
      </c>
      <c r="P527" s="295">
        <v>0.35</v>
      </c>
      <c r="Q527" s="18">
        <v>770.25</v>
      </c>
      <c r="R527" s="18">
        <v>939.70499999999993</v>
      </c>
      <c r="S527" s="295">
        <v>0.25</v>
      </c>
      <c r="T527" s="18">
        <v>888.75</v>
      </c>
      <c r="U527" s="18">
        <v>1084.2749999999999</v>
      </c>
      <c r="V527" s="295">
        <v>0.53</v>
      </c>
      <c r="W527" s="18">
        <v>556.94999999999993</v>
      </c>
      <c r="X527" s="18">
        <v>679.47899999999993</v>
      </c>
      <c r="Y527" s="7" t="s">
        <v>393</v>
      </c>
      <c r="Z527" s="13">
        <v>1</v>
      </c>
      <c r="AA527" s="13">
        <v>1</v>
      </c>
      <c r="AB527" s="13">
        <v>150</v>
      </c>
      <c r="AC527" s="9" t="s">
        <v>3965</v>
      </c>
      <c r="AD527" s="8">
        <v>0.33</v>
      </c>
      <c r="AE527" s="13">
        <v>203</v>
      </c>
      <c r="AF527" s="13">
        <v>203</v>
      </c>
      <c r="AG527" s="13">
        <v>60</v>
      </c>
      <c r="AH527" s="8">
        <v>2.4729999999999999</v>
      </c>
      <c r="AI527" s="13">
        <v>4012196606092</v>
      </c>
      <c r="AJ527" s="8" t="s">
        <v>4438</v>
      </c>
      <c r="AK527" s="94"/>
      <c r="AL527" s="8"/>
      <c r="AM527" s="8"/>
      <c r="AN527" s="8"/>
      <c r="AO527" s="11"/>
    </row>
    <row r="528" spans="1:41" ht="14.1" customHeight="1" outlineLevel="7" x14ac:dyDescent="0.25">
      <c r="A528" s="2"/>
      <c r="B528" s="3"/>
      <c r="C528" s="4"/>
      <c r="D528" s="4"/>
      <c r="E528" s="4"/>
      <c r="F528" s="5"/>
      <c r="G528" s="6"/>
      <c r="H528" s="338">
        <v>6043216</v>
      </c>
      <c r="I528" s="7" t="s">
        <v>773</v>
      </c>
      <c r="J528" s="7" t="s">
        <v>772</v>
      </c>
      <c r="K528" s="7" t="s">
        <v>5841</v>
      </c>
      <c r="L528" s="7" t="s">
        <v>5844</v>
      </c>
      <c r="M528" s="18">
        <v>1303</v>
      </c>
      <c r="N528" s="327">
        <v>1589.6599999999999</v>
      </c>
      <c r="O528" s="19" t="s">
        <v>3948</v>
      </c>
      <c r="P528" s="295">
        <v>0.35</v>
      </c>
      <c r="Q528" s="18">
        <v>846.95</v>
      </c>
      <c r="R528" s="18">
        <v>1033.279</v>
      </c>
      <c r="S528" s="295">
        <v>0.25</v>
      </c>
      <c r="T528" s="18">
        <v>977.25</v>
      </c>
      <c r="U528" s="18">
        <v>1192.2449999999999</v>
      </c>
      <c r="V528" s="295">
        <v>0.53</v>
      </c>
      <c r="W528" s="18">
        <v>612.41</v>
      </c>
      <c r="X528" s="18">
        <v>747.14019999999994</v>
      </c>
      <c r="Y528" s="7" t="s">
        <v>393</v>
      </c>
      <c r="Z528" s="13">
        <v>1</v>
      </c>
      <c r="AA528" s="13">
        <v>1</v>
      </c>
      <c r="AB528" s="13">
        <v>242</v>
      </c>
      <c r="AC528" s="8" t="s">
        <v>6616</v>
      </c>
      <c r="AD528" s="8">
        <v>0.71899999999999997</v>
      </c>
      <c r="AE528" s="13">
        <v>252</v>
      </c>
      <c r="AF528" s="13">
        <v>252</v>
      </c>
      <c r="AG528" s="13">
        <v>68</v>
      </c>
      <c r="AH528" s="8">
        <v>4.3179999999999996</v>
      </c>
      <c r="AI528" s="13">
        <v>4012196050475</v>
      </c>
      <c r="AJ528" s="8" t="s">
        <v>4439</v>
      </c>
      <c r="AK528" s="94"/>
      <c r="AL528" s="8"/>
      <c r="AM528" s="8"/>
      <c r="AN528" s="8"/>
      <c r="AO528" s="11"/>
    </row>
    <row r="529" spans="1:41" ht="14.1" customHeight="1" outlineLevel="7" x14ac:dyDescent="0.25">
      <c r="A529" s="2"/>
      <c r="B529" s="3"/>
      <c r="C529" s="4"/>
      <c r="D529" s="4"/>
      <c r="E529" s="4"/>
      <c r="F529" s="5"/>
      <c r="G529" s="6"/>
      <c r="H529" s="338">
        <v>6043093</v>
      </c>
      <c r="I529" s="7" t="s">
        <v>774</v>
      </c>
      <c r="J529" s="7" t="s">
        <v>775</v>
      </c>
      <c r="K529" s="7" t="s">
        <v>5841</v>
      </c>
      <c r="L529" s="7" t="s">
        <v>5844</v>
      </c>
      <c r="M529" s="18">
        <v>1647</v>
      </c>
      <c r="N529" s="327">
        <v>2009.34</v>
      </c>
      <c r="O529" s="19" t="s">
        <v>3948</v>
      </c>
      <c r="P529" s="295">
        <v>0.35</v>
      </c>
      <c r="Q529" s="18">
        <v>1070.55</v>
      </c>
      <c r="R529" s="18">
        <v>1306.0709999999999</v>
      </c>
      <c r="S529" s="295">
        <v>0.25</v>
      </c>
      <c r="T529" s="18">
        <v>1235.25</v>
      </c>
      <c r="U529" s="18">
        <v>1507.0049999999999</v>
      </c>
      <c r="V529" s="295">
        <v>0.53</v>
      </c>
      <c r="W529" s="18">
        <v>774.08999999999992</v>
      </c>
      <c r="X529" s="18">
        <v>944.38979999999992</v>
      </c>
      <c r="Y529" s="7" t="s">
        <v>393</v>
      </c>
      <c r="Z529" s="13">
        <v>1</v>
      </c>
      <c r="AA529" s="13">
        <v>1</v>
      </c>
      <c r="AB529" s="13">
        <v>120</v>
      </c>
      <c r="AC529" s="9" t="s">
        <v>3965</v>
      </c>
      <c r="AD529" s="8">
        <v>0.48</v>
      </c>
      <c r="AE529" s="13">
        <v>260</v>
      </c>
      <c r="AF529" s="13">
        <v>260</v>
      </c>
      <c r="AG529" s="13">
        <v>60</v>
      </c>
      <c r="AH529" s="8">
        <v>4.056</v>
      </c>
      <c r="AI529" s="13">
        <v>4012196652013</v>
      </c>
      <c r="AJ529" s="9" t="s">
        <v>4440</v>
      </c>
      <c r="AK529" s="94"/>
      <c r="AL529" s="8"/>
      <c r="AM529" s="8"/>
      <c r="AN529" s="9"/>
      <c r="AO529" s="11"/>
    </row>
    <row r="530" spans="1:41" ht="14.1" customHeight="1" outlineLevel="7" x14ac:dyDescent="0.25">
      <c r="A530" s="2"/>
      <c r="B530" s="3"/>
      <c r="C530" s="4"/>
      <c r="D530" s="4"/>
      <c r="E530" s="4"/>
      <c r="F530" s="5"/>
      <c r="G530" s="6"/>
      <c r="H530" s="338">
        <v>6043208</v>
      </c>
      <c r="I530" s="7" t="s">
        <v>776</v>
      </c>
      <c r="J530" s="7" t="s">
        <v>775</v>
      </c>
      <c r="K530" s="7" t="s">
        <v>5841</v>
      </c>
      <c r="L530" s="7" t="s">
        <v>5844</v>
      </c>
      <c r="M530" s="18">
        <v>1812</v>
      </c>
      <c r="N530" s="327">
        <v>2210.64</v>
      </c>
      <c r="O530" s="19" t="s">
        <v>3948</v>
      </c>
      <c r="P530" s="295">
        <v>0.35</v>
      </c>
      <c r="Q530" s="18">
        <v>1177.8</v>
      </c>
      <c r="R530" s="18">
        <v>1436.9159999999999</v>
      </c>
      <c r="S530" s="295">
        <v>0.25</v>
      </c>
      <c r="T530" s="18">
        <v>1359</v>
      </c>
      <c r="U530" s="18">
        <v>1657.98</v>
      </c>
      <c r="V530" s="295">
        <v>0.53</v>
      </c>
      <c r="W530" s="18">
        <v>851.64</v>
      </c>
      <c r="X530" s="18">
        <v>1039.0008</v>
      </c>
      <c r="Y530" s="7" t="s">
        <v>393</v>
      </c>
      <c r="Z530" s="13">
        <v>1</v>
      </c>
      <c r="AA530" s="13">
        <v>1</v>
      </c>
      <c r="AB530" s="13">
        <v>242</v>
      </c>
      <c r="AC530" s="9" t="s">
        <v>6616</v>
      </c>
      <c r="AD530" s="8">
        <v>0.88400000000000001</v>
      </c>
      <c r="AE530" s="13">
        <v>252</v>
      </c>
      <c r="AF530" s="13">
        <v>252</v>
      </c>
      <c r="AG530" s="13">
        <v>68</v>
      </c>
      <c r="AH530" s="8">
        <v>4.3179999999999996</v>
      </c>
      <c r="AI530" s="13">
        <v>4012196050413</v>
      </c>
      <c r="AJ530" s="9" t="s">
        <v>4441</v>
      </c>
      <c r="AK530" s="94"/>
      <c r="AL530" s="8"/>
      <c r="AM530" s="8"/>
      <c r="AN530" s="9"/>
      <c r="AO530" s="12"/>
    </row>
    <row r="531" spans="1:41" ht="14.1" customHeight="1" outlineLevel="7" x14ac:dyDescent="0.25">
      <c r="A531" s="2"/>
      <c r="B531" s="3"/>
      <c r="C531" s="4"/>
      <c r="D531" s="4"/>
      <c r="E531" s="4"/>
      <c r="F531" s="5"/>
      <c r="G531" s="6"/>
      <c r="H531" s="338">
        <v>6043094</v>
      </c>
      <c r="I531" s="7" t="s">
        <v>777</v>
      </c>
      <c r="J531" s="7" t="s">
        <v>778</v>
      </c>
      <c r="K531" s="7" t="s">
        <v>5845</v>
      </c>
      <c r="L531" s="7" t="s">
        <v>5844</v>
      </c>
      <c r="M531" s="18">
        <v>1785</v>
      </c>
      <c r="N531" s="327">
        <v>2177.6999999999998</v>
      </c>
      <c r="O531" s="19" t="s">
        <v>3948</v>
      </c>
      <c r="P531" s="295">
        <v>0.35</v>
      </c>
      <c r="Q531" s="18">
        <v>1160.25</v>
      </c>
      <c r="R531" s="18">
        <v>1415.5049999999999</v>
      </c>
      <c r="S531" s="295">
        <v>0.25</v>
      </c>
      <c r="T531" s="18">
        <v>1338.75</v>
      </c>
      <c r="U531" s="18">
        <v>1633.2749999999999</v>
      </c>
      <c r="V531" s="295">
        <v>0.53</v>
      </c>
      <c r="W531" s="18">
        <v>838.94999999999993</v>
      </c>
      <c r="X531" s="18">
        <v>1023.5189999999999</v>
      </c>
      <c r="Y531" s="7" t="s">
        <v>393</v>
      </c>
      <c r="Z531" s="13">
        <v>1</v>
      </c>
      <c r="AA531" s="13">
        <v>1</v>
      </c>
      <c r="AB531" s="13">
        <v>120</v>
      </c>
      <c r="AC531" s="9" t="s">
        <v>3965</v>
      </c>
      <c r="AD531" s="8">
        <v>0.7</v>
      </c>
      <c r="AE531" s="13">
        <v>303</v>
      </c>
      <c r="AF531" s="13">
        <v>303</v>
      </c>
      <c r="AG531" s="13">
        <v>60</v>
      </c>
      <c r="AH531" s="8">
        <v>5.5090000000000003</v>
      </c>
      <c r="AI531" s="13">
        <v>4012196622757</v>
      </c>
      <c r="AJ531" s="8" t="s">
        <v>4442</v>
      </c>
      <c r="AK531" s="94"/>
      <c r="AL531" s="8"/>
      <c r="AM531" s="8"/>
      <c r="AN531" s="8"/>
      <c r="AO531" s="11"/>
    </row>
    <row r="532" spans="1:41" ht="14.1" customHeight="1" outlineLevel="7" x14ac:dyDescent="0.25">
      <c r="A532" s="2"/>
      <c r="B532" s="3"/>
      <c r="C532" s="4"/>
      <c r="D532" s="4"/>
      <c r="E532" s="4"/>
      <c r="F532" s="5"/>
      <c r="G532" s="6"/>
      <c r="H532" s="338">
        <v>6043224</v>
      </c>
      <c r="I532" s="7" t="s">
        <v>779</v>
      </c>
      <c r="J532" s="7" t="s">
        <v>778</v>
      </c>
      <c r="K532" s="7" t="s">
        <v>5841</v>
      </c>
      <c r="L532" s="7" t="s">
        <v>5844</v>
      </c>
      <c r="M532" s="18">
        <v>1964</v>
      </c>
      <c r="N532" s="327">
        <v>2396.08</v>
      </c>
      <c r="O532" s="19" t="s">
        <v>3948</v>
      </c>
      <c r="P532" s="295">
        <v>0.35</v>
      </c>
      <c r="Q532" s="18">
        <v>1276.6000000000001</v>
      </c>
      <c r="R532" s="18">
        <v>1557.4520000000002</v>
      </c>
      <c r="S532" s="295">
        <v>0.25</v>
      </c>
      <c r="T532" s="18">
        <v>1473</v>
      </c>
      <c r="U532" s="18">
        <v>1797.06</v>
      </c>
      <c r="V532" s="295">
        <v>0.53</v>
      </c>
      <c r="W532" s="18">
        <v>923.07999999999993</v>
      </c>
      <c r="X532" s="18">
        <v>1126.1575999999998</v>
      </c>
      <c r="Y532" s="7" t="s">
        <v>393</v>
      </c>
      <c r="Z532" s="13">
        <v>1</v>
      </c>
      <c r="AA532" s="13">
        <v>1</v>
      </c>
      <c r="AB532" s="13">
        <v>176</v>
      </c>
      <c r="AC532" s="8" t="s">
        <v>6616</v>
      </c>
      <c r="AD532" s="8">
        <v>1.103</v>
      </c>
      <c r="AE532" s="13">
        <v>302</v>
      </c>
      <c r="AF532" s="13">
        <v>302</v>
      </c>
      <c r="AG532" s="13">
        <v>68</v>
      </c>
      <c r="AH532" s="8">
        <v>6.202</v>
      </c>
      <c r="AI532" s="13">
        <v>4012196050536</v>
      </c>
      <c r="AJ532" s="8" t="s">
        <v>4443</v>
      </c>
      <c r="AK532" s="94"/>
      <c r="AL532" s="8"/>
      <c r="AM532" s="8"/>
      <c r="AN532" s="8"/>
      <c r="AO532" s="11"/>
    </row>
    <row r="533" spans="1:41" ht="14.1" customHeight="1" outlineLevel="7" x14ac:dyDescent="0.25">
      <c r="A533" s="2"/>
      <c r="B533" s="3"/>
      <c r="C533" s="4"/>
      <c r="D533" s="4"/>
      <c r="E533" s="4"/>
      <c r="F533" s="5"/>
      <c r="G533" s="6"/>
      <c r="H533" s="338">
        <v>6043096</v>
      </c>
      <c r="I533" s="7" t="s">
        <v>780</v>
      </c>
      <c r="J533" s="7" t="s">
        <v>781</v>
      </c>
      <c r="K533" s="7" t="s">
        <v>5841</v>
      </c>
      <c r="L533" s="7" t="s">
        <v>5844</v>
      </c>
      <c r="M533" s="18">
        <v>2973</v>
      </c>
      <c r="N533" s="327">
        <v>3627.06</v>
      </c>
      <c r="O533" s="19" t="s">
        <v>3948</v>
      </c>
      <c r="P533" s="295">
        <v>0.35</v>
      </c>
      <c r="Q533" s="18">
        <v>1932.45</v>
      </c>
      <c r="R533" s="18">
        <v>2357.5889999999999</v>
      </c>
      <c r="S533" s="295">
        <v>0.25</v>
      </c>
      <c r="T533" s="18">
        <v>2229.75</v>
      </c>
      <c r="U533" s="18">
        <v>2720.2950000000001</v>
      </c>
      <c r="V533" s="295">
        <v>0.53</v>
      </c>
      <c r="W533" s="18">
        <v>1397.31</v>
      </c>
      <c r="X533" s="18">
        <v>1704.7181999999998</v>
      </c>
      <c r="Y533" s="7" t="s">
        <v>393</v>
      </c>
      <c r="Z533" s="13">
        <v>1</v>
      </c>
      <c r="AA533" s="13">
        <v>1</v>
      </c>
      <c r="AB533" s="13">
        <v>60</v>
      </c>
      <c r="AC533" s="9" t="s">
        <v>3965</v>
      </c>
      <c r="AD533" s="8">
        <v>1.1000000000000001</v>
      </c>
      <c r="AE533" s="13">
        <v>403</v>
      </c>
      <c r="AF533" s="13">
        <v>403</v>
      </c>
      <c r="AG533" s="13">
        <v>60</v>
      </c>
      <c r="AH533" s="8">
        <v>9.7449999999999992</v>
      </c>
      <c r="AI533" s="13">
        <v>4012196606115</v>
      </c>
      <c r="AJ533" s="8" t="s">
        <v>4444</v>
      </c>
      <c r="AK533" s="94"/>
      <c r="AL533" s="8"/>
      <c r="AM533" s="8"/>
      <c r="AN533" s="9"/>
      <c r="AO533" s="11"/>
    </row>
    <row r="534" spans="1:41" ht="14.1" customHeight="1" outlineLevel="7" x14ac:dyDescent="0.25">
      <c r="A534" s="2"/>
      <c r="B534" s="3"/>
      <c r="C534" s="4"/>
      <c r="D534" s="4"/>
      <c r="E534" s="4"/>
      <c r="F534" s="5"/>
      <c r="G534" s="6"/>
      <c r="H534" s="338">
        <v>6043232</v>
      </c>
      <c r="I534" s="7" t="s">
        <v>782</v>
      </c>
      <c r="J534" s="7" t="s">
        <v>781</v>
      </c>
      <c r="K534" s="7" t="s">
        <v>5841</v>
      </c>
      <c r="L534" s="7" t="s">
        <v>5844</v>
      </c>
      <c r="M534" s="18">
        <v>3271</v>
      </c>
      <c r="N534" s="327">
        <v>3990.62</v>
      </c>
      <c r="O534" s="19" t="s">
        <v>3948</v>
      </c>
      <c r="P534" s="295">
        <v>0.35</v>
      </c>
      <c r="Q534" s="18">
        <v>2126.15</v>
      </c>
      <c r="R534" s="18">
        <v>2593.9030000000002</v>
      </c>
      <c r="S534" s="295">
        <v>0.25</v>
      </c>
      <c r="T534" s="18">
        <v>2453.25</v>
      </c>
      <c r="U534" s="18">
        <v>2992.9650000000001</v>
      </c>
      <c r="V534" s="295">
        <v>0.53</v>
      </c>
      <c r="W534" s="18">
        <v>1537.37</v>
      </c>
      <c r="X534" s="18">
        <v>1875.5913999999998</v>
      </c>
      <c r="Y534" s="7" t="s">
        <v>393</v>
      </c>
      <c r="Z534" s="13">
        <v>1</v>
      </c>
      <c r="AA534" s="13">
        <v>1</v>
      </c>
      <c r="AB534" s="13">
        <v>100</v>
      </c>
      <c r="AC534" s="8" t="s">
        <v>6616</v>
      </c>
      <c r="AD534" s="8">
        <v>1.6739999999999999</v>
      </c>
      <c r="AE534" s="13">
        <v>402</v>
      </c>
      <c r="AF534" s="13">
        <v>402</v>
      </c>
      <c r="AG534" s="13">
        <v>68</v>
      </c>
      <c r="AH534" s="8">
        <v>10.989000000000001</v>
      </c>
      <c r="AI534" s="13">
        <v>4012196050598</v>
      </c>
      <c r="AJ534" s="8" t="s">
        <v>4445</v>
      </c>
      <c r="AK534" s="94"/>
      <c r="AL534" s="8"/>
      <c r="AM534" s="8"/>
      <c r="AN534" s="8"/>
      <c r="AO534" s="11"/>
    </row>
    <row r="535" spans="1:41" ht="14.1" customHeight="1" outlineLevel="7" x14ac:dyDescent="0.25">
      <c r="A535" s="2"/>
      <c r="B535" s="3"/>
      <c r="C535" s="4"/>
      <c r="D535" s="4"/>
      <c r="E535" s="4"/>
      <c r="F535" s="5"/>
      <c r="G535" s="6"/>
      <c r="H535" s="338">
        <v>7001290</v>
      </c>
      <c r="I535" s="7" t="s">
        <v>783</v>
      </c>
      <c r="J535" s="7" t="s">
        <v>784</v>
      </c>
      <c r="K535" s="7" t="s">
        <v>5841</v>
      </c>
      <c r="L535" s="7" t="s">
        <v>5844</v>
      </c>
      <c r="M535" s="18">
        <v>4113</v>
      </c>
      <c r="N535" s="327">
        <v>5017.8599999999997</v>
      </c>
      <c r="O535" s="19" t="s">
        <v>3948</v>
      </c>
      <c r="P535" s="295">
        <v>0.35</v>
      </c>
      <c r="Q535" s="18">
        <v>2673.4500000000003</v>
      </c>
      <c r="R535" s="18">
        <v>3261.6090000000004</v>
      </c>
      <c r="S535" s="295">
        <v>0.25</v>
      </c>
      <c r="T535" s="18">
        <v>3084.75</v>
      </c>
      <c r="U535" s="18">
        <v>3763.395</v>
      </c>
      <c r="V535" s="295">
        <v>0.53</v>
      </c>
      <c r="W535" s="18">
        <v>1933.11</v>
      </c>
      <c r="X535" s="18">
        <v>2358.3941999999997</v>
      </c>
      <c r="Y535" s="7" t="s">
        <v>393</v>
      </c>
      <c r="Z535" s="13">
        <v>1</v>
      </c>
      <c r="AA535" s="13">
        <v>1</v>
      </c>
      <c r="AB535" s="13">
        <v>34</v>
      </c>
      <c r="AC535" s="8" t="s">
        <v>6616</v>
      </c>
      <c r="AD535" s="8">
        <v>4.7229999999999999</v>
      </c>
      <c r="AE535" s="13">
        <v>655</v>
      </c>
      <c r="AF535" s="13">
        <v>655</v>
      </c>
      <c r="AG535" s="13">
        <v>62</v>
      </c>
      <c r="AH535" s="8">
        <v>26.6</v>
      </c>
      <c r="AI535" s="13">
        <v>4012196211630</v>
      </c>
      <c r="AJ535" s="8" t="s">
        <v>4446</v>
      </c>
      <c r="AK535" s="94"/>
      <c r="AL535" s="8"/>
      <c r="AM535" s="9"/>
      <c r="AN535" s="8"/>
      <c r="AO535" s="12"/>
    </row>
    <row r="536" spans="1:41" ht="14.1" customHeight="1" outlineLevel="7" x14ac:dyDescent="0.25">
      <c r="A536" s="2"/>
      <c r="B536" s="3"/>
      <c r="C536" s="4"/>
      <c r="D536" s="4"/>
      <c r="E536" s="4"/>
      <c r="F536" s="5"/>
      <c r="G536" s="6"/>
      <c r="H536" s="338">
        <v>6043098</v>
      </c>
      <c r="I536" s="7" t="s">
        <v>785</v>
      </c>
      <c r="J536" s="7" t="s">
        <v>784</v>
      </c>
      <c r="K536" s="7" t="s">
        <v>5841</v>
      </c>
      <c r="L536" s="7" t="s">
        <v>5844</v>
      </c>
      <c r="M536" s="18">
        <v>3739</v>
      </c>
      <c r="N536" s="327">
        <v>4561.58</v>
      </c>
      <c r="O536" s="19" t="s">
        <v>3948</v>
      </c>
      <c r="P536" s="295">
        <v>0.35</v>
      </c>
      <c r="Q536" s="18">
        <v>2430.35</v>
      </c>
      <c r="R536" s="18">
        <v>2965.027</v>
      </c>
      <c r="S536" s="295">
        <v>0.25</v>
      </c>
      <c r="T536" s="18">
        <v>2804.25</v>
      </c>
      <c r="U536" s="18">
        <v>3421.1849999999999</v>
      </c>
      <c r="V536" s="295">
        <v>0.53</v>
      </c>
      <c r="W536" s="18">
        <v>1757.33</v>
      </c>
      <c r="X536" s="18">
        <v>2143.9425999999999</v>
      </c>
      <c r="Y536" s="7" t="s">
        <v>393</v>
      </c>
      <c r="Z536" s="13">
        <v>1</v>
      </c>
      <c r="AA536" s="13">
        <v>1</v>
      </c>
      <c r="AB536" s="13">
        <v>34</v>
      </c>
      <c r="AC536" s="9" t="s">
        <v>3965</v>
      </c>
      <c r="AD536" s="8">
        <v>1.58</v>
      </c>
      <c r="AE536" s="13">
        <v>510</v>
      </c>
      <c r="AF536" s="13">
        <v>510</v>
      </c>
      <c r="AG536" s="13">
        <v>60</v>
      </c>
      <c r="AH536" s="8">
        <v>15.606</v>
      </c>
      <c r="AI536" s="13">
        <v>4012196625949</v>
      </c>
      <c r="AJ536" s="8" t="s">
        <v>4447</v>
      </c>
      <c r="AK536" s="94"/>
      <c r="AL536" s="8"/>
      <c r="AM536" s="8"/>
      <c r="AN536" s="8"/>
      <c r="AO536" s="11"/>
    </row>
    <row r="537" spans="1:41" ht="14.1" customHeight="1" outlineLevel="7" x14ac:dyDescent="0.25">
      <c r="A537" s="2"/>
      <c r="B537" s="3"/>
      <c r="C537" s="4"/>
      <c r="D537" s="4"/>
      <c r="E537" s="4"/>
      <c r="F537" s="5"/>
      <c r="G537" s="6"/>
      <c r="H537" s="338">
        <v>6043100</v>
      </c>
      <c r="I537" s="7" t="s">
        <v>786</v>
      </c>
      <c r="J537" s="7" t="s">
        <v>787</v>
      </c>
      <c r="K537" s="7" t="s">
        <v>5841</v>
      </c>
      <c r="L537" s="7" t="s">
        <v>5844</v>
      </c>
      <c r="M537" s="18">
        <v>5550</v>
      </c>
      <c r="N537" s="327">
        <v>6771</v>
      </c>
      <c r="O537" s="19" t="s">
        <v>3948</v>
      </c>
      <c r="P537" s="295">
        <v>0.35</v>
      </c>
      <c r="Q537" s="18">
        <v>3607.5</v>
      </c>
      <c r="R537" s="18">
        <v>4401.1499999999996</v>
      </c>
      <c r="S537" s="295">
        <v>0.25</v>
      </c>
      <c r="T537" s="18">
        <v>4162.5</v>
      </c>
      <c r="U537" s="18">
        <v>5078.25</v>
      </c>
      <c r="V537" s="295">
        <v>0.53</v>
      </c>
      <c r="W537" s="18">
        <v>2608.5</v>
      </c>
      <c r="X537" s="18">
        <v>3182.37</v>
      </c>
      <c r="Y537" s="7" t="s">
        <v>393</v>
      </c>
      <c r="Z537" s="13">
        <v>1</v>
      </c>
      <c r="AA537" s="13">
        <v>1</v>
      </c>
      <c r="AB537" s="13">
        <v>34</v>
      </c>
      <c r="AC537" s="9" t="s">
        <v>3965</v>
      </c>
      <c r="AD537" s="8">
        <v>2.2000000000000002</v>
      </c>
      <c r="AE537" s="13">
        <v>610</v>
      </c>
      <c r="AF537" s="13">
        <v>610</v>
      </c>
      <c r="AG537" s="13">
        <v>60</v>
      </c>
      <c r="AH537" s="8">
        <v>22.326000000000001</v>
      </c>
      <c r="AI537" s="13">
        <v>4012196643455</v>
      </c>
      <c r="AJ537" s="9" t="s">
        <v>4448</v>
      </c>
      <c r="AK537" s="94"/>
      <c r="AL537" s="9"/>
      <c r="AM537" s="9"/>
      <c r="AN537" s="9"/>
      <c r="AO537" s="12"/>
    </row>
    <row r="538" spans="1:41" ht="14.1" customHeight="1" outlineLevel="7" x14ac:dyDescent="0.25">
      <c r="A538" s="2"/>
      <c r="B538" s="3"/>
      <c r="C538" s="4"/>
      <c r="D538" s="4"/>
      <c r="E538" s="4"/>
      <c r="F538" s="5"/>
      <c r="G538" s="6"/>
      <c r="H538" s="338">
        <v>7001304</v>
      </c>
      <c r="I538" s="7" t="s">
        <v>788</v>
      </c>
      <c r="J538" s="7" t="s">
        <v>787</v>
      </c>
      <c r="K538" s="7" t="s">
        <v>5841</v>
      </c>
      <c r="L538" s="7" t="s">
        <v>5844</v>
      </c>
      <c r="M538" s="18">
        <v>6105</v>
      </c>
      <c r="N538" s="327">
        <v>7448.0999999999995</v>
      </c>
      <c r="O538" s="19" t="s">
        <v>3948</v>
      </c>
      <c r="P538" s="295">
        <v>0.35</v>
      </c>
      <c r="Q538" s="18">
        <v>3968.25</v>
      </c>
      <c r="R538" s="18">
        <v>4841.2650000000003</v>
      </c>
      <c r="S538" s="295">
        <v>0.25</v>
      </c>
      <c r="T538" s="18">
        <v>4578.75</v>
      </c>
      <c r="U538" s="18">
        <v>5586.0749999999998</v>
      </c>
      <c r="V538" s="295">
        <v>0.53</v>
      </c>
      <c r="W538" s="18">
        <v>2869.35</v>
      </c>
      <c r="X538" s="18">
        <v>3500.607</v>
      </c>
      <c r="Y538" s="7" t="s">
        <v>393</v>
      </c>
      <c r="Z538" s="13">
        <v>1</v>
      </c>
      <c r="AA538" s="13">
        <v>1</v>
      </c>
      <c r="AB538" s="13">
        <v>32</v>
      </c>
      <c r="AC538" s="9" t="s">
        <v>3971</v>
      </c>
      <c r="AD538" s="8">
        <v>5.27</v>
      </c>
      <c r="AE538" s="13">
        <v>500</v>
      </c>
      <c r="AF538" s="13">
        <v>500</v>
      </c>
      <c r="AG538" s="13">
        <v>62</v>
      </c>
      <c r="AH538" s="8">
        <v>15.5</v>
      </c>
      <c r="AI538" s="13">
        <v>4012196211692</v>
      </c>
      <c r="AJ538" s="9" t="s">
        <v>4449</v>
      </c>
      <c r="AK538" s="94"/>
      <c r="AL538" s="8"/>
      <c r="AM538" s="9"/>
      <c r="AN538" s="9"/>
      <c r="AO538" s="12"/>
    </row>
    <row r="539" spans="1:41" ht="14.1" customHeight="1" outlineLevel="7" x14ac:dyDescent="0.25">
      <c r="A539" s="2"/>
      <c r="B539" s="3"/>
      <c r="C539" s="4"/>
      <c r="D539" s="4"/>
      <c r="E539" s="4"/>
      <c r="F539" s="5"/>
      <c r="G539" s="6"/>
      <c r="H539" s="338">
        <v>6043102</v>
      </c>
      <c r="I539" s="7" t="s">
        <v>789</v>
      </c>
      <c r="J539" s="7" t="s">
        <v>790</v>
      </c>
      <c r="K539" s="7" t="s">
        <v>5841</v>
      </c>
      <c r="L539" s="7" t="s">
        <v>5844</v>
      </c>
      <c r="M539" s="18">
        <v>2829.7371736694681</v>
      </c>
      <c r="N539" s="327">
        <v>3452.2793518767512</v>
      </c>
      <c r="O539" s="19">
        <v>46112</v>
      </c>
      <c r="P539" s="19" t="s">
        <v>7561</v>
      </c>
      <c r="Q539" s="19" t="s">
        <v>7561</v>
      </c>
      <c r="R539" s="19" t="s">
        <v>7561</v>
      </c>
      <c r="S539" s="295">
        <v>0.25</v>
      </c>
      <c r="T539" s="18">
        <v>2122.3028802521012</v>
      </c>
      <c r="U539" s="18">
        <v>2589.2095139075636</v>
      </c>
      <c r="V539" s="295">
        <v>0.53</v>
      </c>
      <c r="W539" s="18">
        <v>1329.97647162465</v>
      </c>
      <c r="X539" s="18">
        <v>1622.571295382073</v>
      </c>
      <c r="Y539" s="7" t="s">
        <v>393</v>
      </c>
      <c r="Z539" s="13">
        <v>1</v>
      </c>
      <c r="AA539" s="13">
        <v>1</v>
      </c>
      <c r="AB539" s="13">
        <v>22</v>
      </c>
      <c r="AC539" s="9" t="s">
        <v>3965</v>
      </c>
      <c r="AD539" s="8">
        <v>2.95</v>
      </c>
      <c r="AE539" s="13">
        <v>710</v>
      </c>
      <c r="AF539" s="13">
        <v>710</v>
      </c>
      <c r="AG539" s="13">
        <v>60</v>
      </c>
      <c r="AH539" s="8">
        <v>30.245999999999999</v>
      </c>
      <c r="AI539" s="13">
        <v>4012196643462</v>
      </c>
      <c r="AJ539" s="9" t="s">
        <v>4450</v>
      </c>
      <c r="AK539" s="94"/>
      <c r="AL539" s="9"/>
      <c r="AM539" s="8"/>
      <c r="AN539" s="9"/>
      <c r="AO539" s="12"/>
    </row>
    <row r="540" spans="1:41" ht="14.1" customHeight="1" outlineLevel="7" x14ac:dyDescent="0.25">
      <c r="A540" s="2"/>
      <c r="B540" s="3"/>
      <c r="C540" s="4"/>
      <c r="D540" s="4"/>
      <c r="E540" s="4"/>
      <c r="F540" s="5"/>
      <c r="G540" s="6"/>
      <c r="H540" s="338">
        <v>7001312</v>
      </c>
      <c r="I540" s="7" t="s">
        <v>791</v>
      </c>
      <c r="J540" s="7" t="s">
        <v>790</v>
      </c>
      <c r="K540" s="7" t="s">
        <v>5841</v>
      </c>
      <c r="L540" s="7" t="s">
        <v>5844</v>
      </c>
      <c r="M540" s="18">
        <v>8547</v>
      </c>
      <c r="N540" s="327">
        <v>10427.34</v>
      </c>
      <c r="O540" s="19" t="s">
        <v>3948</v>
      </c>
      <c r="P540" s="295">
        <v>0.35</v>
      </c>
      <c r="Q540" s="18">
        <v>5555.55</v>
      </c>
      <c r="R540" s="18">
        <v>6777.7709999999997</v>
      </c>
      <c r="S540" s="295">
        <v>0.25</v>
      </c>
      <c r="T540" s="18">
        <v>6410.25</v>
      </c>
      <c r="U540" s="18">
        <v>7820.5050000000001</v>
      </c>
      <c r="V540" s="295">
        <v>0.53</v>
      </c>
      <c r="W540" s="18">
        <v>4017.0899999999997</v>
      </c>
      <c r="X540" s="18">
        <v>4900.8498</v>
      </c>
      <c r="Y540" s="7" t="s">
        <v>393</v>
      </c>
      <c r="Z540" s="13">
        <v>1</v>
      </c>
      <c r="AA540" s="13">
        <v>1</v>
      </c>
      <c r="AB540" s="13">
        <v>22</v>
      </c>
      <c r="AC540" s="9" t="s">
        <v>3971</v>
      </c>
      <c r="AD540" s="8">
        <v>6.8</v>
      </c>
      <c r="AE540" s="13">
        <v>855</v>
      </c>
      <c r="AF540" s="13">
        <v>855</v>
      </c>
      <c r="AG540" s="13">
        <v>62</v>
      </c>
      <c r="AH540" s="8">
        <v>45.323999999999998</v>
      </c>
      <c r="AI540" s="13">
        <v>4012196211753</v>
      </c>
      <c r="AJ540" s="9" t="s">
        <v>4451</v>
      </c>
      <c r="AK540" s="94"/>
      <c r="AL540" s="9"/>
      <c r="AM540" s="9"/>
      <c r="AN540" s="9"/>
      <c r="AO540" s="12"/>
    </row>
    <row r="541" spans="1:41" ht="15.95" customHeight="1" outlineLevel="6" x14ac:dyDescent="0.25">
      <c r="A541" s="103"/>
      <c r="B541" s="104"/>
      <c r="C541" s="105"/>
      <c r="D541" s="105"/>
      <c r="E541" s="105"/>
      <c r="F541" s="106"/>
      <c r="G541" s="107" t="s">
        <v>3925</v>
      </c>
      <c r="H541" s="345"/>
      <c r="I541" s="108"/>
      <c r="J541" s="108"/>
      <c r="K541" s="108"/>
      <c r="L541" s="108"/>
      <c r="M541" s="108"/>
      <c r="N541" s="328"/>
      <c r="O541" s="108"/>
      <c r="P541" s="108"/>
      <c r="Q541" s="108"/>
      <c r="R541" s="108"/>
      <c r="S541" s="108"/>
      <c r="T541" s="108"/>
      <c r="U541" s="108"/>
      <c r="V541" s="108"/>
      <c r="W541" s="108"/>
      <c r="X541" s="108"/>
      <c r="Y541" s="108"/>
      <c r="Z541" s="110"/>
      <c r="AA541" s="110"/>
      <c r="AB541" s="110"/>
      <c r="AC541" s="110"/>
      <c r="AD541" s="110"/>
      <c r="AE541" s="111"/>
      <c r="AF541" s="111"/>
      <c r="AG541" s="111"/>
      <c r="AH541" s="110"/>
      <c r="AI541" s="110"/>
      <c r="AJ541" s="113"/>
      <c r="AK541" s="110"/>
      <c r="AL541" s="110"/>
      <c r="AM541" s="110"/>
      <c r="AN541" s="110"/>
      <c r="AO541" s="112"/>
    </row>
    <row r="542" spans="1:41" ht="14.1" customHeight="1" outlineLevel="7" x14ac:dyDescent="0.25">
      <c r="A542" s="2"/>
      <c r="B542" s="3"/>
      <c r="C542" s="4"/>
      <c r="D542" s="4"/>
      <c r="E542" s="4"/>
      <c r="F542" s="5"/>
      <c r="G542" s="6"/>
      <c r="H542" s="338">
        <v>6077519</v>
      </c>
      <c r="I542" s="7" t="s">
        <v>3987</v>
      </c>
      <c r="J542" s="7" t="s">
        <v>792</v>
      </c>
      <c r="K542" s="7"/>
      <c r="L542" s="7"/>
      <c r="M542" s="18">
        <v>673.3</v>
      </c>
      <c r="N542" s="327">
        <v>821.42599999999993</v>
      </c>
      <c r="O542" s="19" t="s">
        <v>3948</v>
      </c>
      <c r="P542" s="295">
        <v>0.35</v>
      </c>
      <c r="Q542" s="18">
        <v>437.64499999999998</v>
      </c>
      <c r="R542" s="18">
        <v>533.92689999999993</v>
      </c>
      <c r="S542" s="295">
        <v>0.25</v>
      </c>
      <c r="T542" s="18">
        <v>504.97499999999997</v>
      </c>
      <c r="U542" s="18">
        <v>616.06949999999995</v>
      </c>
      <c r="V542" s="295">
        <v>0.53</v>
      </c>
      <c r="W542" s="18">
        <v>316.45099999999996</v>
      </c>
      <c r="X542" s="18">
        <v>386.07021999999995</v>
      </c>
      <c r="Y542" s="7" t="s">
        <v>393</v>
      </c>
      <c r="Z542" s="13">
        <v>1</v>
      </c>
      <c r="AA542" s="13">
        <v>1</v>
      </c>
      <c r="AB542" s="13"/>
      <c r="AC542" s="9" t="s">
        <v>3965</v>
      </c>
      <c r="AD542" s="8"/>
      <c r="AE542" s="13"/>
      <c r="AF542" s="13"/>
      <c r="AG542" s="13"/>
      <c r="AH542" s="8"/>
      <c r="AI542" s="13"/>
      <c r="AJ542" s="9" t="s">
        <v>4452</v>
      </c>
      <c r="AK542" s="94"/>
      <c r="AL542" s="9"/>
      <c r="AM542" s="9"/>
      <c r="AN542" s="9"/>
      <c r="AO542" s="12"/>
    </row>
    <row r="543" spans="1:41" ht="14.1" customHeight="1" outlineLevel="7" x14ac:dyDescent="0.25">
      <c r="A543" s="2"/>
      <c r="B543" s="3"/>
      <c r="C543" s="4"/>
      <c r="D543" s="4"/>
      <c r="E543" s="4"/>
      <c r="F543" s="5"/>
      <c r="G543" s="6"/>
      <c r="H543" s="338">
        <v>7001762</v>
      </c>
      <c r="I543" s="7" t="s">
        <v>793</v>
      </c>
      <c r="J543" s="7" t="s">
        <v>794</v>
      </c>
      <c r="K543" s="7" t="s">
        <v>5841</v>
      </c>
      <c r="L543" s="7" t="s">
        <v>5846</v>
      </c>
      <c r="M543" s="18">
        <v>4602.24</v>
      </c>
      <c r="N543" s="327">
        <v>5614.7327999999998</v>
      </c>
      <c r="O543" s="19" t="s">
        <v>3948</v>
      </c>
      <c r="P543" s="295">
        <v>0.35</v>
      </c>
      <c r="Q543" s="18">
        <v>2991.4560000000001</v>
      </c>
      <c r="R543" s="18">
        <v>3649.5763200000001</v>
      </c>
      <c r="S543" s="295">
        <v>0.25</v>
      </c>
      <c r="T543" s="18">
        <v>3451.68</v>
      </c>
      <c r="U543" s="18">
        <v>4211.0495999999994</v>
      </c>
      <c r="V543" s="295">
        <v>0.53</v>
      </c>
      <c r="W543" s="18">
        <v>2163.0527999999999</v>
      </c>
      <c r="X543" s="18">
        <v>2638.9244159999998</v>
      </c>
      <c r="Y543" s="7" t="s">
        <v>393</v>
      </c>
      <c r="Z543" s="13">
        <v>1</v>
      </c>
      <c r="AA543" s="13">
        <v>1</v>
      </c>
      <c r="AB543" s="13">
        <v>120</v>
      </c>
      <c r="AC543" s="8" t="s">
        <v>6616</v>
      </c>
      <c r="AD543" s="8">
        <v>0.65</v>
      </c>
      <c r="AE543" s="13">
        <v>252</v>
      </c>
      <c r="AF543" s="13">
        <v>252</v>
      </c>
      <c r="AG543" s="13">
        <v>93</v>
      </c>
      <c r="AH543" s="8">
        <v>5.9059999999999997</v>
      </c>
      <c r="AI543" s="13">
        <v>4012196818891</v>
      </c>
      <c r="AJ543" s="9" t="s">
        <v>4453</v>
      </c>
      <c r="AK543" s="94"/>
      <c r="AL543" s="9"/>
      <c r="AM543" s="8"/>
      <c r="AN543" s="8"/>
      <c r="AO543" s="12"/>
    </row>
    <row r="544" spans="1:41" ht="14.1" customHeight="1" outlineLevel="7" x14ac:dyDescent="0.25">
      <c r="A544" s="2"/>
      <c r="B544" s="3"/>
      <c r="C544" s="4"/>
      <c r="D544" s="4"/>
      <c r="E544" s="4"/>
      <c r="F544" s="5"/>
      <c r="G544" s="6"/>
      <c r="H544" s="338">
        <v>7001789</v>
      </c>
      <c r="I544" s="7" t="s">
        <v>795</v>
      </c>
      <c r="J544" s="7" t="s">
        <v>796</v>
      </c>
      <c r="K544" s="7" t="s">
        <v>5841</v>
      </c>
      <c r="L544" s="7" t="s">
        <v>5846</v>
      </c>
      <c r="M544" s="18">
        <v>5496.17</v>
      </c>
      <c r="N544" s="327">
        <v>6705.3274000000001</v>
      </c>
      <c r="O544" s="19" t="s">
        <v>3948</v>
      </c>
      <c r="P544" s="295">
        <v>0.35</v>
      </c>
      <c r="Q544" s="18">
        <v>3572.5105000000003</v>
      </c>
      <c r="R544" s="18">
        <v>4358.46281</v>
      </c>
      <c r="S544" s="295">
        <v>0.25</v>
      </c>
      <c r="T544" s="18">
        <v>4122.1275000000005</v>
      </c>
      <c r="U544" s="18">
        <v>5028.9955500000005</v>
      </c>
      <c r="V544" s="295">
        <v>0.53</v>
      </c>
      <c r="W544" s="18">
        <v>2583.1999000000001</v>
      </c>
      <c r="X544" s="18">
        <v>3151.503878</v>
      </c>
      <c r="Y544" s="7" t="s">
        <v>393</v>
      </c>
      <c r="Z544" s="13">
        <v>1</v>
      </c>
      <c r="AA544" s="13">
        <v>1</v>
      </c>
      <c r="AB544" s="13">
        <v>96</v>
      </c>
      <c r="AC544" s="8" t="s">
        <v>6616</v>
      </c>
      <c r="AD544" s="8">
        <v>1.5</v>
      </c>
      <c r="AE544" s="13">
        <v>302</v>
      </c>
      <c r="AF544" s="13">
        <v>302</v>
      </c>
      <c r="AG544" s="13">
        <v>93</v>
      </c>
      <c r="AH544" s="8">
        <v>8.4819999999999993</v>
      </c>
      <c r="AI544" s="13">
        <v>4012196819317</v>
      </c>
      <c r="AJ544" s="9" t="s">
        <v>4454</v>
      </c>
      <c r="AK544" s="94"/>
      <c r="AL544" s="9"/>
      <c r="AM544" s="8"/>
      <c r="AN544" s="8"/>
      <c r="AO544" s="12"/>
    </row>
    <row r="545" spans="1:41" ht="14.1" customHeight="1" outlineLevel="7" x14ac:dyDescent="0.25">
      <c r="A545" s="2"/>
      <c r="B545" s="3"/>
      <c r="C545" s="4"/>
      <c r="D545" s="4"/>
      <c r="E545" s="4"/>
      <c r="F545" s="5"/>
      <c r="G545" s="6"/>
      <c r="H545" s="338">
        <v>7001800</v>
      </c>
      <c r="I545" s="7" t="s">
        <v>797</v>
      </c>
      <c r="J545" s="7" t="s">
        <v>798</v>
      </c>
      <c r="K545" s="7" t="s">
        <v>5841</v>
      </c>
      <c r="L545" s="7" t="s">
        <v>5846</v>
      </c>
      <c r="M545" s="18">
        <v>6342.88</v>
      </c>
      <c r="N545" s="327">
        <v>7738.3136000000004</v>
      </c>
      <c r="O545" s="19" t="s">
        <v>3948</v>
      </c>
      <c r="P545" s="295">
        <v>0.35</v>
      </c>
      <c r="Q545" s="18">
        <v>4122.8720000000003</v>
      </c>
      <c r="R545" s="18">
        <v>5029.9038399999999</v>
      </c>
      <c r="S545" s="295">
        <v>0.25</v>
      </c>
      <c r="T545" s="18">
        <v>4757.16</v>
      </c>
      <c r="U545" s="18">
        <v>5803.7352000000001</v>
      </c>
      <c r="V545" s="295">
        <v>0.53</v>
      </c>
      <c r="W545" s="18">
        <v>2981.1536000000001</v>
      </c>
      <c r="X545" s="18">
        <v>3637.007392</v>
      </c>
      <c r="Y545" s="7" t="s">
        <v>393</v>
      </c>
      <c r="Z545" s="13">
        <v>1</v>
      </c>
      <c r="AA545" s="13">
        <v>1</v>
      </c>
      <c r="AB545" s="13">
        <v>72</v>
      </c>
      <c r="AC545" s="9" t="s">
        <v>3971</v>
      </c>
      <c r="AD545" s="8">
        <v>1.8</v>
      </c>
      <c r="AE545" s="13">
        <v>402</v>
      </c>
      <c r="AF545" s="13">
        <v>402</v>
      </c>
      <c r="AG545" s="13">
        <v>93</v>
      </c>
      <c r="AH545" s="8">
        <v>15.029</v>
      </c>
      <c r="AI545" s="13">
        <v>4012196819379</v>
      </c>
      <c r="AJ545" s="9" t="s">
        <v>4455</v>
      </c>
      <c r="AK545" s="94"/>
      <c r="AL545" s="8"/>
      <c r="AM545" s="9"/>
      <c r="AN545" s="8"/>
      <c r="AO545" s="12"/>
    </row>
    <row r="546" spans="1:41" ht="14.1" customHeight="1" outlineLevel="7" x14ac:dyDescent="0.25">
      <c r="A546" s="2"/>
      <c r="B546" s="3"/>
      <c r="C546" s="4"/>
      <c r="D546" s="4"/>
      <c r="E546" s="4"/>
      <c r="F546" s="5"/>
      <c r="G546" s="6"/>
      <c r="H546" s="338">
        <v>7001819</v>
      </c>
      <c r="I546" s="7" t="s">
        <v>799</v>
      </c>
      <c r="J546" s="7" t="s">
        <v>800</v>
      </c>
      <c r="K546" s="7" t="s">
        <v>5841</v>
      </c>
      <c r="L546" s="7" t="s">
        <v>5846</v>
      </c>
      <c r="M546" s="18">
        <v>11508</v>
      </c>
      <c r="N546" s="327">
        <v>14039.76</v>
      </c>
      <c r="O546" s="19" t="s">
        <v>3948</v>
      </c>
      <c r="P546" s="295">
        <v>0.35</v>
      </c>
      <c r="Q546" s="18">
        <v>7480.2</v>
      </c>
      <c r="R546" s="18">
        <v>9125.8439999999991</v>
      </c>
      <c r="S546" s="295">
        <v>0.25</v>
      </c>
      <c r="T546" s="18">
        <v>8631</v>
      </c>
      <c r="U546" s="18">
        <v>10529.82</v>
      </c>
      <c r="V546" s="295">
        <v>0.53</v>
      </c>
      <c r="W546" s="18">
        <v>5408.7599999999993</v>
      </c>
      <c r="X546" s="18">
        <v>6598.6871999999994</v>
      </c>
      <c r="Y546" s="7" t="s">
        <v>393</v>
      </c>
      <c r="Z546" s="13">
        <v>1</v>
      </c>
      <c r="AA546" s="13">
        <v>1</v>
      </c>
      <c r="AB546" s="13">
        <v>24</v>
      </c>
      <c r="AC546" s="8" t="s">
        <v>6616</v>
      </c>
      <c r="AD546" s="8">
        <v>5</v>
      </c>
      <c r="AE546" s="13">
        <v>655</v>
      </c>
      <c r="AF546" s="13">
        <v>655</v>
      </c>
      <c r="AG546" s="13">
        <v>87</v>
      </c>
      <c r="AH546" s="8">
        <v>37.325000000000003</v>
      </c>
      <c r="AI546" s="13">
        <v>4012196211999</v>
      </c>
      <c r="AJ546" s="9" t="s">
        <v>4456</v>
      </c>
      <c r="AK546" s="94"/>
      <c r="AL546" s="8"/>
      <c r="AM546" s="9"/>
      <c r="AN546" s="8"/>
      <c r="AO546" s="12"/>
    </row>
    <row r="547" spans="1:41" ht="14.1" customHeight="1" outlineLevel="7" x14ac:dyDescent="0.25">
      <c r="A547" s="2"/>
      <c r="B547" s="3"/>
      <c r="C547" s="4"/>
      <c r="D547" s="4"/>
      <c r="E547" s="4"/>
      <c r="F547" s="5"/>
      <c r="G547" s="6"/>
      <c r="H547" s="338">
        <v>7001835</v>
      </c>
      <c r="I547" s="7" t="s">
        <v>801</v>
      </c>
      <c r="J547" s="7" t="s">
        <v>802</v>
      </c>
      <c r="K547" s="7" t="s">
        <v>5841</v>
      </c>
      <c r="L547" s="7" t="s">
        <v>5846</v>
      </c>
      <c r="M547" s="18">
        <v>15625.31</v>
      </c>
      <c r="N547" s="327">
        <v>19062.878199999999</v>
      </c>
      <c r="O547" s="19" t="s">
        <v>3948</v>
      </c>
      <c r="P547" s="295">
        <v>0.35</v>
      </c>
      <c r="Q547" s="18">
        <v>10156.451499999999</v>
      </c>
      <c r="R547" s="18">
        <v>12390.870829999998</v>
      </c>
      <c r="S547" s="295">
        <v>0.25</v>
      </c>
      <c r="T547" s="18">
        <v>11718.9825</v>
      </c>
      <c r="U547" s="18">
        <v>14297.158649999999</v>
      </c>
      <c r="V547" s="295">
        <v>0.53</v>
      </c>
      <c r="W547" s="18">
        <v>7343.8956999999991</v>
      </c>
      <c r="X547" s="18">
        <v>8959.5527539999985</v>
      </c>
      <c r="Y547" s="7" t="s">
        <v>393</v>
      </c>
      <c r="Z547" s="13">
        <v>1</v>
      </c>
      <c r="AA547" s="13">
        <v>1</v>
      </c>
      <c r="AB547" s="13">
        <v>24</v>
      </c>
      <c r="AC547" s="9" t="s">
        <v>3971</v>
      </c>
      <c r="AD547" s="8">
        <v>6.5</v>
      </c>
      <c r="AE547" s="13">
        <v>755</v>
      </c>
      <c r="AF547" s="13">
        <v>755</v>
      </c>
      <c r="AG547" s="13">
        <v>87</v>
      </c>
      <c r="AH547" s="8">
        <v>49.591999999999999</v>
      </c>
      <c r="AI547" s="13">
        <v>4012196212057</v>
      </c>
      <c r="AJ547" s="9" t="s">
        <v>4457</v>
      </c>
      <c r="AK547" s="94"/>
      <c r="AL547" s="9"/>
      <c r="AM547" s="9"/>
      <c r="AN547" s="9"/>
      <c r="AO547" s="12"/>
    </row>
    <row r="548" spans="1:41" ht="14.1" customHeight="1" outlineLevel="7" x14ac:dyDescent="0.25">
      <c r="A548" s="2"/>
      <c r="B548" s="3"/>
      <c r="C548" s="4"/>
      <c r="D548" s="4"/>
      <c r="E548" s="4"/>
      <c r="F548" s="5"/>
      <c r="G548" s="6"/>
      <c r="H548" s="338">
        <v>7001851</v>
      </c>
      <c r="I548" s="7" t="s">
        <v>803</v>
      </c>
      <c r="J548" s="7" t="s">
        <v>804</v>
      </c>
      <c r="K548" s="7" t="s">
        <v>5841</v>
      </c>
      <c r="L548" s="7" t="s">
        <v>5846</v>
      </c>
      <c r="M548" s="18">
        <v>15836.3</v>
      </c>
      <c r="N548" s="327">
        <v>19320.286</v>
      </c>
      <c r="O548" s="19" t="s">
        <v>3948</v>
      </c>
      <c r="P548" s="295">
        <v>0.35</v>
      </c>
      <c r="Q548" s="18">
        <v>10293.594999999999</v>
      </c>
      <c r="R548" s="18">
        <v>12558.185899999999</v>
      </c>
      <c r="S548" s="295">
        <v>0.25</v>
      </c>
      <c r="T548" s="18">
        <v>11877.224999999999</v>
      </c>
      <c r="U548" s="18">
        <v>14490.214499999998</v>
      </c>
      <c r="V548" s="295">
        <v>0.53</v>
      </c>
      <c r="W548" s="18">
        <v>7443.0609999999988</v>
      </c>
      <c r="X548" s="18">
        <v>9080.5344199999981</v>
      </c>
      <c r="Y548" s="7" t="s">
        <v>393</v>
      </c>
      <c r="Z548" s="13">
        <v>1</v>
      </c>
      <c r="AA548" s="13">
        <v>1</v>
      </c>
      <c r="AB548" s="13">
        <v>16</v>
      </c>
      <c r="AC548" s="9" t="s">
        <v>3971</v>
      </c>
      <c r="AD548" s="8">
        <v>8.1999999999999993</v>
      </c>
      <c r="AE548" s="13">
        <v>855</v>
      </c>
      <c r="AF548" s="13">
        <v>855</v>
      </c>
      <c r="AG548" s="13">
        <v>87</v>
      </c>
      <c r="AH548" s="8">
        <v>63.598999999999997</v>
      </c>
      <c r="AI548" s="13">
        <v>4012196212118</v>
      </c>
      <c r="AJ548" s="9" t="s">
        <v>4458</v>
      </c>
      <c r="AK548" s="94"/>
      <c r="AL548" s="9"/>
      <c r="AM548" s="8"/>
      <c r="AN548" s="8"/>
      <c r="AO548" s="12"/>
    </row>
    <row r="549" spans="1:41" ht="15.95" customHeight="1" outlineLevel="5" x14ac:dyDescent="0.25">
      <c r="A549" s="269"/>
      <c r="B549" s="270"/>
      <c r="C549" s="271"/>
      <c r="D549" s="271"/>
      <c r="E549" s="271"/>
      <c r="F549" s="286" t="s">
        <v>3891</v>
      </c>
      <c r="G549" s="272"/>
      <c r="H549" s="346"/>
      <c r="I549" s="273"/>
      <c r="J549" s="273"/>
      <c r="K549" s="273"/>
      <c r="L549" s="273"/>
      <c r="M549" s="273"/>
      <c r="N549" s="330"/>
      <c r="O549" s="273"/>
      <c r="P549" s="273"/>
      <c r="Q549" s="273"/>
      <c r="R549" s="273"/>
      <c r="S549" s="273"/>
      <c r="T549" s="273"/>
      <c r="U549" s="273"/>
      <c r="V549" s="273"/>
      <c r="W549" s="273"/>
      <c r="X549" s="273"/>
      <c r="Y549" s="273"/>
      <c r="Z549" s="274"/>
      <c r="AA549" s="277"/>
      <c r="AB549" s="274"/>
      <c r="AC549" s="274"/>
      <c r="AD549" s="274"/>
      <c r="AE549" s="275"/>
      <c r="AF549" s="275"/>
      <c r="AG549" s="275"/>
      <c r="AH549" s="274"/>
      <c r="AI549" s="274"/>
      <c r="AJ549" s="274"/>
      <c r="AK549" s="277"/>
      <c r="AL549" s="274"/>
      <c r="AM549" s="277"/>
      <c r="AN549" s="274"/>
      <c r="AO549" s="276"/>
    </row>
    <row r="550" spans="1:41" ht="15.95" customHeight="1" outlineLevel="6" x14ac:dyDescent="0.25">
      <c r="A550" s="95"/>
      <c r="B550" s="96"/>
      <c r="C550" s="97"/>
      <c r="D550" s="97"/>
      <c r="E550" s="97"/>
      <c r="F550" s="98"/>
      <c r="G550" s="99" t="s">
        <v>3922</v>
      </c>
      <c r="H550" s="344"/>
      <c r="I550" s="100"/>
      <c r="J550" s="100"/>
      <c r="K550" s="100"/>
      <c r="L550" s="100"/>
      <c r="M550" s="100"/>
      <c r="N550" s="326"/>
      <c r="O550" s="100"/>
      <c r="P550" s="100"/>
      <c r="Q550" s="100"/>
      <c r="R550" s="100"/>
      <c r="S550" s="100"/>
      <c r="T550" s="100"/>
      <c r="U550" s="100"/>
      <c r="V550" s="100"/>
      <c r="W550" s="100"/>
      <c r="X550" s="100"/>
      <c r="Y550" s="100"/>
      <c r="Z550" s="288"/>
      <c r="AA550" s="288"/>
      <c r="AB550" s="288"/>
      <c r="AC550" s="288"/>
      <c r="AD550" s="288"/>
      <c r="AE550" s="289"/>
      <c r="AF550" s="289"/>
      <c r="AG550" s="289"/>
      <c r="AH550" s="288"/>
      <c r="AI550" s="288"/>
      <c r="AJ550" s="288"/>
      <c r="AK550" s="288"/>
      <c r="AL550" s="288"/>
      <c r="AM550" s="288"/>
      <c r="AN550" s="288"/>
      <c r="AO550" s="102"/>
    </row>
    <row r="551" spans="1:41" ht="14.1" customHeight="1" outlineLevel="7" x14ac:dyDescent="0.25">
      <c r="A551" s="2"/>
      <c r="B551" s="3"/>
      <c r="C551" s="4"/>
      <c r="D551" s="4"/>
      <c r="E551" s="4"/>
      <c r="F551" s="5"/>
      <c r="G551" s="6"/>
      <c r="H551" s="338">
        <v>7127103</v>
      </c>
      <c r="I551" s="7" t="s">
        <v>805</v>
      </c>
      <c r="J551" s="7" t="s">
        <v>806</v>
      </c>
      <c r="K551" s="7" t="s">
        <v>5841</v>
      </c>
      <c r="L551" s="7" t="s">
        <v>5842</v>
      </c>
      <c r="M551" s="18">
        <v>5878</v>
      </c>
      <c r="N551" s="327">
        <v>7171.16</v>
      </c>
      <c r="O551" s="19" t="s">
        <v>3948</v>
      </c>
      <c r="P551" s="295">
        <v>0.35</v>
      </c>
      <c r="Q551" s="18">
        <v>3820.7000000000003</v>
      </c>
      <c r="R551" s="18">
        <v>4661.2539999999999</v>
      </c>
      <c r="S551" s="295">
        <v>0.25</v>
      </c>
      <c r="T551" s="18">
        <v>4408.5</v>
      </c>
      <c r="U551" s="18">
        <v>5378.37</v>
      </c>
      <c r="V551" s="295">
        <v>0.53</v>
      </c>
      <c r="W551" s="18">
        <v>2762.66</v>
      </c>
      <c r="X551" s="18">
        <v>3370.4451999999997</v>
      </c>
      <c r="Y551" s="7" t="s">
        <v>393</v>
      </c>
      <c r="Z551" s="13">
        <v>1</v>
      </c>
      <c r="AA551" s="13">
        <v>1</v>
      </c>
      <c r="AB551" s="13">
        <v>180</v>
      </c>
      <c r="AC551" s="8" t="s">
        <v>6616</v>
      </c>
      <c r="AD551" s="8">
        <v>0.85</v>
      </c>
      <c r="AE551" s="13">
        <v>252</v>
      </c>
      <c r="AF551" s="13">
        <v>252</v>
      </c>
      <c r="AG551" s="13">
        <v>118</v>
      </c>
      <c r="AH551" s="8">
        <v>7.4930000000000003</v>
      </c>
      <c r="AI551" s="13">
        <v>4012196814695</v>
      </c>
      <c r="AJ551" s="8" t="s">
        <v>4459</v>
      </c>
      <c r="AK551" s="94"/>
      <c r="AL551" s="8"/>
      <c r="AM551" s="8"/>
      <c r="AN551" s="8"/>
      <c r="AO551" s="11"/>
    </row>
    <row r="552" spans="1:41" ht="14.1" customHeight="1" outlineLevel="7" x14ac:dyDescent="0.25">
      <c r="A552" s="2"/>
      <c r="B552" s="3"/>
      <c r="C552" s="4"/>
      <c r="D552" s="4"/>
      <c r="E552" s="4"/>
      <c r="F552" s="5"/>
      <c r="G552" s="6"/>
      <c r="H552" s="338">
        <v>7127227</v>
      </c>
      <c r="I552" s="7" t="s">
        <v>807</v>
      </c>
      <c r="J552" s="7" t="s">
        <v>808</v>
      </c>
      <c r="K552" s="7" t="s">
        <v>5841</v>
      </c>
      <c r="L552" s="7" t="s">
        <v>5842</v>
      </c>
      <c r="M552" s="18">
        <v>7154</v>
      </c>
      <c r="N552" s="327">
        <v>8727.8799999999992</v>
      </c>
      <c r="O552" s="19" t="s">
        <v>3948</v>
      </c>
      <c r="P552" s="295">
        <v>0.35</v>
      </c>
      <c r="Q552" s="18">
        <v>4650.1000000000004</v>
      </c>
      <c r="R552" s="18">
        <v>5673.1220000000003</v>
      </c>
      <c r="S552" s="295">
        <v>0.25</v>
      </c>
      <c r="T552" s="18">
        <v>5365.5</v>
      </c>
      <c r="U552" s="18">
        <v>6545.91</v>
      </c>
      <c r="V552" s="295">
        <v>0.53</v>
      </c>
      <c r="W552" s="18">
        <v>3362.3799999999997</v>
      </c>
      <c r="X552" s="18">
        <v>4102.1035999999995</v>
      </c>
      <c r="Y552" s="7" t="s">
        <v>393</v>
      </c>
      <c r="Z552" s="13">
        <v>1</v>
      </c>
      <c r="AA552" s="13">
        <v>1</v>
      </c>
      <c r="AB552" s="13">
        <v>96</v>
      </c>
      <c r="AC552" s="8" t="s">
        <v>6616</v>
      </c>
      <c r="AD552" s="8">
        <v>1.5</v>
      </c>
      <c r="AE552" s="13">
        <v>304</v>
      </c>
      <c r="AF552" s="13">
        <v>304</v>
      </c>
      <c r="AG552" s="13">
        <v>118</v>
      </c>
      <c r="AH552" s="8">
        <v>10.904999999999999</v>
      </c>
      <c r="AI552" s="13">
        <v>4012196814756</v>
      </c>
      <c r="AJ552" s="8" t="s">
        <v>4460</v>
      </c>
      <c r="AK552" s="94"/>
      <c r="AL552" s="8"/>
      <c r="AM552" s="8"/>
      <c r="AN552" s="8"/>
      <c r="AO552" s="11"/>
    </row>
    <row r="553" spans="1:41" ht="14.1" customHeight="1" outlineLevel="7" x14ac:dyDescent="0.25">
      <c r="A553" s="2"/>
      <c r="B553" s="3"/>
      <c r="C553" s="4"/>
      <c r="D553" s="4"/>
      <c r="E553" s="4"/>
      <c r="F553" s="5"/>
      <c r="G553" s="6"/>
      <c r="H553" s="338">
        <v>7127320</v>
      </c>
      <c r="I553" s="7" t="s">
        <v>809</v>
      </c>
      <c r="J553" s="7" t="s">
        <v>810</v>
      </c>
      <c r="K553" s="7" t="s">
        <v>5841</v>
      </c>
      <c r="L553" s="7" t="s">
        <v>5842</v>
      </c>
      <c r="M553" s="18">
        <v>8728</v>
      </c>
      <c r="N553" s="327">
        <v>10648.16</v>
      </c>
      <c r="O553" s="19" t="s">
        <v>3948</v>
      </c>
      <c r="P553" s="295">
        <v>0.35</v>
      </c>
      <c r="Q553" s="18">
        <v>5673.2</v>
      </c>
      <c r="R553" s="18">
        <v>6921.3039999999992</v>
      </c>
      <c r="S553" s="295">
        <v>0.25</v>
      </c>
      <c r="T553" s="18">
        <v>6546</v>
      </c>
      <c r="U553" s="18">
        <v>7986.12</v>
      </c>
      <c r="V553" s="295">
        <v>0.53</v>
      </c>
      <c r="W553" s="18">
        <v>4102.16</v>
      </c>
      <c r="X553" s="18">
        <v>5004.6351999999997</v>
      </c>
      <c r="Y553" s="7" t="s">
        <v>393</v>
      </c>
      <c r="Z553" s="13">
        <v>1</v>
      </c>
      <c r="AA553" s="13">
        <v>1</v>
      </c>
      <c r="AB553" s="13">
        <v>60</v>
      </c>
      <c r="AC553" s="9" t="s">
        <v>6616</v>
      </c>
      <c r="AD553" s="8">
        <v>2.2999999999999998</v>
      </c>
      <c r="AE553" s="13">
        <v>404</v>
      </c>
      <c r="AF553" s="13">
        <v>404</v>
      </c>
      <c r="AG553" s="13">
        <v>118</v>
      </c>
      <c r="AH553" s="8">
        <v>19.259</v>
      </c>
      <c r="AI553" s="13">
        <v>4012196814817</v>
      </c>
      <c r="AJ553" s="8" t="s">
        <v>4461</v>
      </c>
      <c r="AK553" s="94"/>
      <c r="AL553" s="8"/>
      <c r="AM553" s="8"/>
      <c r="AN553" s="8"/>
      <c r="AO553" s="12"/>
    </row>
    <row r="554" spans="1:41" ht="14.1" customHeight="1" outlineLevel="7" x14ac:dyDescent="0.25">
      <c r="A554" s="2"/>
      <c r="B554" s="3"/>
      <c r="C554" s="4"/>
      <c r="D554" s="4"/>
      <c r="E554" s="4"/>
      <c r="F554" s="5"/>
      <c r="G554" s="6"/>
      <c r="H554" s="338">
        <v>7127413</v>
      </c>
      <c r="I554" s="7" t="s">
        <v>811</v>
      </c>
      <c r="J554" s="7" t="s">
        <v>812</v>
      </c>
      <c r="K554" s="7" t="s">
        <v>5841</v>
      </c>
      <c r="L554" s="7" t="s">
        <v>5842</v>
      </c>
      <c r="M554" s="18">
        <v>11140</v>
      </c>
      <c r="N554" s="327">
        <v>13590.8</v>
      </c>
      <c r="O554" s="19" t="s">
        <v>3948</v>
      </c>
      <c r="P554" s="295">
        <v>0.35</v>
      </c>
      <c r="Q554" s="18">
        <v>7241</v>
      </c>
      <c r="R554" s="18">
        <v>8834.02</v>
      </c>
      <c r="S554" s="295">
        <v>0.25</v>
      </c>
      <c r="T554" s="18">
        <v>8355</v>
      </c>
      <c r="U554" s="18">
        <v>10193.1</v>
      </c>
      <c r="V554" s="295">
        <v>0.53</v>
      </c>
      <c r="W554" s="18">
        <v>5235.7999999999993</v>
      </c>
      <c r="X554" s="18">
        <v>6387.6759999999986</v>
      </c>
      <c r="Y554" s="7" t="s">
        <v>393</v>
      </c>
      <c r="Z554" s="13">
        <v>1</v>
      </c>
      <c r="AA554" s="13">
        <v>1</v>
      </c>
      <c r="AB554" s="13">
        <v>20</v>
      </c>
      <c r="AC554" s="8" t="s">
        <v>6616</v>
      </c>
      <c r="AD554" s="8">
        <v>5.75</v>
      </c>
      <c r="AE554" s="13">
        <v>655</v>
      </c>
      <c r="AF554" s="13">
        <v>655</v>
      </c>
      <c r="AG554" s="13">
        <v>112</v>
      </c>
      <c r="AH554" s="8">
        <v>48.051000000000002</v>
      </c>
      <c r="AI554" s="13">
        <v>4012196248414</v>
      </c>
      <c r="AJ554" s="8" t="s">
        <v>4462</v>
      </c>
      <c r="AK554" s="94"/>
      <c r="AL554" s="8"/>
      <c r="AM554" s="8"/>
      <c r="AN554" s="8"/>
      <c r="AO554" s="12"/>
    </row>
    <row r="555" spans="1:41" ht="14.1" customHeight="1" outlineLevel="7" x14ac:dyDescent="0.25">
      <c r="A555" s="2"/>
      <c r="B555" s="3"/>
      <c r="C555" s="4"/>
      <c r="D555" s="4"/>
      <c r="E555" s="4"/>
      <c r="F555" s="5"/>
      <c r="G555" s="6"/>
      <c r="H555" s="338">
        <v>7127499</v>
      </c>
      <c r="I555" s="7" t="s">
        <v>813</v>
      </c>
      <c r="J555" s="7" t="s">
        <v>814</v>
      </c>
      <c r="K555" s="7" t="s">
        <v>5841</v>
      </c>
      <c r="L555" s="7" t="s">
        <v>5842</v>
      </c>
      <c r="M555" s="18">
        <v>13713</v>
      </c>
      <c r="N555" s="327">
        <v>16729.86</v>
      </c>
      <c r="O555" s="19" t="s">
        <v>3948</v>
      </c>
      <c r="P555" s="295">
        <v>0.35</v>
      </c>
      <c r="Q555" s="18">
        <v>8913.4500000000007</v>
      </c>
      <c r="R555" s="18">
        <v>10874.409000000001</v>
      </c>
      <c r="S555" s="295">
        <v>0.25</v>
      </c>
      <c r="T555" s="18">
        <v>10284.75</v>
      </c>
      <c r="U555" s="18">
        <v>12547.395</v>
      </c>
      <c r="V555" s="295">
        <v>0.53</v>
      </c>
      <c r="W555" s="18">
        <v>6445.11</v>
      </c>
      <c r="X555" s="18">
        <v>7863.0341999999991</v>
      </c>
      <c r="Y555" s="7" t="s">
        <v>393</v>
      </c>
      <c r="Z555" s="13">
        <v>1</v>
      </c>
      <c r="AA555" s="13">
        <v>1</v>
      </c>
      <c r="AB555" s="13">
        <v>18</v>
      </c>
      <c r="AC555" s="9" t="s">
        <v>3971</v>
      </c>
      <c r="AD555" s="8">
        <v>7.5</v>
      </c>
      <c r="AE555" s="13">
        <v>754</v>
      </c>
      <c r="AF555" s="13">
        <v>754</v>
      </c>
      <c r="AG555" s="13">
        <v>112</v>
      </c>
      <c r="AH555" s="8">
        <v>63.673999999999999</v>
      </c>
      <c r="AI555" s="13">
        <v>4012196248476</v>
      </c>
      <c r="AJ555" s="9" t="s">
        <v>4463</v>
      </c>
      <c r="AK555" s="94"/>
      <c r="AL555" s="9"/>
      <c r="AM555" s="8"/>
      <c r="AN555" s="9"/>
      <c r="AO555" s="12"/>
    </row>
    <row r="556" spans="1:41" ht="14.1" customHeight="1" outlineLevel="7" x14ac:dyDescent="0.25">
      <c r="A556" s="2"/>
      <c r="B556" s="3"/>
      <c r="C556" s="4"/>
      <c r="D556" s="4"/>
      <c r="E556" s="4"/>
      <c r="F556" s="5"/>
      <c r="G556" s="6"/>
      <c r="H556" s="338">
        <v>7127627</v>
      </c>
      <c r="I556" s="7" t="s">
        <v>815</v>
      </c>
      <c r="J556" s="7" t="s">
        <v>816</v>
      </c>
      <c r="K556" s="7" t="s">
        <v>5841</v>
      </c>
      <c r="L556" s="7" t="s">
        <v>5847</v>
      </c>
      <c r="M556" s="18">
        <v>18378</v>
      </c>
      <c r="N556" s="327">
        <v>22421.16</v>
      </c>
      <c r="O556" s="19" t="s">
        <v>3948</v>
      </c>
      <c r="P556" s="295">
        <v>0.35</v>
      </c>
      <c r="Q556" s="18">
        <v>11945.7</v>
      </c>
      <c r="R556" s="18">
        <v>14573.754000000001</v>
      </c>
      <c r="S556" s="295">
        <v>0.25</v>
      </c>
      <c r="T556" s="18">
        <v>13783.5</v>
      </c>
      <c r="U556" s="18">
        <v>16815.87</v>
      </c>
      <c r="V556" s="295">
        <v>0.53</v>
      </c>
      <c r="W556" s="18">
        <v>8637.66</v>
      </c>
      <c r="X556" s="18">
        <v>10537.9452</v>
      </c>
      <c r="Y556" s="7" t="s">
        <v>393</v>
      </c>
      <c r="Z556" s="13">
        <v>1</v>
      </c>
      <c r="AA556" s="13">
        <v>1</v>
      </c>
      <c r="AB556" s="13">
        <v>12</v>
      </c>
      <c r="AC556" s="9" t="s">
        <v>3971</v>
      </c>
      <c r="AD556" s="8">
        <v>8.5500000000000007</v>
      </c>
      <c r="AE556" s="13">
        <v>855</v>
      </c>
      <c r="AF556" s="13">
        <v>855</v>
      </c>
      <c r="AG556" s="13">
        <v>112</v>
      </c>
      <c r="AH556" s="8">
        <v>81.875</v>
      </c>
      <c r="AI556" s="13">
        <v>4012196935475</v>
      </c>
      <c r="AJ556" s="9" t="s">
        <v>4464</v>
      </c>
      <c r="AK556" s="94"/>
      <c r="AL556" s="8"/>
      <c r="AM556" s="8"/>
      <c r="AN556" s="9"/>
      <c r="AO556" s="12"/>
    </row>
    <row r="557" spans="1:41" ht="15.95" customHeight="1" outlineLevel="6" x14ac:dyDescent="0.25">
      <c r="A557" s="103"/>
      <c r="B557" s="104"/>
      <c r="C557" s="105"/>
      <c r="D557" s="105"/>
      <c r="E557" s="105"/>
      <c r="F557" s="106"/>
      <c r="G557" s="107" t="s">
        <v>3926</v>
      </c>
      <c r="H557" s="345"/>
      <c r="I557" s="108"/>
      <c r="J557" s="108"/>
      <c r="K557" s="108"/>
      <c r="L557" s="108"/>
      <c r="M557" s="108"/>
      <c r="N557" s="328"/>
      <c r="O557" s="108"/>
      <c r="P557" s="108"/>
      <c r="Q557" s="108"/>
      <c r="R557" s="108"/>
      <c r="S557" s="108"/>
      <c r="T557" s="108"/>
      <c r="U557" s="108"/>
      <c r="V557" s="108"/>
      <c r="W557" s="108"/>
      <c r="X557" s="108"/>
      <c r="Y557" s="108"/>
      <c r="Z557" s="113"/>
      <c r="AA557" s="113"/>
      <c r="AB557" s="110"/>
      <c r="AC557" s="113"/>
      <c r="AD557" s="110"/>
      <c r="AE557" s="111"/>
      <c r="AF557" s="111"/>
      <c r="AG557" s="111"/>
      <c r="AH557" s="113"/>
      <c r="AI557" s="113"/>
      <c r="AJ557" s="110"/>
      <c r="AK557" s="113"/>
      <c r="AL557" s="113"/>
      <c r="AM557" s="110"/>
      <c r="AN557" s="113"/>
      <c r="AO557" s="291"/>
    </row>
    <row r="558" spans="1:41" ht="14.1" customHeight="1" outlineLevel="7" x14ac:dyDescent="0.25">
      <c r="A558" s="2"/>
      <c r="B558" s="3"/>
      <c r="C558" s="4"/>
      <c r="D558" s="4"/>
      <c r="E558" s="4"/>
      <c r="F558" s="5"/>
      <c r="G558" s="6"/>
      <c r="H558" s="338">
        <v>7124120</v>
      </c>
      <c r="I558" s="7" t="s">
        <v>817</v>
      </c>
      <c r="J558" s="7" t="s">
        <v>818</v>
      </c>
      <c r="K558" s="7" t="s">
        <v>5841</v>
      </c>
      <c r="L558" s="7" t="s">
        <v>5843</v>
      </c>
      <c r="M558" s="18">
        <v>4617</v>
      </c>
      <c r="N558" s="327">
        <v>5632.74</v>
      </c>
      <c r="O558" s="19" t="s">
        <v>3948</v>
      </c>
      <c r="P558" s="295">
        <v>0.35</v>
      </c>
      <c r="Q558" s="18">
        <v>3001.05</v>
      </c>
      <c r="R558" s="18">
        <v>3661.2809999999999</v>
      </c>
      <c r="S558" s="295">
        <v>0.25</v>
      </c>
      <c r="T558" s="18">
        <v>3462.75</v>
      </c>
      <c r="U558" s="18">
        <v>4224.5550000000003</v>
      </c>
      <c r="V558" s="295">
        <v>0.53</v>
      </c>
      <c r="W558" s="18">
        <v>2169.9899999999998</v>
      </c>
      <c r="X558" s="18">
        <v>2647.3877999999995</v>
      </c>
      <c r="Y558" s="7" t="s">
        <v>393</v>
      </c>
      <c r="Z558" s="13">
        <v>1</v>
      </c>
      <c r="AA558" s="13">
        <v>1</v>
      </c>
      <c r="AB558" s="13">
        <v>220</v>
      </c>
      <c r="AC558" s="9" t="s">
        <v>3971</v>
      </c>
      <c r="AD558" s="8">
        <v>0.48</v>
      </c>
      <c r="AE558" s="13">
        <v>252</v>
      </c>
      <c r="AF558" s="13">
        <v>252</v>
      </c>
      <c r="AG558" s="13">
        <v>43</v>
      </c>
      <c r="AH558" s="8">
        <v>2.7309999999999999</v>
      </c>
      <c r="AI558" s="13">
        <v>4012196813919</v>
      </c>
      <c r="AJ558" s="9" t="s">
        <v>4465</v>
      </c>
      <c r="AK558" s="94"/>
      <c r="AL558" s="9"/>
      <c r="AM558" s="8"/>
      <c r="AN558" s="9"/>
      <c r="AO558" s="12"/>
    </row>
    <row r="559" spans="1:41" ht="14.1" customHeight="1" outlineLevel="7" x14ac:dyDescent="0.25">
      <c r="A559" s="2"/>
      <c r="B559" s="3"/>
      <c r="C559" s="4"/>
      <c r="D559" s="4"/>
      <c r="E559" s="4"/>
      <c r="F559" s="5"/>
      <c r="G559" s="6"/>
      <c r="H559" s="338">
        <v>7124236</v>
      </c>
      <c r="I559" s="7" t="s">
        <v>819</v>
      </c>
      <c r="J559" s="7" t="s">
        <v>820</v>
      </c>
      <c r="K559" s="7" t="s">
        <v>5841</v>
      </c>
      <c r="L559" s="7" t="s">
        <v>5843</v>
      </c>
      <c r="M559" s="18">
        <v>5690</v>
      </c>
      <c r="N559" s="327">
        <v>6941.8</v>
      </c>
      <c r="O559" s="19" t="s">
        <v>3948</v>
      </c>
      <c r="P559" s="295">
        <v>0.35</v>
      </c>
      <c r="Q559" s="18">
        <v>3698.5</v>
      </c>
      <c r="R559" s="18">
        <v>4512.17</v>
      </c>
      <c r="S559" s="295">
        <v>0.25</v>
      </c>
      <c r="T559" s="18">
        <v>4267.5</v>
      </c>
      <c r="U559" s="18">
        <v>5206.3499999999995</v>
      </c>
      <c r="V559" s="295">
        <v>0.53</v>
      </c>
      <c r="W559" s="18">
        <v>2674.2999999999997</v>
      </c>
      <c r="X559" s="18">
        <v>3262.6459999999997</v>
      </c>
      <c r="Y559" s="7" t="s">
        <v>393</v>
      </c>
      <c r="Z559" s="13">
        <v>1</v>
      </c>
      <c r="AA559" s="13">
        <v>1</v>
      </c>
      <c r="AB559" s="13">
        <v>180</v>
      </c>
      <c r="AC559" s="9" t="s">
        <v>3971</v>
      </c>
      <c r="AD559" s="8">
        <v>0.98</v>
      </c>
      <c r="AE559" s="13">
        <v>302</v>
      </c>
      <c r="AF559" s="13">
        <v>302</v>
      </c>
      <c r="AG559" s="13">
        <v>43</v>
      </c>
      <c r="AH559" s="8">
        <v>3.9220000000000002</v>
      </c>
      <c r="AI559" s="13">
        <v>4012196813971</v>
      </c>
      <c r="AJ559" s="8" t="s">
        <v>4466</v>
      </c>
      <c r="AK559" s="94"/>
      <c r="AL559" s="9"/>
      <c r="AM559" s="9"/>
      <c r="AN559" s="9"/>
      <c r="AO559" s="12"/>
    </row>
    <row r="560" spans="1:41" ht="14.1" customHeight="1" outlineLevel="7" x14ac:dyDescent="0.25">
      <c r="A560" s="2"/>
      <c r="B560" s="3"/>
      <c r="C560" s="4"/>
      <c r="D560" s="4"/>
      <c r="E560" s="4"/>
      <c r="F560" s="5"/>
      <c r="G560" s="6"/>
      <c r="H560" s="338">
        <v>7124325</v>
      </c>
      <c r="I560" s="7" t="s">
        <v>821</v>
      </c>
      <c r="J560" s="7" t="s">
        <v>822</v>
      </c>
      <c r="K560" s="7" t="s">
        <v>5841</v>
      </c>
      <c r="L560" s="7" t="s">
        <v>5843</v>
      </c>
      <c r="M560" s="18">
        <v>7041</v>
      </c>
      <c r="N560" s="327">
        <v>8590.02</v>
      </c>
      <c r="O560" s="19" t="s">
        <v>3948</v>
      </c>
      <c r="P560" s="295">
        <v>0.35</v>
      </c>
      <c r="Q560" s="18">
        <v>4576.6500000000005</v>
      </c>
      <c r="R560" s="18">
        <v>5583.5130000000008</v>
      </c>
      <c r="S560" s="295">
        <v>0.25</v>
      </c>
      <c r="T560" s="18">
        <v>5280.75</v>
      </c>
      <c r="U560" s="18">
        <v>6442.5149999999994</v>
      </c>
      <c r="V560" s="295">
        <v>0.53</v>
      </c>
      <c r="W560" s="18">
        <v>3309.27</v>
      </c>
      <c r="X560" s="18">
        <v>4037.3094000000001</v>
      </c>
      <c r="Y560" s="7" t="s">
        <v>393</v>
      </c>
      <c r="Z560" s="13">
        <v>1</v>
      </c>
      <c r="AA560" s="13">
        <v>1</v>
      </c>
      <c r="AB560" s="13">
        <v>110</v>
      </c>
      <c r="AC560" s="9" t="s">
        <v>3971</v>
      </c>
      <c r="AD560" s="8">
        <v>1.5</v>
      </c>
      <c r="AE560" s="13">
        <v>402</v>
      </c>
      <c r="AF560" s="13">
        <v>402</v>
      </c>
      <c r="AG560" s="13">
        <v>43</v>
      </c>
      <c r="AH560" s="8">
        <v>6.9489999999999998</v>
      </c>
      <c r="AI560" s="13">
        <v>4012196814039</v>
      </c>
      <c r="AJ560" s="9" t="s">
        <v>4467</v>
      </c>
      <c r="AK560" s="94"/>
      <c r="AL560" s="9"/>
      <c r="AM560" s="9"/>
      <c r="AN560" s="9"/>
      <c r="AO560" s="12"/>
    </row>
    <row r="561" spans="1:41" ht="15.95" customHeight="1" outlineLevel="6" x14ac:dyDescent="0.25">
      <c r="A561" s="103"/>
      <c r="B561" s="104"/>
      <c r="C561" s="105"/>
      <c r="D561" s="105"/>
      <c r="E561" s="105"/>
      <c r="F561" s="106"/>
      <c r="G561" s="107" t="s">
        <v>3923</v>
      </c>
      <c r="H561" s="345"/>
      <c r="I561" s="108"/>
      <c r="J561" s="108"/>
      <c r="K561" s="108"/>
      <c r="L561" s="108"/>
      <c r="M561" s="108"/>
      <c r="N561" s="328"/>
      <c r="O561" s="108"/>
      <c r="P561" s="108"/>
      <c r="Q561" s="108"/>
      <c r="R561" s="108"/>
      <c r="S561" s="108"/>
      <c r="T561" s="108"/>
      <c r="U561" s="108"/>
      <c r="V561" s="108"/>
      <c r="W561" s="108"/>
      <c r="X561" s="108"/>
      <c r="Y561" s="108"/>
      <c r="Z561" s="110"/>
      <c r="AA561" s="109"/>
      <c r="AB561" s="110"/>
      <c r="AC561" s="110"/>
      <c r="AD561" s="110"/>
      <c r="AE561" s="111"/>
      <c r="AF561" s="111"/>
      <c r="AG561" s="111"/>
      <c r="AH561" s="110"/>
      <c r="AI561" s="110"/>
      <c r="AJ561" s="110"/>
      <c r="AK561" s="110"/>
      <c r="AL561" s="110"/>
      <c r="AM561" s="110"/>
      <c r="AN561" s="110"/>
      <c r="AO561" s="112"/>
    </row>
    <row r="562" spans="1:41" ht="14.1" customHeight="1" outlineLevel="7" x14ac:dyDescent="0.25">
      <c r="A562" s="2"/>
      <c r="B562" s="3"/>
      <c r="C562" s="4"/>
      <c r="D562" s="4"/>
      <c r="E562" s="4"/>
      <c r="F562" s="5"/>
      <c r="G562" s="6"/>
      <c r="H562" s="338">
        <v>7125100</v>
      </c>
      <c r="I562" s="7" t="s">
        <v>823</v>
      </c>
      <c r="J562" s="7" t="s">
        <v>824</v>
      </c>
      <c r="K562" s="7" t="s">
        <v>5841</v>
      </c>
      <c r="L562" s="7" t="s">
        <v>5844</v>
      </c>
      <c r="M562" s="18">
        <v>5225</v>
      </c>
      <c r="N562" s="327">
        <v>6374.5</v>
      </c>
      <c r="O562" s="19" t="s">
        <v>3948</v>
      </c>
      <c r="P562" s="295">
        <v>0.35</v>
      </c>
      <c r="Q562" s="18">
        <v>3396.25</v>
      </c>
      <c r="R562" s="18">
        <v>4143.4250000000002</v>
      </c>
      <c r="S562" s="295">
        <v>0.25</v>
      </c>
      <c r="T562" s="18">
        <v>3918.75</v>
      </c>
      <c r="U562" s="18">
        <v>4780.875</v>
      </c>
      <c r="V562" s="295">
        <v>0.53</v>
      </c>
      <c r="W562" s="18">
        <v>2455.75</v>
      </c>
      <c r="X562" s="18">
        <v>2996.0149999999999</v>
      </c>
      <c r="Y562" s="7" t="s">
        <v>393</v>
      </c>
      <c r="Z562" s="13">
        <v>1</v>
      </c>
      <c r="AA562" s="13">
        <v>1</v>
      </c>
      <c r="AB562" s="13">
        <v>242</v>
      </c>
      <c r="AC562" s="8" t="s">
        <v>6616</v>
      </c>
      <c r="AD562" s="8">
        <v>0.77600000000000002</v>
      </c>
      <c r="AE562" s="13">
        <v>252</v>
      </c>
      <c r="AF562" s="13">
        <v>252</v>
      </c>
      <c r="AG562" s="13">
        <v>68</v>
      </c>
      <c r="AH562" s="8">
        <v>4.3179999999999996</v>
      </c>
      <c r="AI562" s="13">
        <v>4012196814091</v>
      </c>
      <c r="AJ562" s="8" t="s">
        <v>4468</v>
      </c>
      <c r="AK562" s="94"/>
      <c r="AL562" s="8"/>
      <c r="AM562" s="8"/>
      <c r="AN562" s="8"/>
      <c r="AO562" s="11"/>
    </row>
    <row r="563" spans="1:41" ht="14.1" customHeight="1" outlineLevel="7" x14ac:dyDescent="0.25">
      <c r="A563" s="2"/>
      <c r="B563" s="3"/>
      <c r="C563" s="4"/>
      <c r="D563" s="4"/>
      <c r="E563" s="4"/>
      <c r="F563" s="5"/>
      <c r="G563" s="6"/>
      <c r="H563" s="338">
        <v>7125189</v>
      </c>
      <c r="I563" s="7" t="s">
        <v>825</v>
      </c>
      <c r="J563" s="7" t="s">
        <v>826</v>
      </c>
      <c r="K563" s="7" t="s">
        <v>5841</v>
      </c>
      <c r="L563" s="7" t="s">
        <v>5844</v>
      </c>
      <c r="M563" s="18">
        <v>5884</v>
      </c>
      <c r="N563" s="327">
        <v>7178.48</v>
      </c>
      <c r="O563" s="19" t="s">
        <v>3948</v>
      </c>
      <c r="P563" s="295">
        <v>0.35</v>
      </c>
      <c r="Q563" s="18">
        <v>3824.6</v>
      </c>
      <c r="R563" s="18">
        <v>4666.0119999999997</v>
      </c>
      <c r="S563" s="295">
        <v>0.25</v>
      </c>
      <c r="T563" s="18">
        <v>4413</v>
      </c>
      <c r="U563" s="18">
        <v>5383.86</v>
      </c>
      <c r="V563" s="295">
        <v>0.53</v>
      </c>
      <c r="W563" s="18">
        <v>2765.48</v>
      </c>
      <c r="X563" s="18">
        <v>3373.8856000000001</v>
      </c>
      <c r="Y563" s="7" t="s">
        <v>393</v>
      </c>
      <c r="Z563" s="13">
        <v>1</v>
      </c>
      <c r="AA563" s="13">
        <v>1</v>
      </c>
      <c r="AB563" s="13">
        <v>242</v>
      </c>
      <c r="AC563" s="9" t="s">
        <v>6616</v>
      </c>
      <c r="AD563" s="8">
        <v>0.89500000000000002</v>
      </c>
      <c r="AE563" s="13">
        <v>252</v>
      </c>
      <c r="AF563" s="13">
        <v>252</v>
      </c>
      <c r="AG563" s="13">
        <v>68</v>
      </c>
      <c r="AH563" s="8">
        <v>4.3179999999999996</v>
      </c>
      <c r="AI563" s="13">
        <v>4012196901753</v>
      </c>
      <c r="AJ563" s="8" t="s">
        <v>4469</v>
      </c>
      <c r="AK563" s="94"/>
      <c r="AL563" s="8"/>
      <c r="AM563" s="8"/>
      <c r="AN563" s="8"/>
      <c r="AO563" s="12"/>
    </row>
    <row r="564" spans="1:41" ht="14.1" customHeight="1" outlineLevel="7" x14ac:dyDescent="0.25">
      <c r="A564" s="2"/>
      <c r="B564" s="3"/>
      <c r="C564" s="4"/>
      <c r="D564" s="4"/>
      <c r="E564" s="4"/>
      <c r="F564" s="5"/>
      <c r="G564" s="6"/>
      <c r="H564" s="338">
        <v>7125220</v>
      </c>
      <c r="I564" s="7" t="s">
        <v>827</v>
      </c>
      <c r="J564" s="7" t="s">
        <v>828</v>
      </c>
      <c r="K564" s="7" t="s">
        <v>5841</v>
      </c>
      <c r="L564" s="7" t="s">
        <v>5844</v>
      </c>
      <c r="M564" s="18">
        <v>6322</v>
      </c>
      <c r="N564" s="327">
        <v>7712.84</v>
      </c>
      <c r="O564" s="19" t="s">
        <v>3948</v>
      </c>
      <c r="P564" s="295">
        <v>0.35</v>
      </c>
      <c r="Q564" s="18">
        <v>4109.3</v>
      </c>
      <c r="R564" s="18">
        <v>5013.3460000000005</v>
      </c>
      <c r="S564" s="295">
        <v>0.25</v>
      </c>
      <c r="T564" s="18">
        <v>4741.5</v>
      </c>
      <c r="U564" s="18">
        <v>5784.63</v>
      </c>
      <c r="V564" s="295">
        <v>0.53</v>
      </c>
      <c r="W564" s="18">
        <v>2971.3399999999997</v>
      </c>
      <c r="X564" s="18">
        <v>3625.0347999999994</v>
      </c>
      <c r="Y564" s="7" t="s">
        <v>393</v>
      </c>
      <c r="Z564" s="13">
        <v>1</v>
      </c>
      <c r="AA564" s="13">
        <v>1</v>
      </c>
      <c r="AB564" s="13">
        <v>176</v>
      </c>
      <c r="AC564" s="8" t="s">
        <v>6616</v>
      </c>
      <c r="AD564" s="8">
        <v>1.196</v>
      </c>
      <c r="AE564" s="13">
        <v>302</v>
      </c>
      <c r="AF564" s="13">
        <v>302</v>
      </c>
      <c r="AG564" s="13">
        <v>68</v>
      </c>
      <c r="AH564" s="8">
        <v>6.202</v>
      </c>
      <c r="AI564" s="13">
        <v>4012196814152</v>
      </c>
      <c r="AJ564" s="8" t="s">
        <v>4470</v>
      </c>
      <c r="AK564" s="94"/>
      <c r="AL564" s="8"/>
      <c r="AM564" s="8"/>
      <c r="AN564" s="9"/>
      <c r="AO564" s="11"/>
    </row>
    <row r="565" spans="1:41" ht="14.1" customHeight="1" outlineLevel="7" x14ac:dyDescent="0.25">
      <c r="A565" s="2"/>
      <c r="B565" s="3"/>
      <c r="C565" s="4"/>
      <c r="D565" s="4"/>
      <c r="E565" s="4"/>
      <c r="F565" s="5"/>
      <c r="G565" s="6"/>
      <c r="H565" s="338">
        <v>7125305</v>
      </c>
      <c r="I565" s="7" t="s">
        <v>829</v>
      </c>
      <c r="J565" s="7" t="s">
        <v>830</v>
      </c>
      <c r="K565" s="7" t="s">
        <v>5841</v>
      </c>
      <c r="L565" s="7" t="s">
        <v>5844</v>
      </c>
      <c r="M565" s="18">
        <v>7823</v>
      </c>
      <c r="N565" s="327">
        <v>9544.06</v>
      </c>
      <c r="O565" s="19" t="s">
        <v>3948</v>
      </c>
      <c r="P565" s="295">
        <v>0.35</v>
      </c>
      <c r="Q565" s="18">
        <v>5084.95</v>
      </c>
      <c r="R565" s="18">
        <v>6203.6389999999992</v>
      </c>
      <c r="S565" s="295">
        <v>0.25</v>
      </c>
      <c r="T565" s="18">
        <v>5867.25</v>
      </c>
      <c r="U565" s="18">
        <v>7158.0450000000001</v>
      </c>
      <c r="V565" s="295">
        <v>0.53</v>
      </c>
      <c r="W565" s="18">
        <v>3676.81</v>
      </c>
      <c r="X565" s="18">
        <v>4485.7082</v>
      </c>
      <c r="Y565" s="7" t="s">
        <v>393</v>
      </c>
      <c r="Z565" s="13">
        <v>1</v>
      </c>
      <c r="AA565" s="13">
        <v>1</v>
      </c>
      <c r="AB565" s="13">
        <v>100</v>
      </c>
      <c r="AC565" s="8" t="s">
        <v>6616</v>
      </c>
      <c r="AD565" s="8">
        <v>1.8120000000000001</v>
      </c>
      <c r="AE565" s="13">
        <v>402</v>
      </c>
      <c r="AF565" s="13">
        <v>402</v>
      </c>
      <c r="AG565" s="13">
        <v>68</v>
      </c>
      <c r="AH565" s="8">
        <v>10.989000000000001</v>
      </c>
      <c r="AI565" s="13">
        <v>4012196814336</v>
      </c>
      <c r="AJ565" s="8" t="s">
        <v>4471</v>
      </c>
      <c r="AK565" s="94"/>
      <c r="AL565" s="8"/>
      <c r="AM565" s="8"/>
      <c r="AN565" s="8"/>
      <c r="AO565" s="12"/>
    </row>
    <row r="566" spans="1:41" ht="14.1" customHeight="1" outlineLevel="7" x14ac:dyDescent="0.25">
      <c r="A566" s="2"/>
      <c r="B566" s="3"/>
      <c r="C566" s="4"/>
      <c r="D566" s="4"/>
      <c r="E566" s="4"/>
      <c r="F566" s="5"/>
      <c r="G566" s="6"/>
      <c r="H566" s="338">
        <v>7125410</v>
      </c>
      <c r="I566" s="7" t="s">
        <v>831</v>
      </c>
      <c r="J566" s="7" t="s">
        <v>832</v>
      </c>
      <c r="K566" s="7" t="s">
        <v>5841</v>
      </c>
      <c r="L566" s="7" t="s">
        <v>5844</v>
      </c>
      <c r="M566" s="18">
        <v>10095</v>
      </c>
      <c r="N566" s="327">
        <v>12315.9</v>
      </c>
      <c r="O566" s="19" t="s">
        <v>3948</v>
      </c>
      <c r="P566" s="295">
        <v>0.35</v>
      </c>
      <c r="Q566" s="18">
        <v>6561.75</v>
      </c>
      <c r="R566" s="18">
        <v>8005.335</v>
      </c>
      <c r="S566" s="295">
        <v>0.25</v>
      </c>
      <c r="T566" s="18">
        <v>7571.25</v>
      </c>
      <c r="U566" s="18">
        <v>9236.9249999999993</v>
      </c>
      <c r="V566" s="295">
        <v>0.53</v>
      </c>
      <c r="W566" s="18">
        <v>4744.6499999999996</v>
      </c>
      <c r="X566" s="18">
        <v>5788.472999999999</v>
      </c>
      <c r="Y566" s="7" t="s">
        <v>393</v>
      </c>
      <c r="Z566" s="13">
        <v>1</v>
      </c>
      <c r="AA566" s="13">
        <v>1</v>
      </c>
      <c r="AB566" s="13">
        <v>34</v>
      </c>
      <c r="AC566" s="8" t="s">
        <v>6616</v>
      </c>
      <c r="AD566" s="8">
        <v>5.07</v>
      </c>
      <c r="AE566" s="13">
        <v>655</v>
      </c>
      <c r="AF566" s="13">
        <v>655</v>
      </c>
      <c r="AG566" s="13">
        <v>62</v>
      </c>
      <c r="AH566" s="8">
        <v>26.6</v>
      </c>
      <c r="AI566" s="13">
        <v>4012196247691</v>
      </c>
      <c r="AJ566" s="8" t="s">
        <v>4472</v>
      </c>
      <c r="AK566" s="94"/>
      <c r="AL566" s="8"/>
      <c r="AM566" s="8"/>
      <c r="AN566" s="9"/>
      <c r="AO566" s="11"/>
    </row>
    <row r="567" spans="1:41" ht="14.1" customHeight="1" outlineLevel="7" x14ac:dyDescent="0.25">
      <c r="A567" s="2"/>
      <c r="B567" s="3"/>
      <c r="C567" s="4"/>
      <c r="D567" s="4"/>
      <c r="E567" s="4"/>
      <c r="F567" s="5"/>
      <c r="G567" s="6"/>
      <c r="H567" s="338">
        <v>7124438</v>
      </c>
      <c r="I567" s="7" t="s">
        <v>833</v>
      </c>
      <c r="J567" s="7" t="s">
        <v>834</v>
      </c>
      <c r="K567" s="7" t="s">
        <v>5841</v>
      </c>
      <c r="L567" s="7" t="s">
        <v>5848</v>
      </c>
      <c r="M567" s="18">
        <v>4675</v>
      </c>
      <c r="N567" s="327">
        <v>5703.5</v>
      </c>
      <c r="O567" s="19" t="s">
        <v>3948</v>
      </c>
      <c r="P567" s="295">
        <v>0.35</v>
      </c>
      <c r="Q567" s="18">
        <v>3038.75</v>
      </c>
      <c r="R567" s="18">
        <v>3707.2750000000001</v>
      </c>
      <c r="S567" s="295">
        <v>0.25</v>
      </c>
      <c r="T567" s="18">
        <v>3506.25</v>
      </c>
      <c r="U567" s="18">
        <v>4277.625</v>
      </c>
      <c r="V567" s="295">
        <v>0.53</v>
      </c>
      <c r="W567" s="18">
        <v>2197.25</v>
      </c>
      <c r="X567" s="18">
        <v>2680.645</v>
      </c>
      <c r="Y567" s="7" t="s">
        <v>393</v>
      </c>
      <c r="Z567" s="13">
        <v>1</v>
      </c>
      <c r="AA567" s="13">
        <v>1</v>
      </c>
      <c r="AB567" s="13">
        <v>600</v>
      </c>
      <c r="AC567" s="9" t="s">
        <v>6616</v>
      </c>
      <c r="AD567" s="8">
        <v>0.39600000000000002</v>
      </c>
      <c r="AE567" s="13">
        <v>143</v>
      </c>
      <c r="AF567" s="13">
        <v>143</v>
      </c>
      <c r="AG567" s="13">
        <v>62</v>
      </c>
      <c r="AH567" s="8">
        <v>1.2678400000000001</v>
      </c>
      <c r="AI567" s="13">
        <v>4660502704620</v>
      </c>
      <c r="AJ567" s="9" t="s">
        <v>4473</v>
      </c>
      <c r="AK567" s="94"/>
      <c r="AL567" s="8"/>
      <c r="AM567" s="8"/>
      <c r="AN567" s="8"/>
      <c r="AO567" s="12"/>
    </row>
    <row r="568" spans="1:41" ht="14.1" customHeight="1" outlineLevel="7" x14ac:dyDescent="0.25">
      <c r="A568" s="2"/>
      <c r="B568" s="3"/>
      <c r="C568" s="4"/>
      <c r="D568" s="4"/>
      <c r="E568" s="4"/>
      <c r="F568" s="5"/>
      <c r="G568" s="6"/>
      <c r="H568" s="338">
        <v>7125526</v>
      </c>
      <c r="I568" s="7" t="s">
        <v>835</v>
      </c>
      <c r="J568" s="7" t="s">
        <v>836</v>
      </c>
      <c r="K568" s="7" t="s">
        <v>5841</v>
      </c>
      <c r="L568" s="7" t="s">
        <v>5844</v>
      </c>
      <c r="M568" s="18">
        <v>12051</v>
      </c>
      <c r="N568" s="327">
        <v>14702.22</v>
      </c>
      <c r="O568" s="19" t="s">
        <v>3948</v>
      </c>
      <c r="P568" s="295">
        <v>0.35</v>
      </c>
      <c r="Q568" s="18">
        <v>7833.1500000000005</v>
      </c>
      <c r="R568" s="18">
        <v>9556.4430000000011</v>
      </c>
      <c r="S568" s="295">
        <v>0.25</v>
      </c>
      <c r="T568" s="18">
        <v>9038.25</v>
      </c>
      <c r="U568" s="18">
        <v>11026.664999999999</v>
      </c>
      <c r="V568" s="295">
        <v>0.53</v>
      </c>
      <c r="W568" s="18">
        <v>5663.9699999999993</v>
      </c>
      <c r="X568" s="18">
        <v>6910.0433999999987</v>
      </c>
      <c r="Y568" s="7" t="s">
        <v>393</v>
      </c>
      <c r="Z568" s="13">
        <v>1</v>
      </c>
      <c r="AA568" s="13">
        <v>1</v>
      </c>
      <c r="AB568" s="13">
        <v>32</v>
      </c>
      <c r="AC568" s="9" t="s">
        <v>3971</v>
      </c>
      <c r="AD568" s="8">
        <v>5.59</v>
      </c>
      <c r="AE568" s="13">
        <v>500</v>
      </c>
      <c r="AF568" s="13">
        <v>500</v>
      </c>
      <c r="AG568" s="13">
        <v>62</v>
      </c>
      <c r="AH568" s="8">
        <v>15.5</v>
      </c>
      <c r="AI568" s="13">
        <v>4012196247752</v>
      </c>
      <c r="AJ568" s="8" t="s">
        <v>4474</v>
      </c>
      <c r="AK568" s="94"/>
      <c r="AL568" s="9"/>
      <c r="AM568" s="8"/>
      <c r="AN568" s="9"/>
      <c r="AO568" s="12"/>
    </row>
    <row r="569" spans="1:41" ht="14.1" customHeight="1" outlineLevel="7" x14ac:dyDescent="0.25">
      <c r="A569" s="2"/>
      <c r="B569" s="3"/>
      <c r="C569" s="4"/>
      <c r="D569" s="4"/>
      <c r="E569" s="4"/>
      <c r="F569" s="5"/>
      <c r="G569" s="6"/>
      <c r="H569" s="338">
        <v>7125585</v>
      </c>
      <c r="I569" s="7" t="s">
        <v>837</v>
      </c>
      <c r="J569" s="7" t="s">
        <v>838</v>
      </c>
      <c r="K569" s="7" t="s">
        <v>5841</v>
      </c>
      <c r="L569" s="7" t="s">
        <v>5844</v>
      </c>
      <c r="M569" s="18">
        <v>16559</v>
      </c>
      <c r="N569" s="327">
        <v>20201.98</v>
      </c>
      <c r="O569" s="19" t="s">
        <v>3948</v>
      </c>
      <c r="P569" s="295">
        <v>0.35</v>
      </c>
      <c r="Q569" s="18">
        <v>10763.35</v>
      </c>
      <c r="R569" s="18">
        <v>13131.287</v>
      </c>
      <c r="S569" s="295">
        <v>0.25</v>
      </c>
      <c r="T569" s="18">
        <v>12419.25</v>
      </c>
      <c r="U569" s="18">
        <v>15151.484999999999</v>
      </c>
      <c r="V569" s="295">
        <v>0.53</v>
      </c>
      <c r="W569" s="18">
        <v>7782.73</v>
      </c>
      <c r="X569" s="18">
        <v>9494.9305999999997</v>
      </c>
      <c r="Y569" s="7" t="s">
        <v>393</v>
      </c>
      <c r="Z569" s="13">
        <v>1</v>
      </c>
      <c r="AA569" s="13">
        <v>1</v>
      </c>
      <c r="AB569" s="13">
        <v>22</v>
      </c>
      <c r="AC569" s="9" t="s">
        <v>3971</v>
      </c>
      <c r="AD569" s="8">
        <v>7.2149999999999999</v>
      </c>
      <c r="AE569" s="13">
        <v>855</v>
      </c>
      <c r="AF569" s="13">
        <v>855</v>
      </c>
      <c r="AG569" s="13">
        <v>62</v>
      </c>
      <c r="AH569" s="8">
        <v>45.323999999999998</v>
      </c>
      <c r="AI569" s="13">
        <v>4012196247813</v>
      </c>
      <c r="AJ569" s="8" t="s">
        <v>4475</v>
      </c>
      <c r="AK569" s="94"/>
      <c r="AL569" s="9"/>
      <c r="AM569" s="9"/>
      <c r="AN569" s="9"/>
      <c r="AO569" s="12"/>
    </row>
    <row r="570" spans="1:41" ht="15.95" customHeight="1" outlineLevel="6" x14ac:dyDescent="0.25">
      <c r="A570" s="103"/>
      <c r="B570" s="104"/>
      <c r="C570" s="105"/>
      <c r="D570" s="105"/>
      <c r="E570" s="105"/>
      <c r="F570" s="106"/>
      <c r="G570" s="107" t="s">
        <v>3925</v>
      </c>
      <c r="H570" s="345"/>
      <c r="I570" s="108"/>
      <c r="J570" s="108"/>
      <c r="K570" s="108"/>
      <c r="L570" s="108"/>
      <c r="M570" s="108"/>
      <c r="N570" s="328"/>
      <c r="O570" s="108"/>
      <c r="P570" s="108"/>
      <c r="Q570" s="108"/>
      <c r="R570" s="108"/>
      <c r="S570" s="108"/>
      <c r="T570" s="108"/>
      <c r="U570" s="108"/>
      <c r="V570" s="108"/>
      <c r="W570" s="108"/>
      <c r="X570" s="108"/>
      <c r="Y570" s="108"/>
      <c r="Z570" s="113"/>
      <c r="AA570" s="110"/>
      <c r="AB570" s="110"/>
      <c r="AC570" s="110"/>
      <c r="AD570" s="110"/>
      <c r="AE570" s="111"/>
      <c r="AF570" s="111"/>
      <c r="AG570" s="111"/>
      <c r="AH570" s="110"/>
      <c r="AI570" s="110"/>
      <c r="AJ570" s="110"/>
      <c r="AK570" s="110"/>
      <c r="AL570" s="110"/>
      <c r="AM570" s="110"/>
      <c r="AN570" s="110"/>
      <c r="AO570" s="112"/>
    </row>
    <row r="571" spans="1:41" ht="14.1" customHeight="1" outlineLevel="7" x14ac:dyDescent="0.25">
      <c r="A571" s="2"/>
      <c r="B571" s="3"/>
      <c r="C571" s="4"/>
      <c r="D571" s="4"/>
      <c r="E571" s="4"/>
      <c r="F571" s="5"/>
      <c r="G571" s="6"/>
      <c r="H571" s="338">
        <v>6837635</v>
      </c>
      <c r="I571" s="7" t="s">
        <v>3988</v>
      </c>
      <c r="J571" s="7" t="s">
        <v>839</v>
      </c>
      <c r="K571" s="7"/>
      <c r="L571" s="7"/>
      <c r="M571" s="18">
        <v>607.99</v>
      </c>
      <c r="N571" s="327">
        <v>741.74779999999998</v>
      </c>
      <c r="O571" s="19" t="s">
        <v>3948</v>
      </c>
      <c r="P571" s="295">
        <v>0.35</v>
      </c>
      <c r="Q571" s="18">
        <v>395.19350000000003</v>
      </c>
      <c r="R571" s="18">
        <v>482.13607000000002</v>
      </c>
      <c r="S571" s="295">
        <v>0.25</v>
      </c>
      <c r="T571" s="18">
        <v>455.99250000000001</v>
      </c>
      <c r="U571" s="18">
        <v>556.31084999999996</v>
      </c>
      <c r="V571" s="295">
        <v>0.53</v>
      </c>
      <c r="W571" s="18">
        <v>285.75529999999998</v>
      </c>
      <c r="X571" s="18">
        <v>348.62146599999994</v>
      </c>
      <c r="Y571" s="7" t="s">
        <v>393</v>
      </c>
      <c r="Z571" s="13">
        <v>1</v>
      </c>
      <c r="AA571" s="13">
        <v>1</v>
      </c>
      <c r="AB571" s="13"/>
      <c r="AC571" s="9" t="s">
        <v>3965</v>
      </c>
      <c r="AD571" s="8"/>
      <c r="AE571" s="13"/>
      <c r="AF571" s="13"/>
      <c r="AG571" s="13"/>
      <c r="AH571" s="8"/>
      <c r="AI571" s="13"/>
      <c r="AJ571" s="9" t="s">
        <v>4476</v>
      </c>
      <c r="AK571" s="94"/>
      <c r="AL571" s="9"/>
      <c r="AM571" s="9"/>
      <c r="AN571" s="9"/>
      <c r="AO571" s="12"/>
    </row>
    <row r="572" spans="1:41" ht="14.1" customHeight="1" outlineLevel="7" x14ac:dyDescent="0.25">
      <c r="A572" s="2"/>
      <c r="B572" s="3"/>
      <c r="C572" s="4"/>
      <c r="D572" s="4"/>
      <c r="E572" s="4"/>
      <c r="F572" s="5"/>
      <c r="G572" s="6"/>
      <c r="H572" s="338">
        <v>7126127</v>
      </c>
      <c r="I572" s="7" t="s">
        <v>840</v>
      </c>
      <c r="J572" s="7" t="s">
        <v>841</v>
      </c>
      <c r="K572" s="7" t="s">
        <v>5841</v>
      </c>
      <c r="L572" s="7" t="s">
        <v>5846</v>
      </c>
      <c r="M572" s="18">
        <v>7679.56</v>
      </c>
      <c r="N572" s="327">
        <v>9369.0632000000005</v>
      </c>
      <c r="O572" s="19" t="s">
        <v>3948</v>
      </c>
      <c r="P572" s="295">
        <v>0.35</v>
      </c>
      <c r="Q572" s="18">
        <v>4991.7140000000009</v>
      </c>
      <c r="R572" s="18">
        <v>6089.8910800000012</v>
      </c>
      <c r="S572" s="295">
        <v>0.25</v>
      </c>
      <c r="T572" s="18">
        <v>5759.67</v>
      </c>
      <c r="U572" s="18">
        <v>7026.7974000000004</v>
      </c>
      <c r="V572" s="295">
        <v>0.53</v>
      </c>
      <c r="W572" s="18">
        <v>3609.3932</v>
      </c>
      <c r="X572" s="18">
        <v>4403.4597039999999</v>
      </c>
      <c r="Y572" s="7" t="s">
        <v>393</v>
      </c>
      <c r="Z572" s="13">
        <v>1</v>
      </c>
      <c r="AA572" s="13">
        <v>1</v>
      </c>
      <c r="AB572" s="13">
        <v>120</v>
      </c>
      <c r="AC572" s="8" t="s">
        <v>6616</v>
      </c>
      <c r="AD572" s="8">
        <v>0.7</v>
      </c>
      <c r="AE572" s="13">
        <v>252</v>
      </c>
      <c r="AF572" s="13">
        <v>252</v>
      </c>
      <c r="AG572" s="13">
        <v>93</v>
      </c>
      <c r="AH572" s="8">
        <v>5.9059999999999997</v>
      </c>
      <c r="AI572" s="13">
        <v>4012196814510</v>
      </c>
      <c r="AJ572" s="9" t="s">
        <v>4477</v>
      </c>
      <c r="AK572" s="94"/>
      <c r="AL572" s="9"/>
      <c r="AM572" s="8"/>
      <c r="AN572" s="9"/>
      <c r="AO572" s="11"/>
    </row>
    <row r="573" spans="1:41" ht="14.1" customHeight="1" outlineLevel="7" x14ac:dyDescent="0.25">
      <c r="A573" s="2"/>
      <c r="B573" s="3"/>
      <c r="C573" s="4"/>
      <c r="D573" s="4"/>
      <c r="E573" s="4"/>
      <c r="F573" s="5"/>
      <c r="G573" s="6"/>
      <c r="H573" s="338">
        <v>7126216</v>
      </c>
      <c r="I573" s="7" t="s">
        <v>842</v>
      </c>
      <c r="J573" s="7" t="s">
        <v>843</v>
      </c>
      <c r="K573" s="7" t="s">
        <v>5841</v>
      </c>
      <c r="L573" s="7" t="s">
        <v>5846</v>
      </c>
      <c r="M573" s="18">
        <v>9936.0300000000007</v>
      </c>
      <c r="N573" s="327">
        <v>12121.956600000001</v>
      </c>
      <c r="O573" s="19" t="s">
        <v>3948</v>
      </c>
      <c r="P573" s="295">
        <v>0.35</v>
      </c>
      <c r="Q573" s="18">
        <v>6458.4195000000009</v>
      </c>
      <c r="R573" s="18">
        <v>7879.2717900000007</v>
      </c>
      <c r="S573" s="295">
        <v>0.25</v>
      </c>
      <c r="T573" s="18">
        <v>7452.0225000000009</v>
      </c>
      <c r="U573" s="18">
        <v>9091.4674500000001</v>
      </c>
      <c r="V573" s="295">
        <v>0.53</v>
      </c>
      <c r="W573" s="18">
        <v>4669.9341000000004</v>
      </c>
      <c r="X573" s="18">
        <v>5697.3196020000005</v>
      </c>
      <c r="Y573" s="7" t="s">
        <v>393</v>
      </c>
      <c r="Z573" s="13">
        <v>1</v>
      </c>
      <c r="AA573" s="13">
        <v>1</v>
      </c>
      <c r="AB573" s="13">
        <v>96</v>
      </c>
      <c r="AC573" s="8" t="s">
        <v>6616</v>
      </c>
      <c r="AD573" s="8">
        <v>1.6</v>
      </c>
      <c r="AE573" s="13">
        <v>302</v>
      </c>
      <c r="AF573" s="13">
        <v>302</v>
      </c>
      <c r="AG573" s="13">
        <v>93</v>
      </c>
      <c r="AH573" s="8">
        <v>8.4819999999999993</v>
      </c>
      <c r="AI573" s="13">
        <v>4012196814572</v>
      </c>
      <c r="AJ573" s="8" t="s">
        <v>4478</v>
      </c>
      <c r="AK573" s="94"/>
      <c r="AL573" s="8"/>
      <c r="AM573" s="8"/>
      <c r="AN573" s="9"/>
      <c r="AO573" s="11"/>
    </row>
    <row r="574" spans="1:41" ht="14.1" customHeight="1" outlineLevel="7" x14ac:dyDescent="0.25">
      <c r="A574" s="2"/>
      <c r="B574" s="3"/>
      <c r="C574" s="4"/>
      <c r="D574" s="4"/>
      <c r="E574" s="4"/>
      <c r="F574" s="5"/>
      <c r="G574" s="6"/>
      <c r="H574" s="338">
        <v>7126301</v>
      </c>
      <c r="I574" s="7" t="s">
        <v>844</v>
      </c>
      <c r="J574" s="7" t="s">
        <v>845</v>
      </c>
      <c r="K574" s="7" t="s">
        <v>5841</v>
      </c>
      <c r="L574" s="7" t="s">
        <v>5846</v>
      </c>
      <c r="M574" s="18">
        <v>11527.58</v>
      </c>
      <c r="N574" s="327">
        <v>14063.6476</v>
      </c>
      <c r="O574" s="19" t="s">
        <v>3948</v>
      </c>
      <c r="P574" s="295">
        <v>0.35</v>
      </c>
      <c r="Q574" s="18">
        <v>7492.9270000000006</v>
      </c>
      <c r="R574" s="18">
        <v>9141.3709400000007</v>
      </c>
      <c r="S574" s="295">
        <v>0.25</v>
      </c>
      <c r="T574" s="18">
        <v>8645.6849999999995</v>
      </c>
      <c r="U574" s="18">
        <v>10547.735699999999</v>
      </c>
      <c r="V574" s="295">
        <v>0.53</v>
      </c>
      <c r="W574" s="18">
        <v>5417.9625999999998</v>
      </c>
      <c r="X574" s="18">
        <v>6609.9143719999993</v>
      </c>
      <c r="Y574" s="7" t="s">
        <v>393</v>
      </c>
      <c r="Z574" s="13">
        <v>1</v>
      </c>
      <c r="AA574" s="13">
        <v>1</v>
      </c>
      <c r="AB574" s="13">
        <v>72</v>
      </c>
      <c r="AC574" s="9" t="s">
        <v>6616</v>
      </c>
      <c r="AD574" s="8">
        <v>2</v>
      </c>
      <c r="AE574" s="13">
        <v>402</v>
      </c>
      <c r="AF574" s="13">
        <v>402</v>
      </c>
      <c r="AG574" s="13">
        <v>93</v>
      </c>
      <c r="AH574" s="8">
        <v>15.029</v>
      </c>
      <c r="AI574" s="13">
        <v>4012196814633</v>
      </c>
      <c r="AJ574" s="8" t="s">
        <v>4479</v>
      </c>
      <c r="AK574" s="94"/>
      <c r="AL574" s="8"/>
      <c r="AM574" s="8"/>
      <c r="AN574" s="9"/>
      <c r="AO574" s="11"/>
    </row>
    <row r="575" spans="1:41" ht="14.1" customHeight="1" outlineLevel="7" x14ac:dyDescent="0.25">
      <c r="A575" s="2"/>
      <c r="B575" s="3"/>
      <c r="C575" s="4"/>
      <c r="D575" s="4"/>
      <c r="E575" s="4"/>
      <c r="F575" s="5"/>
      <c r="G575" s="6"/>
      <c r="H575" s="338">
        <v>7126417</v>
      </c>
      <c r="I575" s="7" t="s">
        <v>846</v>
      </c>
      <c r="J575" s="7" t="s">
        <v>847</v>
      </c>
      <c r="K575" s="7" t="s">
        <v>5841</v>
      </c>
      <c r="L575" s="7" t="s">
        <v>5846</v>
      </c>
      <c r="M575" s="18">
        <v>20850.34</v>
      </c>
      <c r="N575" s="327">
        <v>25437.414799999999</v>
      </c>
      <c r="O575" s="19" t="s">
        <v>3948</v>
      </c>
      <c r="P575" s="295">
        <v>0.35</v>
      </c>
      <c r="Q575" s="18">
        <v>13552.721000000001</v>
      </c>
      <c r="R575" s="18">
        <v>16534.319620000002</v>
      </c>
      <c r="S575" s="295">
        <v>0.25</v>
      </c>
      <c r="T575" s="18">
        <v>15637.755000000001</v>
      </c>
      <c r="U575" s="18">
        <v>19078.061100000003</v>
      </c>
      <c r="V575" s="295">
        <v>0.53</v>
      </c>
      <c r="W575" s="18">
        <v>9799.6597999999994</v>
      </c>
      <c r="X575" s="18">
        <v>11955.584955999999</v>
      </c>
      <c r="Y575" s="7" t="s">
        <v>393</v>
      </c>
      <c r="Z575" s="13">
        <v>1</v>
      </c>
      <c r="AA575" s="13">
        <v>1</v>
      </c>
      <c r="AB575" s="13">
        <v>24</v>
      </c>
      <c r="AC575" s="8" t="s">
        <v>6616</v>
      </c>
      <c r="AD575" s="8">
        <v>5.4</v>
      </c>
      <c r="AE575" s="13">
        <v>655</v>
      </c>
      <c r="AF575" s="13">
        <v>655</v>
      </c>
      <c r="AG575" s="13">
        <v>87</v>
      </c>
      <c r="AH575" s="8">
        <v>37.325000000000003</v>
      </c>
      <c r="AI575" s="13">
        <v>4012196248056</v>
      </c>
      <c r="AJ575" s="8" t="s">
        <v>4480</v>
      </c>
      <c r="AK575" s="94"/>
      <c r="AL575" s="9"/>
      <c r="AM575" s="8"/>
      <c r="AN575" s="8"/>
      <c r="AO575" s="11"/>
    </row>
    <row r="576" spans="1:41" ht="14.1" customHeight="1" outlineLevel="7" x14ac:dyDescent="0.25">
      <c r="A576" s="2"/>
      <c r="B576" s="3"/>
      <c r="C576" s="4"/>
      <c r="D576" s="4"/>
      <c r="E576" s="4"/>
      <c r="F576" s="5"/>
      <c r="G576" s="6"/>
      <c r="H576" s="338">
        <v>7126514</v>
      </c>
      <c r="I576" s="7" t="s">
        <v>848</v>
      </c>
      <c r="J576" s="7" t="s">
        <v>849</v>
      </c>
      <c r="K576" s="7" t="s">
        <v>5841</v>
      </c>
      <c r="L576" s="7" t="s">
        <v>5846</v>
      </c>
      <c r="M576" s="18">
        <v>25769.05</v>
      </c>
      <c r="N576" s="327">
        <v>31438.240999999998</v>
      </c>
      <c r="O576" s="19" t="s">
        <v>3948</v>
      </c>
      <c r="P576" s="295">
        <v>0.35</v>
      </c>
      <c r="Q576" s="18">
        <v>16749.8825</v>
      </c>
      <c r="R576" s="18">
        <v>20434.856649999998</v>
      </c>
      <c r="S576" s="295">
        <v>0.25</v>
      </c>
      <c r="T576" s="18">
        <v>19326.787499999999</v>
      </c>
      <c r="U576" s="18">
        <v>23578.680749999996</v>
      </c>
      <c r="V576" s="295">
        <v>0.53</v>
      </c>
      <c r="W576" s="18">
        <v>12111.4535</v>
      </c>
      <c r="X576" s="18">
        <v>14775.973269999999</v>
      </c>
      <c r="Y576" s="7" t="s">
        <v>393</v>
      </c>
      <c r="Z576" s="13">
        <v>1</v>
      </c>
      <c r="AA576" s="13">
        <v>1</v>
      </c>
      <c r="AB576" s="13">
        <v>24</v>
      </c>
      <c r="AC576" s="8" t="s">
        <v>3971</v>
      </c>
      <c r="AD576" s="8">
        <v>6.9</v>
      </c>
      <c r="AE576" s="13">
        <v>755</v>
      </c>
      <c r="AF576" s="13">
        <v>755</v>
      </c>
      <c r="AG576" s="13">
        <v>87</v>
      </c>
      <c r="AH576" s="8">
        <v>49.591999999999999</v>
      </c>
      <c r="AI576" s="13">
        <v>4012196248117</v>
      </c>
      <c r="AJ576" s="9" t="s">
        <v>4481</v>
      </c>
      <c r="AK576" s="94"/>
      <c r="AL576" s="9"/>
      <c r="AM576" s="8"/>
      <c r="AN576" s="8"/>
      <c r="AO576" s="12"/>
    </row>
    <row r="577" spans="1:41" ht="14.1" customHeight="1" outlineLevel="7" x14ac:dyDescent="0.25">
      <c r="A577" s="2"/>
      <c r="B577" s="3"/>
      <c r="C577" s="4"/>
      <c r="D577" s="4"/>
      <c r="E577" s="4"/>
      <c r="F577" s="5"/>
      <c r="G577" s="6"/>
      <c r="H577" s="338">
        <v>7126611</v>
      </c>
      <c r="I577" s="7" t="s">
        <v>850</v>
      </c>
      <c r="J577" s="7" t="s">
        <v>851</v>
      </c>
      <c r="K577" s="7" t="s">
        <v>5841</v>
      </c>
      <c r="L577" s="7" t="s">
        <v>5846</v>
      </c>
      <c r="M577" s="18">
        <v>15903.504000000001</v>
      </c>
      <c r="N577" s="327">
        <v>19402.274880000001</v>
      </c>
      <c r="O577" s="19" t="s">
        <v>3948</v>
      </c>
      <c r="P577" s="295">
        <v>0.35</v>
      </c>
      <c r="Q577" s="18">
        <v>10337.277600000001</v>
      </c>
      <c r="R577" s="18">
        <v>12611.478672000001</v>
      </c>
      <c r="S577" s="295">
        <v>0.25</v>
      </c>
      <c r="T577" s="18">
        <v>11927.628000000001</v>
      </c>
      <c r="U577" s="18">
        <v>14551.70616</v>
      </c>
      <c r="V577" s="295">
        <v>0.53</v>
      </c>
      <c r="W577" s="18">
        <v>7474.6468800000002</v>
      </c>
      <c r="X577" s="18">
        <v>9119.0691936000003</v>
      </c>
      <c r="Y577" s="7" t="s">
        <v>393</v>
      </c>
      <c r="Z577" s="13">
        <v>1</v>
      </c>
      <c r="AA577" s="13">
        <v>1</v>
      </c>
      <c r="AB577" s="13">
        <v>18</v>
      </c>
      <c r="AC577" s="9" t="s">
        <v>3971</v>
      </c>
      <c r="AD577" s="8">
        <v>8.6999999999999993</v>
      </c>
      <c r="AE577" s="13">
        <v>855</v>
      </c>
      <c r="AF577" s="13">
        <v>855</v>
      </c>
      <c r="AG577" s="13">
        <v>87</v>
      </c>
      <c r="AH577" s="8">
        <v>63.598999999999997</v>
      </c>
      <c r="AI577" s="13">
        <v>4012196248179</v>
      </c>
      <c r="AJ577" s="9" t="s">
        <v>4482</v>
      </c>
      <c r="AK577" s="94"/>
      <c r="AL577" s="9"/>
      <c r="AM577" s="8"/>
      <c r="AN577" s="8"/>
      <c r="AO577" s="12"/>
    </row>
    <row r="578" spans="1:41" ht="15.95" customHeight="1" outlineLevel="4" x14ac:dyDescent="0.25">
      <c r="A578" s="197"/>
      <c r="B578" s="198"/>
      <c r="C578" s="199"/>
      <c r="D578" s="199"/>
      <c r="E578" s="236" t="s">
        <v>3912</v>
      </c>
      <c r="F578" s="200"/>
      <c r="G578" s="201"/>
      <c r="H578" s="340"/>
      <c r="I578" s="202"/>
      <c r="J578" s="202"/>
      <c r="K578" s="202"/>
      <c r="L578" s="202"/>
      <c r="M578" s="202"/>
      <c r="N578" s="328"/>
      <c r="O578" s="202"/>
      <c r="P578" s="202"/>
      <c r="Q578" s="202"/>
      <c r="R578" s="202"/>
      <c r="S578" s="202"/>
      <c r="T578" s="202"/>
      <c r="U578" s="202"/>
      <c r="V578" s="202"/>
      <c r="W578" s="202"/>
      <c r="X578" s="202"/>
      <c r="Y578" s="202"/>
      <c r="Z578" s="204"/>
      <c r="AA578" s="204"/>
      <c r="AB578" s="204"/>
      <c r="AC578" s="204"/>
      <c r="AD578" s="204"/>
      <c r="AE578" s="205"/>
      <c r="AF578" s="205"/>
      <c r="AG578" s="205"/>
      <c r="AH578" s="204"/>
      <c r="AI578" s="204"/>
      <c r="AJ578" s="204"/>
      <c r="AK578" s="204"/>
      <c r="AL578" s="204"/>
      <c r="AM578" s="204"/>
      <c r="AN578" s="204"/>
      <c r="AO578" s="207"/>
    </row>
    <row r="579" spans="1:41" ht="15.95" customHeight="1" outlineLevel="5" x14ac:dyDescent="0.25">
      <c r="A579" s="260"/>
      <c r="B579" s="261"/>
      <c r="C579" s="262"/>
      <c r="D579" s="262"/>
      <c r="E579" s="262"/>
      <c r="F579" s="285" t="s">
        <v>3890</v>
      </c>
      <c r="G579" s="263"/>
      <c r="H579" s="343"/>
      <c r="I579" s="264"/>
      <c r="J579" s="264"/>
      <c r="K579" s="264"/>
      <c r="L579" s="264"/>
      <c r="M579" s="264"/>
      <c r="N579" s="329"/>
      <c r="O579" s="264"/>
      <c r="P579" s="264"/>
      <c r="Q579" s="264"/>
      <c r="R579" s="264"/>
      <c r="S579" s="264"/>
      <c r="T579" s="264"/>
      <c r="U579" s="264"/>
      <c r="V579" s="264"/>
      <c r="W579" s="264"/>
      <c r="X579" s="264"/>
      <c r="Y579" s="264"/>
      <c r="Z579" s="266"/>
      <c r="AA579" s="266"/>
      <c r="AB579" s="266"/>
      <c r="AC579" s="266"/>
      <c r="AD579" s="266"/>
      <c r="AE579" s="267"/>
      <c r="AF579" s="267"/>
      <c r="AG579" s="267"/>
      <c r="AH579" s="266"/>
      <c r="AI579" s="266"/>
      <c r="AJ579" s="266"/>
      <c r="AK579" s="266"/>
      <c r="AL579" s="266"/>
      <c r="AM579" s="266"/>
      <c r="AN579" s="266"/>
      <c r="AO579" s="268"/>
    </row>
    <row r="580" spans="1:41" ht="15.95" customHeight="1" outlineLevel="6" x14ac:dyDescent="0.25">
      <c r="A580" s="95"/>
      <c r="B580" s="96"/>
      <c r="C580" s="97"/>
      <c r="D580" s="97"/>
      <c r="E580" s="97"/>
      <c r="F580" s="98"/>
      <c r="G580" s="99" t="s">
        <v>3922</v>
      </c>
      <c r="H580" s="344"/>
      <c r="I580" s="100"/>
      <c r="J580" s="100"/>
      <c r="K580" s="100"/>
      <c r="L580" s="100"/>
      <c r="M580" s="100"/>
      <c r="N580" s="326"/>
      <c r="O580" s="100"/>
      <c r="P580" s="100"/>
      <c r="Q580" s="100"/>
      <c r="R580" s="100"/>
      <c r="S580" s="100"/>
      <c r="T580" s="100"/>
      <c r="U580" s="100"/>
      <c r="V580" s="100"/>
      <c r="W580" s="100"/>
      <c r="X580" s="100"/>
      <c r="Y580" s="100"/>
      <c r="Z580" s="287"/>
      <c r="AA580" s="288"/>
      <c r="AB580" s="287"/>
      <c r="AC580" s="287"/>
      <c r="AD580" s="288"/>
      <c r="AE580" s="289"/>
      <c r="AF580" s="289"/>
      <c r="AG580" s="289"/>
      <c r="AH580" s="287"/>
      <c r="AI580" s="287"/>
      <c r="AJ580" s="287"/>
      <c r="AK580" s="288"/>
      <c r="AL580" s="288"/>
      <c r="AM580" s="288"/>
      <c r="AN580" s="288"/>
      <c r="AO580" s="290"/>
    </row>
    <row r="581" spans="1:41" ht="14.1" customHeight="1" outlineLevel="7" x14ac:dyDescent="0.25">
      <c r="A581" s="2"/>
      <c r="B581" s="3"/>
      <c r="C581" s="4"/>
      <c r="D581" s="4"/>
      <c r="E581" s="4"/>
      <c r="F581" s="5"/>
      <c r="G581" s="6"/>
      <c r="H581" s="338">
        <v>6838780</v>
      </c>
      <c r="I581" s="7" t="s">
        <v>3989</v>
      </c>
      <c r="J581" s="7" t="s">
        <v>852</v>
      </c>
      <c r="K581" s="7"/>
      <c r="L581" s="7"/>
      <c r="M581" s="18">
        <v>8520</v>
      </c>
      <c r="N581" s="327">
        <v>10394.4</v>
      </c>
      <c r="O581" s="19" t="s">
        <v>3948</v>
      </c>
      <c r="P581" s="295">
        <v>0.35</v>
      </c>
      <c r="Q581" s="18">
        <v>5538</v>
      </c>
      <c r="R581" s="18">
        <v>6756.36</v>
      </c>
      <c r="S581" s="295">
        <v>0.25</v>
      </c>
      <c r="T581" s="18">
        <v>6390</v>
      </c>
      <c r="U581" s="18">
        <v>7795.8</v>
      </c>
      <c r="V581" s="295">
        <v>0.53</v>
      </c>
      <c r="W581" s="18">
        <v>4004.3999999999996</v>
      </c>
      <c r="X581" s="18">
        <v>4885.3679999999995</v>
      </c>
      <c r="Y581" s="7" t="s">
        <v>393</v>
      </c>
      <c r="Z581" s="13">
        <v>1</v>
      </c>
      <c r="AA581" s="13">
        <v>1</v>
      </c>
      <c r="AB581" s="13">
        <v>12</v>
      </c>
      <c r="AC581" s="9" t="s">
        <v>3971</v>
      </c>
      <c r="AD581" s="8">
        <v>11.85</v>
      </c>
      <c r="AE581" s="13">
        <v>1110</v>
      </c>
      <c r="AF581" s="13">
        <v>855</v>
      </c>
      <c r="AG581" s="13">
        <v>111</v>
      </c>
      <c r="AH581" s="8">
        <v>105.34455</v>
      </c>
      <c r="AI581" s="13"/>
      <c r="AJ581" s="9" t="s">
        <v>4483</v>
      </c>
      <c r="AK581" s="94"/>
      <c r="AL581" s="8"/>
      <c r="AM581" s="8"/>
      <c r="AN581" s="8"/>
      <c r="AO581" s="12"/>
    </row>
    <row r="582" spans="1:41" ht="14.1" customHeight="1" outlineLevel="7" x14ac:dyDescent="0.25">
      <c r="A582" s="2"/>
      <c r="B582" s="3"/>
      <c r="C582" s="4"/>
      <c r="D582" s="4"/>
      <c r="E582" s="4"/>
      <c r="F582" s="5"/>
      <c r="G582" s="6"/>
      <c r="H582" s="338">
        <v>7003633</v>
      </c>
      <c r="I582" s="7" t="s">
        <v>853</v>
      </c>
      <c r="J582" s="7" t="s">
        <v>854</v>
      </c>
      <c r="K582" s="7" t="s">
        <v>5849</v>
      </c>
      <c r="L582" s="7" t="s">
        <v>5850</v>
      </c>
      <c r="M582" s="18">
        <v>1914</v>
      </c>
      <c r="N582" s="327">
        <v>2335.08</v>
      </c>
      <c r="O582" s="19" t="s">
        <v>3948</v>
      </c>
      <c r="P582" s="295">
        <v>0.35</v>
      </c>
      <c r="Q582" s="18">
        <v>1244.1000000000001</v>
      </c>
      <c r="R582" s="18">
        <v>1517.8020000000001</v>
      </c>
      <c r="S582" s="295">
        <v>0.25</v>
      </c>
      <c r="T582" s="18">
        <v>1435.5</v>
      </c>
      <c r="U582" s="18">
        <v>1751.31</v>
      </c>
      <c r="V582" s="295">
        <v>0.53</v>
      </c>
      <c r="W582" s="18">
        <v>899.57999999999993</v>
      </c>
      <c r="X582" s="18">
        <v>1097.4875999999999</v>
      </c>
      <c r="Y582" s="7" t="s">
        <v>393</v>
      </c>
      <c r="Z582" s="13">
        <v>1</v>
      </c>
      <c r="AA582" s="13">
        <v>1</v>
      </c>
      <c r="AB582" s="13">
        <v>200</v>
      </c>
      <c r="AC582" s="9" t="s">
        <v>3971</v>
      </c>
      <c r="AD582" s="8">
        <v>1.05</v>
      </c>
      <c r="AE582" s="13">
        <v>175</v>
      </c>
      <c r="AF582" s="13">
        <v>300</v>
      </c>
      <c r="AG582" s="13">
        <v>118</v>
      </c>
      <c r="AH582" s="8">
        <v>6.1950000000000003</v>
      </c>
      <c r="AI582" s="13">
        <v>4012196820153</v>
      </c>
      <c r="AJ582" s="9" t="s">
        <v>4484</v>
      </c>
      <c r="AK582" s="94"/>
      <c r="AL582" s="8"/>
      <c r="AM582" s="8"/>
      <c r="AN582" s="9"/>
      <c r="AO582" s="12"/>
    </row>
    <row r="583" spans="1:41" ht="14.1" customHeight="1" outlineLevel="7" x14ac:dyDescent="0.25">
      <c r="A583" s="2"/>
      <c r="B583" s="3"/>
      <c r="C583" s="4"/>
      <c r="D583" s="4"/>
      <c r="E583" s="4"/>
      <c r="F583" s="5"/>
      <c r="G583" s="6"/>
      <c r="H583" s="338">
        <v>7003668</v>
      </c>
      <c r="I583" s="7" t="s">
        <v>855</v>
      </c>
      <c r="J583" s="7" t="s">
        <v>856</v>
      </c>
      <c r="K583" s="7" t="s">
        <v>5849</v>
      </c>
      <c r="L583" s="7" t="s">
        <v>5850</v>
      </c>
      <c r="M583" s="18">
        <v>1473.4169107854818</v>
      </c>
      <c r="N583" s="327">
        <v>1797.5686311582879</v>
      </c>
      <c r="O583" s="19">
        <v>46112</v>
      </c>
      <c r="P583" s="19" t="s">
        <v>7561</v>
      </c>
      <c r="Q583" s="19" t="s">
        <v>7561</v>
      </c>
      <c r="R583" s="19" t="s">
        <v>7561</v>
      </c>
      <c r="S583" s="295">
        <v>0.25</v>
      </c>
      <c r="T583" s="18">
        <v>1105.0626830891115</v>
      </c>
      <c r="U583" s="18">
        <v>1348.176473368716</v>
      </c>
      <c r="V583" s="295">
        <v>0.53</v>
      </c>
      <c r="W583" s="18">
        <v>692.50594806917638</v>
      </c>
      <c r="X583" s="18">
        <v>844.85725664439519</v>
      </c>
      <c r="Y583" s="7" t="s">
        <v>393</v>
      </c>
      <c r="Z583" s="13">
        <v>1</v>
      </c>
      <c r="AA583" s="13">
        <v>1</v>
      </c>
      <c r="AB583" s="13">
        <v>120</v>
      </c>
      <c r="AC583" s="9" t="s">
        <v>3971</v>
      </c>
      <c r="AD583" s="8">
        <v>1.6</v>
      </c>
      <c r="AE583" s="13">
        <v>275</v>
      </c>
      <c r="AF583" s="13">
        <v>400</v>
      </c>
      <c r="AG583" s="13">
        <v>118</v>
      </c>
      <c r="AH583" s="8">
        <v>12.98</v>
      </c>
      <c r="AI583" s="13">
        <v>4012196820214</v>
      </c>
      <c r="AJ583" s="9" t="s">
        <v>4485</v>
      </c>
      <c r="AK583" s="94"/>
      <c r="AL583" s="8"/>
      <c r="AM583" s="8"/>
      <c r="AN583" s="9"/>
      <c r="AO583" s="12"/>
    </row>
    <row r="584" spans="1:41" ht="14.1" customHeight="1" outlineLevel="7" x14ac:dyDescent="0.25">
      <c r="A584" s="2"/>
      <c r="B584" s="3"/>
      <c r="C584" s="4"/>
      <c r="D584" s="4"/>
      <c r="E584" s="4"/>
      <c r="F584" s="5"/>
      <c r="G584" s="6"/>
      <c r="H584" s="338">
        <v>7003684</v>
      </c>
      <c r="I584" s="7" t="s">
        <v>857</v>
      </c>
      <c r="J584" s="7" t="s">
        <v>858</v>
      </c>
      <c r="K584" s="7" t="s">
        <v>5849</v>
      </c>
      <c r="L584" s="7" t="s">
        <v>5850</v>
      </c>
      <c r="M584" s="18">
        <v>3713</v>
      </c>
      <c r="N584" s="327">
        <v>4529.8599999999997</v>
      </c>
      <c r="O584" s="19" t="s">
        <v>3948</v>
      </c>
      <c r="P584" s="295">
        <v>0.35</v>
      </c>
      <c r="Q584" s="18">
        <v>2413.4500000000003</v>
      </c>
      <c r="R584" s="18">
        <v>2944.4090000000001</v>
      </c>
      <c r="S584" s="295">
        <v>0.25</v>
      </c>
      <c r="T584" s="18">
        <v>2784.75</v>
      </c>
      <c r="U584" s="18">
        <v>3397.395</v>
      </c>
      <c r="V584" s="295">
        <v>0.53</v>
      </c>
      <c r="W584" s="18">
        <v>1745.11</v>
      </c>
      <c r="X584" s="18">
        <v>2129.0342000000001</v>
      </c>
      <c r="Y584" s="7" t="s">
        <v>393</v>
      </c>
      <c r="Z584" s="13">
        <v>1</v>
      </c>
      <c r="AA584" s="13">
        <v>1</v>
      </c>
      <c r="AB584" s="13">
        <v>72</v>
      </c>
      <c r="AC584" s="9" t="s">
        <v>3971</v>
      </c>
      <c r="AD584" s="8">
        <v>2.35</v>
      </c>
      <c r="AE584" s="13">
        <v>377</v>
      </c>
      <c r="AF584" s="13">
        <v>500</v>
      </c>
      <c r="AG584" s="13">
        <v>118</v>
      </c>
      <c r="AH584" s="8">
        <v>22.242999999999999</v>
      </c>
      <c r="AI584" s="13">
        <v>4012196820276</v>
      </c>
      <c r="AJ584" s="9" t="s">
        <v>4486</v>
      </c>
      <c r="AK584" s="94"/>
      <c r="AL584" s="8"/>
      <c r="AM584" s="9"/>
      <c r="AN584" s="9"/>
      <c r="AO584" s="12"/>
    </row>
    <row r="585" spans="1:41" ht="14.1" customHeight="1" outlineLevel="7" x14ac:dyDescent="0.25">
      <c r="A585" s="2"/>
      <c r="B585" s="3"/>
      <c r="C585" s="4"/>
      <c r="D585" s="4"/>
      <c r="E585" s="4"/>
      <c r="F585" s="5"/>
      <c r="G585" s="6"/>
      <c r="H585" s="338">
        <v>7003692</v>
      </c>
      <c r="I585" s="7" t="s">
        <v>859</v>
      </c>
      <c r="J585" s="7" t="s">
        <v>860</v>
      </c>
      <c r="K585" s="7" t="s">
        <v>5849</v>
      </c>
      <c r="L585" s="7" t="s">
        <v>5850</v>
      </c>
      <c r="M585" s="18">
        <v>8331</v>
      </c>
      <c r="N585" s="327">
        <v>10163.82</v>
      </c>
      <c r="O585" s="19" t="s">
        <v>3948</v>
      </c>
      <c r="P585" s="295">
        <v>0.35</v>
      </c>
      <c r="Q585" s="18">
        <v>5415.1500000000005</v>
      </c>
      <c r="R585" s="18">
        <v>6606.4830000000002</v>
      </c>
      <c r="S585" s="295">
        <v>0.25</v>
      </c>
      <c r="T585" s="18">
        <v>6248.25</v>
      </c>
      <c r="U585" s="18">
        <v>7622.8649999999998</v>
      </c>
      <c r="V585" s="295">
        <v>0.53</v>
      </c>
      <c r="W585" s="18">
        <v>3915.5699999999997</v>
      </c>
      <c r="X585" s="18">
        <v>4776.9953999999998</v>
      </c>
      <c r="Y585" s="7" t="s">
        <v>393</v>
      </c>
      <c r="Z585" s="13">
        <v>1</v>
      </c>
      <c r="AA585" s="13">
        <v>1</v>
      </c>
      <c r="AB585" s="13">
        <v>13</v>
      </c>
      <c r="AC585" s="9" t="s">
        <v>3971</v>
      </c>
      <c r="AD585" s="8">
        <v>7.7</v>
      </c>
      <c r="AE585" s="13">
        <v>655</v>
      </c>
      <c r="AF585" s="13">
        <v>910</v>
      </c>
      <c r="AG585" s="13">
        <v>112</v>
      </c>
      <c r="AH585" s="8">
        <v>66.757999999999996</v>
      </c>
      <c r="AI585" s="13">
        <v>4012196214877</v>
      </c>
      <c r="AJ585" s="9" t="s">
        <v>4487</v>
      </c>
      <c r="AK585" s="94"/>
      <c r="AL585" s="8"/>
      <c r="AM585" s="8"/>
      <c r="AN585" s="9"/>
      <c r="AO585" s="12"/>
    </row>
    <row r="586" spans="1:41" ht="14.1" customHeight="1" outlineLevel="7" x14ac:dyDescent="0.25">
      <c r="A586" s="2"/>
      <c r="B586" s="3"/>
      <c r="C586" s="4"/>
      <c r="D586" s="4"/>
      <c r="E586" s="4"/>
      <c r="F586" s="5"/>
      <c r="G586" s="6"/>
      <c r="H586" s="338">
        <v>7003714</v>
      </c>
      <c r="I586" s="7" t="s">
        <v>861</v>
      </c>
      <c r="J586" s="7" t="s">
        <v>862</v>
      </c>
      <c r="K586" s="7" t="s">
        <v>5849</v>
      </c>
      <c r="L586" s="7" t="s">
        <v>5850</v>
      </c>
      <c r="M586" s="18">
        <v>8426</v>
      </c>
      <c r="N586" s="327">
        <v>10279.719999999999</v>
      </c>
      <c r="O586" s="19" t="s">
        <v>3948</v>
      </c>
      <c r="P586" s="295">
        <v>0.35</v>
      </c>
      <c r="Q586" s="18">
        <v>5476.9000000000005</v>
      </c>
      <c r="R586" s="18">
        <v>6681.8180000000002</v>
      </c>
      <c r="S586" s="295">
        <v>0.25</v>
      </c>
      <c r="T586" s="18">
        <v>6319.5</v>
      </c>
      <c r="U586" s="18">
        <v>7709.79</v>
      </c>
      <c r="V586" s="295">
        <v>0.53</v>
      </c>
      <c r="W586" s="18">
        <v>3960.22</v>
      </c>
      <c r="X586" s="18">
        <v>4831.4683999999997</v>
      </c>
      <c r="Y586" s="7" t="s">
        <v>393</v>
      </c>
      <c r="Z586" s="13">
        <v>1</v>
      </c>
      <c r="AA586" s="13">
        <v>1</v>
      </c>
      <c r="AB586" s="13">
        <v>12</v>
      </c>
      <c r="AC586" s="9" t="s">
        <v>3971</v>
      </c>
      <c r="AD586" s="8">
        <v>9.5</v>
      </c>
      <c r="AE586" s="13">
        <v>755</v>
      </c>
      <c r="AF586" s="13">
        <v>1010</v>
      </c>
      <c r="AG586" s="13">
        <v>112</v>
      </c>
      <c r="AH586" s="8">
        <v>85.406000000000006</v>
      </c>
      <c r="AI586" s="13">
        <v>4012196214938</v>
      </c>
      <c r="AJ586" s="9" t="s">
        <v>4488</v>
      </c>
      <c r="AK586" s="94"/>
      <c r="AL586" s="9"/>
      <c r="AM586" s="9"/>
      <c r="AN586" s="9"/>
      <c r="AO586" s="12"/>
    </row>
    <row r="587" spans="1:41" ht="15.95" customHeight="1" outlineLevel="6" x14ac:dyDescent="0.25">
      <c r="A587" s="103"/>
      <c r="B587" s="104"/>
      <c r="C587" s="105"/>
      <c r="D587" s="105"/>
      <c r="E587" s="105"/>
      <c r="F587" s="106"/>
      <c r="G587" s="107" t="s">
        <v>3923</v>
      </c>
      <c r="H587" s="345"/>
      <c r="I587" s="108"/>
      <c r="J587" s="108"/>
      <c r="K587" s="108"/>
      <c r="L587" s="108"/>
      <c r="M587" s="108"/>
      <c r="N587" s="328"/>
      <c r="O587" s="108"/>
      <c r="P587" s="108"/>
      <c r="Q587" s="108"/>
      <c r="R587" s="108"/>
      <c r="S587" s="108"/>
      <c r="T587" s="108"/>
      <c r="U587" s="108"/>
      <c r="V587" s="108"/>
      <c r="W587" s="108"/>
      <c r="X587" s="108"/>
      <c r="Y587" s="108"/>
      <c r="Z587" s="110"/>
      <c r="AA587" s="113"/>
      <c r="AB587" s="110"/>
      <c r="AC587" s="110"/>
      <c r="AD587" s="110"/>
      <c r="AE587" s="111"/>
      <c r="AF587" s="111"/>
      <c r="AG587" s="111"/>
      <c r="AH587" s="110"/>
      <c r="AI587" s="110"/>
      <c r="AJ587" s="110"/>
      <c r="AK587" s="110"/>
      <c r="AL587" s="110"/>
      <c r="AM587" s="110"/>
      <c r="AN587" s="110"/>
      <c r="AO587" s="112"/>
    </row>
    <row r="588" spans="1:41" ht="14.1" customHeight="1" outlineLevel="7" x14ac:dyDescent="0.25">
      <c r="A588" s="2"/>
      <c r="B588" s="3"/>
      <c r="C588" s="4"/>
      <c r="D588" s="4"/>
      <c r="E588" s="4"/>
      <c r="F588" s="5"/>
      <c r="G588" s="6"/>
      <c r="H588" s="338">
        <v>6043410</v>
      </c>
      <c r="I588" s="7" t="s">
        <v>863</v>
      </c>
      <c r="J588" s="7" t="s">
        <v>864</v>
      </c>
      <c r="K588" s="7" t="s">
        <v>5849</v>
      </c>
      <c r="L588" s="7" t="s">
        <v>5851</v>
      </c>
      <c r="M588" s="18">
        <v>1751</v>
      </c>
      <c r="N588" s="327">
        <v>2136.2199999999998</v>
      </c>
      <c r="O588" s="19" t="s">
        <v>3948</v>
      </c>
      <c r="P588" s="295">
        <v>0.35</v>
      </c>
      <c r="Q588" s="18">
        <v>1138.1500000000001</v>
      </c>
      <c r="R588" s="18">
        <v>1388.5430000000001</v>
      </c>
      <c r="S588" s="295">
        <v>0.25</v>
      </c>
      <c r="T588" s="18">
        <v>1313.25</v>
      </c>
      <c r="U588" s="18">
        <v>1602.165</v>
      </c>
      <c r="V588" s="295">
        <v>0.53</v>
      </c>
      <c r="W588" s="18">
        <v>822.96999999999991</v>
      </c>
      <c r="X588" s="18">
        <v>1004.0233999999999</v>
      </c>
      <c r="Y588" s="7" t="s">
        <v>393</v>
      </c>
      <c r="Z588" s="13">
        <v>1</v>
      </c>
      <c r="AA588" s="13">
        <v>1</v>
      </c>
      <c r="AB588" s="13">
        <v>308</v>
      </c>
      <c r="AC588" s="8" t="s">
        <v>3971</v>
      </c>
      <c r="AD588" s="8">
        <v>0.83199999999999996</v>
      </c>
      <c r="AE588" s="13">
        <v>175</v>
      </c>
      <c r="AF588" s="13">
        <v>300</v>
      </c>
      <c r="AG588" s="13">
        <v>68</v>
      </c>
      <c r="AH588" s="8">
        <v>3.57</v>
      </c>
      <c r="AI588" s="13">
        <v>4012196051076</v>
      </c>
      <c r="AJ588" s="8" t="s">
        <v>4489</v>
      </c>
      <c r="AK588" s="94"/>
      <c r="AL588" s="8"/>
      <c r="AM588" s="8"/>
      <c r="AN588" s="8"/>
      <c r="AO588" s="12"/>
    </row>
    <row r="589" spans="1:41" ht="14.1" customHeight="1" outlineLevel="7" x14ac:dyDescent="0.25">
      <c r="A589" s="2"/>
      <c r="B589" s="3"/>
      <c r="C589" s="4"/>
      <c r="D589" s="4"/>
      <c r="E589" s="4"/>
      <c r="F589" s="5"/>
      <c r="G589" s="6"/>
      <c r="H589" s="338">
        <v>6043303</v>
      </c>
      <c r="I589" s="7" t="s">
        <v>865</v>
      </c>
      <c r="J589" s="7" t="s">
        <v>866</v>
      </c>
      <c r="K589" s="7" t="s">
        <v>5849</v>
      </c>
      <c r="L589" s="7" t="s">
        <v>5852</v>
      </c>
      <c r="M589" s="18">
        <v>511.58629374110956</v>
      </c>
      <c r="N589" s="327">
        <v>624.13527836415369</v>
      </c>
      <c r="O589" s="19">
        <v>46112</v>
      </c>
      <c r="P589" s="19" t="s">
        <v>7561</v>
      </c>
      <c r="Q589" s="19" t="s">
        <v>7561</v>
      </c>
      <c r="R589" s="19" t="s">
        <v>7561</v>
      </c>
      <c r="S589" s="295">
        <v>0.25</v>
      </c>
      <c r="T589" s="18">
        <v>383.68972030583217</v>
      </c>
      <c r="U589" s="18">
        <v>468.10145877311521</v>
      </c>
      <c r="V589" s="295">
        <v>0.53</v>
      </c>
      <c r="W589" s="18">
        <v>240.44555805832147</v>
      </c>
      <c r="X589" s="18">
        <v>293.34358083115217</v>
      </c>
      <c r="Y589" s="7" t="s">
        <v>393</v>
      </c>
      <c r="Z589" s="13">
        <v>1</v>
      </c>
      <c r="AA589" s="13">
        <v>1</v>
      </c>
      <c r="AB589" s="13">
        <v>220</v>
      </c>
      <c r="AC589" s="9" t="s">
        <v>3965</v>
      </c>
      <c r="AD589" s="8">
        <v>0.48</v>
      </c>
      <c r="AE589" s="13">
        <v>481</v>
      </c>
      <c r="AF589" s="13">
        <v>360</v>
      </c>
      <c r="AG589" s="13">
        <v>60</v>
      </c>
      <c r="AH589" s="8">
        <v>10.39</v>
      </c>
      <c r="AI589" s="13">
        <v>4012196649358</v>
      </c>
      <c r="AJ589" s="9" t="s">
        <v>4490</v>
      </c>
      <c r="AK589" s="94"/>
      <c r="AL589" s="8"/>
      <c r="AM589" s="9"/>
      <c r="AN589" s="9"/>
      <c r="AO589" s="12"/>
    </row>
    <row r="590" spans="1:41" ht="14.1" customHeight="1" outlineLevel="7" x14ac:dyDescent="0.25">
      <c r="A590" s="2"/>
      <c r="B590" s="3"/>
      <c r="C590" s="4"/>
      <c r="D590" s="4"/>
      <c r="E590" s="4"/>
      <c r="F590" s="5"/>
      <c r="G590" s="6"/>
      <c r="H590" s="338">
        <v>6043429</v>
      </c>
      <c r="I590" s="7" t="s">
        <v>867</v>
      </c>
      <c r="J590" s="7" t="s">
        <v>868</v>
      </c>
      <c r="K590" s="7" t="s">
        <v>5849</v>
      </c>
      <c r="L590" s="7" t="s">
        <v>5851</v>
      </c>
      <c r="M590" s="18">
        <v>2535</v>
      </c>
      <c r="N590" s="327">
        <v>3092.7</v>
      </c>
      <c r="O590" s="19" t="s">
        <v>3948</v>
      </c>
      <c r="P590" s="295">
        <v>0.35</v>
      </c>
      <c r="Q590" s="18">
        <v>1647.75</v>
      </c>
      <c r="R590" s="18">
        <v>2010.2549999999999</v>
      </c>
      <c r="S590" s="295">
        <v>0.25</v>
      </c>
      <c r="T590" s="18">
        <v>1901.25</v>
      </c>
      <c r="U590" s="18">
        <v>2319.5250000000001</v>
      </c>
      <c r="V590" s="295">
        <v>0.53</v>
      </c>
      <c r="W590" s="18">
        <v>1191.45</v>
      </c>
      <c r="X590" s="18">
        <v>1453.569</v>
      </c>
      <c r="Y590" s="7" t="s">
        <v>393</v>
      </c>
      <c r="Z590" s="13">
        <v>1</v>
      </c>
      <c r="AA590" s="13">
        <v>1</v>
      </c>
      <c r="AB590" s="13">
        <v>172</v>
      </c>
      <c r="AC590" s="8" t="s">
        <v>3971</v>
      </c>
      <c r="AD590" s="8">
        <v>1.3320000000000001</v>
      </c>
      <c r="AE590" s="13">
        <v>275</v>
      </c>
      <c r="AF590" s="13">
        <v>400</v>
      </c>
      <c r="AG590" s="13">
        <v>68</v>
      </c>
      <c r="AH590" s="8">
        <v>7.48</v>
      </c>
      <c r="AI590" s="13">
        <v>4012196051137</v>
      </c>
      <c r="AJ590" s="8" t="s">
        <v>4491</v>
      </c>
      <c r="AK590" s="94"/>
      <c r="AL590" s="8"/>
      <c r="AM590" s="8"/>
      <c r="AN590" s="9"/>
      <c r="AO590" s="12"/>
    </row>
    <row r="591" spans="1:41" ht="14.1" customHeight="1" outlineLevel="7" x14ac:dyDescent="0.25">
      <c r="A591" s="2"/>
      <c r="B591" s="3"/>
      <c r="C591" s="4"/>
      <c r="D591" s="4"/>
      <c r="E591" s="4"/>
      <c r="F591" s="5"/>
      <c r="G591" s="6"/>
      <c r="H591" s="338">
        <v>6043304</v>
      </c>
      <c r="I591" s="7" t="s">
        <v>869</v>
      </c>
      <c r="J591" s="7" t="s">
        <v>868</v>
      </c>
      <c r="K591" s="7" t="s">
        <v>5849</v>
      </c>
      <c r="L591" s="7" t="s">
        <v>5852</v>
      </c>
      <c r="M591" s="18">
        <v>2304</v>
      </c>
      <c r="N591" s="327">
        <v>2810.88</v>
      </c>
      <c r="O591" s="19" t="s">
        <v>3948</v>
      </c>
      <c r="P591" s="295">
        <v>0.35</v>
      </c>
      <c r="Q591" s="18">
        <v>1497.6000000000001</v>
      </c>
      <c r="R591" s="18">
        <v>1827.0720000000001</v>
      </c>
      <c r="S591" s="295">
        <v>0.25</v>
      </c>
      <c r="T591" s="18">
        <v>1728</v>
      </c>
      <c r="U591" s="18">
        <v>2108.16</v>
      </c>
      <c r="V591" s="295">
        <v>0.53</v>
      </c>
      <c r="W591" s="18">
        <v>1082.8799999999999</v>
      </c>
      <c r="X591" s="18">
        <v>1321.1135999999999</v>
      </c>
      <c r="Y591" s="7" t="s">
        <v>393</v>
      </c>
      <c r="Z591" s="13">
        <v>1</v>
      </c>
      <c r="AA591" s="13">
        <v>1</v>
      </c>
      <c r="AB591" s="13">
        <v>172</v>
      </c>
      <c r="AC591" s="9" t="s">
        <v>3965</v>
      </c>
      <c r="AD591" s="8">
        <v>0.66</v>
      </c>
      <c r="AE591" s="13">
        <v>410</v>
      </c>
      <c r="AF591" s="13">
        <v>396</v>
      </c>
      <c r="AG591" s="13">
        <v>60</v>
      </c>
      <c r="AH591" s="8">
        <v>9.7420000000000009</v>
      </c>
      <c r="AI591" s="13">
        <v>4012196622795</v>
      </c>
      <c r="AJ591" s="8" t="s">
        <v>4492</v>
      </c>
      <c r="AK591" s="94"/>
      <c r="AL591" s="8"/>
      <c r="AM591" s="8"/>
      <c r="AN591" s="9"/>
      <c r="AO591" s="12"/>
    </row>
    <row r="592" spans="1:41" ht="14.1" customHeight="1" outlineLevel="7" x14ac:dyDescent="0.25">
      <c r="A592" s="2"/>
      <c r="B592" s="3"/>
      <c r="C592" s="4"/>
      <c r="D592" s="4"/>
      <c r="E592" s="4"/>
      <c r="F592" s="5"/>
      <c r="G592" s="6"/>
      <c r="H592" s="338">
        <v>6043437</v>
      </c>
      <c r="I592" s="7" t="s">
        <v>870</v>
      </c>
      <c r="J592" s="7" t="s">
        <v>871</v>
      </c>
      <c r="K592" s="7" t="s">
        <v>5849</v>
      </c>
      <c r="L592" s="7" t="s">
        <v>5851</v>
      </c>
      <c r="M592" s="18">
        <v>3686</v>
      </c>
      <c r="N592" s="327">
        <v>4496.92</v>
      </c>
      <c r="O592" s="19" t="s">
        <v>3948</v>
      </c>
      <c r="P592" s="295">
        <v>0.35</v>
      </c>
      <c r="Q592" s="18">
        <v>2395.9</v>
      </c>
      <c r="R592" s="18">
        <v>2922.998</v>
      </c>
      <c r="S592" s="295">
        <v>0.25</v>
      </c>
      <c r="T592" s="18">
        <v>2764.5</v>
      </c>
      <c r="U592" s="18">
        <v>3372.69</v>
      </c>
      <c r="V592" s="295">
        <v>0.53</v>
      </c>
      <c r="W592" s="18">
        <v>1732.4199999999998</v>
      </c>
      <c r="X592" s="18">
        <v>2113.5523999999996</v>
      </c>
      <c r="Y592" s="7" t="s">
        <v>393</v>
      </c>
      <c r="Z592" s="13">
        <v>1</v>
      </c>
      <c r="AA592" s="13">
        <v>1</v>
      </c>
      <c r="AB592" s="13">
        <v>120</v>
      </c>
      <c r="AC592" s="8" t="s">
        <v>3971</v>
      </c>
      <c r="AD592" s="8">
        <v>1.982</v>
      </c>
      <c r="AE592" s="13">
        <v>375</v>
      </c>
      <c r="AF592" s="13">
        <v>500</v>
      </c>
      <c r="AG592" s="13">
        <v>68</v>
      </c>
      <c r="AH592" s="8">
        <v>12.75</v>
      </c>
      <c r="AI592" s="13">
        <v>4012196051199</v>
      </c>
      <c r="AJ592" s="9" t="s">
        <v>4493</v>
      </c>
      <c r="AK592" s="94"/>
      <c r="AL592" s="8"/>
      <c r="AM592" s="9"/>
      <c r="AN592" s="9"/>
      <c r="AO592" s="12"/>
    </row>
    <row r="593" spans="1:41" ht="14.1" customHeight="1" outlineLevel="7" x14ac:dyDescent="0.25">
      <c r="A593" s="2"/>
      <c r="B593" s="3"/>
      <c r="C593" s="4"/>
      <c r="D593" s="4"/>
      <c r="E593" s="4"/>
      <c r="F593" s="5"/>
      <c r="G593" s="6"/>
      <c r="H593" s="338">
        <v>6043306</v>
      </c>
      <c r="I593" s="7" t="s">
        <v>872</v>
      </c>
      <c r="J593" s="7" t="s">
        <v>871</v>
      </c>
      <c r="K593" s="7" t="s">
        <v>5849</v>
      </c>
      <c r="L593" s="7" t="s">
        <v>5852</v>
      </c>
      <c r="M593" s="18">
        <v>3351</v>
      </c>
      <c r="N593" s="327">
        <v>4088.22</v>
      </c>
      <c r="O593" s="19" t="s">
        <v>3948</v>
      </c>
      <c r="P593" s="295">
        <v>0.35</v>
      </c>
      <c r="Q593" s="18">
        <v>2178.15</v>
      </c>
      <c r="R593" s="18">
        <v>2657.3429999999998</v>
      </c>
      <c r="S593" s="295">
        <v>0.25</v>
      </c>
      <c r="T593" s="18">
        <v>2513.25</v>
      </c>
      <c r="U593" s="18">
        <v>3066.165</v>
      </c>
      <c r="V593" s="295">
        <v>0.53</v>
      </c>
      <c r="W593" s="18">
        <v>1574.9699999999998</v>
      </c>
      <c r="X593" s="18">
        <v>1921.4633999999996</v>
      </c>
      <c r="Y593" s="7" t="s">
        <v>393</v>
      </c>
      <c r="Z593" s="13">
        <v>1</v>
      </c>
      <c r="AA593" s="13">
        <v>1</v>
      </c>
      <c r="AB593" s="13">
        <v>120</v>
      </c>
      <c r="AC593" s="9" t="s">
        <v>3965</v>
      </c>
      <c r="AD593" s="8">
        <v>1.05</v>
      </c>
      <c r="AE593" s="13">
        <v>511</v>
      </c>
      <c r="AF593" s="13">
        <v>496</v>
      </c>
      <c r="AG593" s="13">
        <v>60</v>
      </c>
      <c r="AH593" s="8">
        <v>15.207000000000001</v>
      </c>
      <c r="AI593" s="13">
        <v>4012196622801</v>
      </c>
      <c r="AJ593" s="9" t="s">
        <v>4494</v>
      </c>
      <c r="AK593" s="94"/>
      <c r="AL593" s="8"/>
      <c r="AM593" s="9"/>
      <c r="AN593" s="8"/>
      <c r="AO593" s="12"/>
    </row>
    <row r="594" spans="1:41" ht="14.1" customHeight="1" outlineLevel="7" x14ac:dyDescent="0.25">
      <c r="A594" s="2"/>
      <c r="B594" s="3"/>
      <c r="C594" s="4"/>
      <c r="D594" s="4"/>
      <c r="E594" s="4"/>
      <c r="F594" s="5"/>
      <c r="G594" s="6"/>
      <c r="H594" s="338">
        <v>6043308</v>
      </c>
      <c r="I594" s="7" t="s">
        <v>873</v>
      </c>
      <c r="J594" s="7" t="s">
        <v>874</v>
      </c>
      <c r="K594" s="7" t="s">
        <v>5849</v>
      </c>
      <c r="L594" s="7" t="s">
        <v>5852</v>
      </c>
      <c r="M594" s="18">
        <v>1648.0778508624503</v>
      </c>
      <c r="N594" s="327">
        <v>2010.6549780521893</v>
      </c>
      <c r="O594" s="19">
        <v>46112</v>
      </c>
      <c r="P594" s="19" t="s">
        <v>7561</v>
      </c>
      <c r="Q594" s="19" t="s">
        <v>7561</v>
      </c>
      <c r="R594" s="19" t="s">
        <v>7561</v>
      </c>
      <c r="S594" s="295">
        <v>0.25</v>
      </c>
      <c r="T594" s="18">
        <v>1236.0583881468378</v>
      </c>
      <c r="U594" s="18">
        <v>1507.9912335391421</v>
      </c>
      <c r="V594" s="295">
        <v>0.53</v>
      </c>
      <c r="W594" s="18">
        <v>774.59658990535161</v>
      </c>
      <c r="X594" s="18">
        <v>945.0078396845289</v>
      </c>
      <c r="Y594" s="7" t="s">
        <v>393</v>
      </c>
      <c r="Z594" s="13">
        <v>1</v>
      </c>
      <c r="AA594" s="13">
        <v>1</v>
      </c>
      <c r="AB594" s="13">
        <v>24</v>
      </c>
      <c r="AC594" s="9" t="s">
        <v>3965</v>
      </c>
      <c r="AD594" s="8">
        <v>1.55</v>
      </c>
      <c r="AE594" s="13">
        <v>801</v>
      </c>
      <c r="AF594" s="13">
        <v>600</v>
      </c>
      <c r="AG594" s="13">
        <v>60</v>
      </c>
      <c r="AH594" s="8">
        <v>28.835999999999999</v>
      </c>
      <c r="AI594" s="13">
        <v>4012196643547</v>
      </c>
      <c r="AJ594" s="9" t="s">
        <v>4495</v>
      </c>
      <c r="AK594" s="94"/>
      <c r="AL594" s="9"/>
      <c r="AM594" s="8"/>
      <c r="AN594" s="9"/>
      <c r="AO594" s="12"/>
    </row>
    <row r="595" spans="1:41" ht="14.1" customHeight="1" outlineLevel="7" x14ac:dyDescent="0.25">
      <c r="A595" s="2"/>
      <c r="B595" s="3"/>
      <c r="C595" s="4"/>
      <c r="D595" s="4"/>
      <c r="E595" s="4"/>
      <c r="F595" s="5"/>
      <c r="G595" s="6"/>
      <c r="H595" s="338">
        <v>7003390</v>
      </c>
      <c r="I595" s="7" t="s">
        <v>875</v>
      </c>
      <c r="J595" s="7" t="s">
        <v>874</v>
      </c>
      <c r="K595" s="7" t="s">
        <v>5849</v>
      </c>
      <c r="L595" s="7" t="s">
        <v>5851</v>
      </c>
      <c r="M595" s="18">
        <v>6023</v>
      </c>
      <c r="N595" s="327">
        <v>7348.0599999999995</v>
      </c>
      <c r="O595" s="19" t="s">
        <v>3948</v>
      </c>
      <c r="P595" s="295">
        <v>0.35</v>
      </c>
      <c r="Q595" s="18">
        <v>3914.9500000000003</v>
      </c>
      <c r="R595" s="18">
        <v>4776.2390000000005</v>
      </c>
      <c r="S595" s="295">
        <v>0.25</v>
      </c>
      <c r="T595" s="18">
        <v>4517.25</v>
      </c>
      <c r="U595" s="18">
        <v>5511.0450000000001</v>
      </c>
      <c r="V595" s="295">
        <v>0.53</v>
      </c>
      <c r="W595" s="18">
        <v>2830.81</v>
      </c>
      <c r="X595" s="18">
        <v>3453.5881999999997</v>
      </c>
      <c r="Y595" s="7" t="s">
        <v>393</v>
      </c>
      <c r="Z595" s="13">
        <v>1</v>
      </c>
      <c r="AA595" s="13">
        <v>1</v>
      </c>
      <c r="AB595" s="13">
        <v>24</v>
      </c>
      <c r="AC595" s="9" t="s">
        <v>3971</v>
      </c>
      <c r="AD595" s="8">
        <v>6.97</v>
      </c>
      <c r="AE595" s="13">
        <v>655</v>
      </c>
      <c r="AF595" s="13">
        <v>910</v>
      </c>
      <c r="AG595" s="13">
        <v>62</v>
      </c>
      <c r="AH595" s="8">
        <v>36.954999999999998</v>
      </c>
      <c r="AI595" s="13">
        <v>4012196214150</v>
      </c>
      <c r="AJ595" s="9" t="s">
        <v>4496</v>
      </c>
      <c r="AK595" s="94"/>
      <c r="AL595" s="9"/>
      <c r="AM595" s="9"/>
      <c r="AN595" s="9"/>
      <c r="AO595" s="12"/>
    </row>
    <row r="596" spans="1:41" ht="14.1" customHeight="1" outlineLevel="7" x14ac:dyDescent="0.25">
      <c r="A596" s="2"/>
      <c r="B596" s="3"/>
      <c r="C596" s="4"/>
      <c r="D596" s="4"/>
      <c r="E596" s="4"/>
      <c r="F596" s="5"/>
      <c r="G596" s="6"/>
      <c r="H596" s="338">
        <v>6043310</v>
      </c>
      <c r="I596" s="7" t="s">
        <v>876</v>
      </c>
      <c r="J596" s="7" t="s">
        <v>877</v>
      </c>
      <c r="K596" s="7" t="s">
        <v>5849</v>
      </c>
      <c r="L596" s="7" t="s">
        <v>5852</v>
      </c>
      <c r="M596" s="18">
        <v>7726</v>
      </c>
      <c r="N596" s="327">
        <v>9425.7199999999993</v>
      </c>
      <c r="O596" s="19" t="s">
        <v>3948</v>
      </c>
      <c r="P596" s="295">
        <v>0.35</v>
      </c>
      <c r="Q596" s="18">
        <v>5021.9000000000005</v>
      </c>
      <c r="R596" s="18">
        <v>6126.7180000000008</v>
      </c>
      <c r="S596" s="295">
        <v>0.25</v>
      </c>
      <c r="T596" s="18">
        <v>5794.5</v>
      </c>
      <c r="U596" s="18">
        <v>7069.29</v>
      </c>
      <c r="V596" s="295">
        <v>0.53</v>
      </c>
      <c r="W596" s="18">
        <v>3631.22</v>
      </c>
      <c r="X596" s="18">
        <v>4430.0883999999996</v>
      </c>
      <c r="Y596" s="7" t="s">
        <v>393</v>
      </c>
      <c r="Z596" s="13">
        <v>1</v>
      </c>
      <c r="AA596" s="13">
        <v>1</v>
      </c>
      <c r="AB596" s="13">
        <v>22</v>
      </c>
      <c r="AC596" s="9" t="s">
        <v>3965</v>
      </c>
      <c r="AD596" s="8">
        <v>2.16</v>
      </c>
      <c r="AE596" s="13">
        <v>901</v>
      </c>
      <c r="AF596" s="13">
        <v>700</v>
      </c>
      <c r="AG596" s="13">
        <v>60</v>
      </c>
      <c r="AH596" s="8">
        <v>37.841999999999999</v>
      </c>
      <c r="AI596" s="13">
        <v>4012196643554</v>
      </c>
      <c r="AJ596" s="9" t="s">
        <v>4497</v>
      </c>
      <c r="AK596" s="94"/>
      <c r="AL596" s="9"/>
      <c r="AM596" s="9"/>
      <c r="AN596" s="9"/>
      <c r="AO596" s="12"/>
    </row>
    <row r="597" spans="1:41" ht="14.1" customHeight="1" outlineLevel="7" x14ac:dyDescent="0.25">
      <c r="A597" s="2"/>
      <c r="B597" s="3"/>
      <c r="C597" s="4"/>
      <c r="D597" s="4"/>
      <c r="E597" s="4"/>
      <c r="F597" s="5"/>
      <c r="G597" s="6"/>
      <c r="H597" s="338">
        <v>7003439</v>
      </c>
      <c r="I597" s="7" t="s">
        <v>878</v>
      </c>
      <c r="J597" s="7" t="s">
        <v>879</v>
      </c>
      <c r="K597" s="7" t="s">
        <v>5849</v>
      </c>
      <c r="L597" s="7" t="s">
        <v>5851</v>
      </c>
      <c r="M597" s="18">
        <v>10743</v>
      </c>
      <c r="N597" s="327">
        <v>13106.46</v>
      </c>
      <c r="O597" s="19" t="s">
        <v>3948</v>
      </c>
      <c r="P597" s="295">
        <v>0.35</v>
      </c>
      <c r="Q597" s="18">
        <v>6982.95</v>
      </c>
      <c r="R597" s="18">
        <v>8519.1989999999987</v>
      </c>
      <c r="S597" s="295">
        <v>0.25</v>
      </c>
      <c r="T597" s="18">
        <v>8057.25</v>
      </c>
      <c r="U597" s="18">
        <v>9829.8449999999993</v>
      </c>
      <c r="V597" s="295">
        <v>0.53</v>
      </c>
      <c r="W597" s="18">
        <v>5049.21</v>
      </c>
      <c r="X597" s="18">
        <v>6160.0361999999996</v>
      </c>
      <c r="Y597" s="7" t="s">
        <v>393</v>
      </c>
      <c r="Z597" s="13">
        <v>1</v>
      </c>
      <c r="AA597" s="13">
        <v>1</v>
      </c>
      <c r="AB597" s="13">
        <v>20</v>
      </c>
      <c r="AC597" s="9" t="s">
        <v>3971</v>
      </c>
      <c r="AD597" s="8">
        <v>10.01</v>
      </c>
      <c r="AE597" s="13">
        <v>855</v>
      </c>
      <c r="AF597" s="13">
        <v>1110</v>
      </c>
      <c r="AG597" s="13">
        <v>62</v>
      </c>
      <c r="AH597" s="8">
        <v>58.841000000000001</v>
      </c>
      <c r="AI597" s="13">
        <v>4012196214273</v>
      </c>
      <c r="AJ597" s="9" t="s">
        <v>4498</v>
      </c>
      <c r="AK597" s="94"/>
      <c r="AL597" s="9"/>
      <c r="AM597" s="9"/>
      <c r="AN597" s="9"/>
      <c r="AO597" s="12"/>
    </row>
    <row r="598" spans="1:41" ht="14.1" customHeight="1" outlineLevel="7" x14ac:dyDescent="0.25">
      <c r="A598" s="2"/>
      <c r="B598" s="3"/>
      <c r="C598" s="4"/>
      <c r="D598" s="4"/>
      <c r="E598" s="4"/>
      <c r="F598" s="5"/>
      <c r="G598" s="6"/>
      <c r="H598" s="338">
        <v>6043312</v>
      </c>
      <c r="I598" s="7" t="s">
        <v>880</v>
      </c>
      <c r="J598" s="7" t="s">
        <v>879</v>
      </c>
      <c r="K598" s="7" t="s">
        <v>5849</v>
      </c>
      <c r="L598" s="7" t="s">
        <v>5852</v>
      </c>
      <c r="M598" s="18">
        <v>2897.4386469113965</v>
      </c>
      <c r="N598" s="327">
        <v>3534.8751492319038</v>
      </c>
      <c r="O598" s="19">
        <v>46112</v>
      </c>
      <c r="P598" s="19" t="s">
        <v>7561</v>
      </c>
      <c r="Q598" s="19" t="s">
        <v>7561</v>
      </c>
      <c r="R598" s="19" t="s">
        <v>7561</v>
      </c>
      <c r="S598" s="295">
        <v>0.25</v>
      </c>
      <c r="T598" s="18">
        <v>2173.0789851835475</v>
      </c>
      <c r="U598" s="18">
        <v>2651.1563619239278</v>
      </c>
      <c r="V598" s="295">
        <v>0.53</v>
      </c>
      <c r="W598" s="18">
        <v>1361.7961640483563</v>
      </c>
      <c r="X598" s="18">
        <v>1661.3913201389946</v>
      </c>
      <c r="Y598" s="7" t="s">
        <v>393</v>
      </c>
      <c r="Z598" s="13">
        <v>1</v>
      </c>
      <c r="AA598" s="13">
        <v>1</v>
      </c>
      <c r="AB598" s="13">
        <v>20</v>
      </c>
      <c r="AC598" s="9" t="s">
        <v>3965</v>
      </c>
      <c r="AD598" s="8">
        <v>2.88</v>
      </c>
      <c r="AE598" s="13">
        <v>1001</v>
      </c>
      <c r="AF598" s="13">
        <v>800</v>
      </c>
      <c r="AG598" s="13">
        <v>60</v>
      </c>
      <c r="AH598" s="8">
        <v>48.048000000000002</v>
      </c>
      <c r="AI598" s="13">
        <v>4012196643561</v>
      </c>
      <c r="AJ598" s="9" t="s">
        <v>4499</v>
      </c>
      <c r="AK598" s="94"/>
      <c r="AL598" s="9"/>
      <c r="AM598" s="9"/>
      <c r="AN598" s="9"/>
      <c r="AO598" s="12"/>
    </row>
    <row r="599" spans="1:41" ht="14.1" customHeight="1" outlineLevel="7" x14ac:dyDescent="0.25">
      <c r="A599" s="2"/>
      <c r="B599" s="3"/>
      <c r="C599" s="4"/>
      <c r="D599" s="4"/>
      <c r="E599" s="4"/>
      <c r="F599" s="5"/>
      <c r="G599" s="6"/>
      <c r="H599" s="338">
        <v>6041230</v>
      </c>
      <c r="I599" s="7" t="s">
        <v>881</v>
      </c>
      <c r="J599" s="7" t="s">
        <v>882</v>
      </c>
      <c r="K599" s="7" t="s">
        <v>5853</v>
      </c>
      <c r="L599" s="7" t="s">
        <v>5854</v>
      </c>
      <c r="M599" s="18">
        <v>2837.2</v>
      </c>
      <c r="N599" s="327">
        <v>3461.3839999999996</v>
      </c>
      <c r="O599" s="19" t="s">
        <v>3948</v>
      </c>
      <c r="P599" s="295">
        <v>0.35</v>
      </c>
      <c r="Q599" s="18">
        <v>1844.1799999999998</v>
      </c>
      <c r="R599" s="18">
        <v>2249.8995999999997</v>
      </c>
      <c r="S599" s="295">
        <v>0.25</v>
      </c>
      <c r="T599" s="18">
        <v>2127.8999999999996</v>
      </c>
      <c r="U599" s="18">
        <v>2596.0379999999996</v>
      </c>
      <c r="V599" s="295">
        <v>0.53</v>
      </c>
      <c r="W599" s="18">
        <v>1333.4839999999999</v>
      </c>
      <c r="X599" s="18">
        <v>1626.8504799999998</v>
      </c>
      <c r="Y599" s="7" t="s">
        <v>393</v>
      </c>
      <c r="Z599" s="13">
        <v>1</v>
      </c>
      <c r="AA599" s="13">
        <v>1</v>
      </c>
      <c r="AB599" s="13">
        <v>500</v>
      </c>
      <c r="AC599" s="8" t="s">
        <v>3965</v>
      </c>
      <c r="AD599" s="8">
        <v>0.377</v>
      </c>
      <c r="AE599" s="13">
        <v>134</v>
      </c>
      <c r="AF599" s="13">
        <v>300</v>
      </c>
      <c r="AG599" s="13">
        <v>63</v>
      </c>
      <c r="AH599" s="8">
        <v>2.5329999999999999</v>
      </c>
      <c r="AI599" s="13">
        <v>4012195878568</v>
      </c>
      <c r="AJ599" s="9" t="s">
        <v>3966</v>
      </c>
      <c r="AK599" s="94"/>
      <c r="AL599" s="9"/>
      <c r="AM599" s="8"/>
      <c r="AN599" s="9"/>
      <c r="AO599" s="12"/>
    </row>
    <row r="600" spans="1:41" ht="15.95" customHeight="1" outlineLevel="5" x14ac:dyDescent="0.25">
      <c r="A600" s="269"/>
      <c r="B600" s="270"/>
      <c r="C600" s="271"/>
      <c r="D600" s="271"/>
      <c r="E600" s="271"/>
      <c r="F600" s="286" t="s">
        <v>3891</v>
      </c>
      <c r="G600" s="272"/>
      <c r="H600" s="346"/>
      <c r="I600" s="273"/>
      <c r="J600" s="273"/>
      <c r="K600" s="273"/>
      <c r="L600" s="273"/>
      <c r="M600" s="273"/>
      <c r="N600" s="330"/>
      <c r="O600" s="273"/>
      <c r="P600" s="273"/>
      <c r="Q600" s="273"/>
      <c r="R600" s="273"/>
      <c r="S600" s="273"/>
      <c r="T600" s="273"/>
      <c r="U600" s="273"/>
      <c r="V600" s="273"/>
      <c r="W600" s="273"/>
      <c r="X600" s="273"/>
      <c r="Y600" s="273"/>
      <c r="Z600" s="274"/>
      <c r="AA600" s="274"/>
      <c r="AB600" s="274"/>
      <c r="AC600" s="274"/>
      <c r="AD600" s="274"/>
      <c r="AE600" s="275"/>
      <c r="AF600" s="275"/>
      <c r="AG600" s="275"/>
      <c r="AH600" s="274"/>
      <c r="AI600" s="274"/>
      <c r="AJ600" s="274"/>
      <c r="AK600" s="274"/>
      <c r="AL600" s="274"/>
      <c r="AM600" s="274"/>
      <c r="AN600" s="278"/>
      <c r="AO600" s="276"/>
    </row>
    <row r="601" spans="1:41" ht="15.95" customHeight="1" outlineLevel="6" x14ac:dyDescent="0.25">
      <c r="A601" s="95"/>
      <c r="B601" s="96"/>
      <c r="C601" s="97"/>
      <c r="D601" s="97"/>
      <c r="E601" s="97"/>
      <c r="F601" s="98"/>
      <c r="G601" s="99" t="s">
        <v>3922</v>
      </c>
      <c r="H601" s="344"/>
      <c r="I601" s="100"/>
      <c r="J601" s="100"/>
      <c r="K601" s="100"/>
      <c r="L601" s="100"/>
      <c r="M601" s="100"/>
      <c r="N601" s="326"/>
      <c r="O601" s="100"/>
      <c r="P601" s="100"/>
      <c r="Q601" s="100"/>
      <c r="R601" s="100"/>
      <c r="S601" s="100"/>
      <c r="T601" s="100"/>
      <c r="U601" s="100"/>
      <c r="V601" s="100"/>
      <c r="W601" s="100"/>
      <c r="X601" s="100"/>
      <c r="Y601" s="100"/>
      <c r="Z601" s="288"/>
      <c r="AA601" s="288"/>
      <c r="AB601" s="288"/>
      <c r="AC601" s="288"/>
      <c r="AD601" s="288"/>
      <c r="AE601" s="289"/>
      <c r="AF601" s="289"/>
      <c r="AG601" s="289"/>
      <c r="AH601" s="288"/>
      <c r="AI601" s="287"/>
      <c r="AJ601" s="288"/>
      <c r="AK601" s="288"/>
      <c r="AL601" s="288"/>
      <c r="AM601" s="288"/>
      <c r="AN601" s="287"/>
      <c r="AO601" s="102"/>
    </row>
    <row r="602" spans="1:41" ht="14.1" customHeight="1" outlineLevel="7" x14ac:dyDescent="0.25">
      <c r="A602" s="2"/>
      <c r="B602" s="3"/>
      <c r="C602" s="4"/>
      <c r="D602" s="4"/>
      <c r="E602" s="4"/>
      <c r="F602" s="5"/>
      <c r="G602" s="6"/>
      <c r="H602" s="338">
        <v>7119119</v>
      </c>
      <c r="I602" s="7" t="s">
        <v>883</v>
      </c>
      <c r="J602" s="7" t="s">
        <v>884</v>
      </c>
      <c r="K602" s="7" t="s">
        <v>5849</v>
      </c>
      <c r="L602" s="7" t="s">
        <v>5850</v>
      </c>
      <c r="M602" s="18">
        <v>9227</v>
      </c>
      <c r="N602" s="327">
        <v>11256.94</v>
      </c>
      <c r="O602" s="19" t="s">
        <v>3948</v>
      </c>
      <c r="P602" s="295">
        <v>0.35</v>
      </c>
      <c r="Q602" s="18">
        <v>5997.55</v>
      </c>
      <c r="R602" s="18">
        <v>7317.0110000000004</v>
      </c>
      <c r="S602" s="295">
        <v>0.25</v>
      </c>
      <c r="T602" s="18">
        <v>6920.25</v>
      </c>
      <c r="U602" s="18">
        <v>8442.7049999999999</v>
      </c>
      <c r="V602" s="295">
        <v>0.53</v>
      </c>
      <c r="W602" s="18">
        <v>4336.6899999999996</v>
      </c>
      <c r="X602" s="18">
        <v>5290.7617999999993</v>
      </c>
      <c r="Y602" s="7" t="s">
        <v>393</v>
      </c>
      <c r="Z602" s="13">
        <v>1</v>
      </c>
      <c r="AA602" s="13">
        <v>1</v>
      </c>
      <c r="AB602" s="13">
        <v>200</v>
      </c>
      <c r="AC602" s="8" t="s">
        <v>3971</v>
      </c>
      <c r="AD602" s="8">
        <v>1.1000000000000001</v>
      </c>
      <c r="AE602" s="13">
        <v>175</v>
      </c>
      <c r="AF602" s="13">
        <v>300</v>
      </c>
      <c r="AG602" s="13">
        <v>118</v>
      </c>
      <c r="AH602" s="8">
        <v>6.1950000000000003</v>
      </c>
      <c r="AI602" s="13">
        <v>4012196812714</v>
      </c>
      <c r="AJ602" s="8" t="s">
        <v>4500</v>
      </c>
      <c r="AK602" s="94"/>
      <c r="AL602" s="8"/>
      <c r="AM602" s="8"/>
      <c r="AN602" s="9"/>
      <c r="AO602" s="12"/>
    </row>
    <row r="603" spans="1:41" ht="14.1" customHeight="1" outlineLevel="7" x14ac:dyDescent="0.25">
      <c r="A603" s="2"/>
      <c r="B603" s="3"/>
      <c r="C603" s="4"/>
      <c r="D603" s="4"/>
      <c r="E603" s="4"/>
      <c r="F603" s="5"/>
      <c r="G603" s="6"/>
      <c r="H603" s="338">
        <v>7119216</v>
      </c>
      <c r="I603" s="7" t="s">
        <v>885</v>
      </c>
      <c r="J603" s="7" t="s">
        <v>886</v>
      </c>
      <c r="K603" s="7" t="s">
        <v>5849</v>
      </c>
      <c r="L603" s="7" t="s">
        <v>5850</v>
      </c>
      <c r="M603" s="18">
        <v>10452</v>
      </c>
      <c r="N603" s="327">
        <v>12751.44</v>
      </c>
      <c r="O603" s="19" t="s">
        <v>3948</v>
      </c>
      <c r="P603" s="295">
        <v>0.35</v>
      </c>
      <c r="Q603" s="18">
        <v>6793.8</v>
      </c>
      <c r="R603" s="18">
        <v>8288.4359999999997</v>
      </c>
      <c r="S603" s="295">
        <v>0.25</v>
      </c>
      <c r="T603" s="18">
        <v>7839</v>
      </c>
      <c r="U603" s="18">
        <v>9563.58</v>
      </c>
      <c r="V603" s="295">
        <v>0.53</v>
      </c>
      <c r="W603" s="18">
        <v>4912.4399999999996</v>
      </c>
      <c r="X603" s="18">
        <v>5993.1767999999993</v>
      </c>
      <c r="Y603" s="7" t="s">
        <v>393</v>
      </c>
      <c r="Z603" s="13">
        <v>1</v>
      </c>
      <c r="AA603" s="13">
        <v>1</v>
      </c>
      <c r="AB603" s="13">
        <v>120</v>
      </c>
      <c r="AC603" s="8" t="s">
        <v>3971</v>
      </c>
      <c r="AD603" s="8">
        <v>1.8</v>
      </c>
      <c r="AE603" s="13">
        <v>275</v>
      </c>
      <c r="AF603" s="13">
        <v>400</v>
      </c>
      <c r="AG603" s="13">
        <v>118</v>
      </c>
      <c r="AH603" s="8">
        <v>12.98</v>
      </c>
      <c r="AI603" s="13">
        <v>4012196812776</v>
      </c>
      <c r="AJ603" s="8" t="s">
        <v>4501</v>
      </c>
      <c r="AK603" s="94"/>
      <c r="AL603" s="9"/>
      <c r="AM603" s="8"/>
      <c r="AN603" s="9"/>
      <c r="AO603" s="12"/>
    </row>
    <row r="604" spans="1:41" ht="14.1" customHeight="1" outlineLevel="7" x14ac:dyDescent="0.25">
      <c r="A604" s="2"/>
      <c r="B604" s="3"/>
      <c r="C604" s="4"/>
      <c r="D604" s="4"/>
      <c r="E604" s="4"/>
      <c r="F604" s="5"/>
      <c r="G604" s="6"/>
      <c r="H604" s="338">
        <v>7119313</v>
      </c>
      <c r="I604" s="7" t="s">
        <v>887</v>
      </c>
      <c r="J604" s="7" t="s">
        <v>888</v>
      </c>
      <c r="K604" s="7" t="s">
        <v>5849</v>
      </c>
      <c r="L604" s="7" t="s">
        <v>5850</v>
      </c>
      <c r="M604" s="18">
        <v>12294</v>
      </c>
      <c r="N604" s="327">
        <v>14998.68</v>
      </c>
      <c r="O604" s="19" t="s">
        <v>3948</v>
      </c>
      <c r="P604" s="295">
        <v>0.35</v>
      </c>
      <c r="Q604" s="18">
        <v>7991.1</v>
      </c>
      <c r="R604" s="18">
        <v>9749.1419999999998</v>
      </c>
      <c r="S604" s="295">
        <v>0.25</v>
      </c>
      <c r="T604" s="18">
        <v>9220.5</v>
      </c>
      <c r="U604" s="18">
        <v>11249.01</v>
      </c>
      <c r="V604" s="295">
        <v>0.53</v>
      </c>
      <c r="W604" s="18">
        <v>5778.1799999999994</v>
      </c>
      <c r="X604" s="18">
        <v>7049.3795999999993</v>
      </c>
      <c r="Y604" s="7" t="s">
        <v>393</v>
      </c>
      <c r="Z604" s="13">
        <v>1</v>
      </c>
      <c r="AA604" s="13">
        <v>1</v>
      </c>
      <c r="AB604" s="13">
        <v>72</v>
      </c>
      <c r="AC604" s="8" t="s">
        <v>3971</v>
      </c>
      <c r="AD604" s="8">
        <v>2.5</v>
      </c>
      <c r="AE604" s="13">
        <v>377</v>
      </c>
      <c r="AF604" s="13">
        <v>500</v>
      </c>
      <c r="AG604" s="13">
        <v>118</v>
      </c>
      <c r="AH604" s="8">
        <v>22.242999999999999</v>
      </c>
      <c r="AI604" s="13">
        <v>4012196812837</v>
      </c>
      <c r="AJ604" s="8" t="s">
        <v>4502</v>
      </c>
      <c r="AK604" s="94"/>
      <c r="AL604" s="9"/>
      <c r="AM604" s="9"/>
      <c r="AN604" s="9"/>
      <c r="AO604" s="12"/>
    </row>
    <row r="605" spans="1:41" ht="14.1" customHeight="1" outlineLevel="7" x14ac:dyDescent="0.25">
      <c r="A605" s="2"/>
      <c r="B605" s="3"/>
      <c r="C605" s="4"/>
      <c r="D605" s="4"/>
      <c r="E605" s="4"/>
      <c r="F605" s="5"/>
      <c r="G605" s="6"/>
      <c r="H605" s="338">
        <v>7119402</v>
      </c>
      <c r="I605" s="7" t="s">
        <v>889</v>
      </c>
      <c r="J605" s="7" t="s">
        <v>890</v>
      </c>
      <c r="K605" s="7" t="s">
        <v>5849</v>
      </c>
      <c r="L605" s="7" t="s">
        <v>5850</v>
      </c>
      <c r="M605" s="18">
        <v>14883</v>
      </c>
      <c r="N605" s="327">
        <v>18157.259999999998</v>
      </c>
      <c r="O605" s="19" t="s">
        <v>3948</v>
      </c>
      <c r="P605" s="295">
        <v>0.35</v>
      </c>
      <c r="Q605" s="18">
        <v>9673.9500000000007</v>
      </c>
      <c r="R605" s="18">
        <v>11802.219000000001</v>
      </c>
      <c r="S605" s="295">
        <v>0.25</v>
      </c>
      <c r="T605" s="18">
        <v>11162.25</v>
      </c>
      <c r="U605" s="18">
        <v>13617.945</v>
      </c>
      <c r="V605" s="295">
        <v>0.53</v>
      </c>
      <c r="W605" s="18">
        <v>6995.0099999999993</v>
      </c>
      <c r="X605" s="18">
        <v>8533.9121999999988</v>
      </c>
      <c r="Y605" s="7" t="s">
        <v>393</v>
      </c>
      <c r="Z605" s="13">
        <v>1</v>
      </c>
      <c r="AA605" s="13">
        <v>1</v>
      </c>
      <c r="AB605" s="13">
        <v>14</v>
      </c>
      <c r="AC605" s="9" t="s">
        <v>3971</v>
      </c>
      <c r="AD605" s="8">
        <v>8.25</v>
      </c>
      <c r="AE605" s="13">
        <v>655</v>
      </c>
      <c r="AF605" s="13">
        <v>910</v>
      </c>
      <c r="AG605" s="13">
        <v>112</v>
      </c>
      <c r="AH605" s="8">
        <v>66.757999999999996</v>
      </c>
      <c r="AI605" s="13">
        <v>4012196245772</v>
      </c>
      <c r="AJ605" s="8" t="s">
        <v>4503</v>
      </c>
      <c r="AK605" s="94"/>
      <c r="AL605" s="9"/>
      <c r="AM605" s="9"/>
      <c r="AN605" s="9"/>
      <c r="AO605" s="12"/>
    </row>
    <row r="606" spans="1:41" ht="14.1" customHeight="1" outlineLevel="7" x14ac:dyDescent="0.25">
      <c r="A606" s="2"/>
      <c r="B606" s="3"/>
      <c r="C606" s="4"/>
      <c r="D606" s="4"/>
      <c r="E606" s="4"/>
      <c r="F606" s="5"/>
      <c r="G606" s="6"/>
      <c r="H606" s="338">
        <v>7119496</v>
      </c>
      <c r="I606" s="7" t="s">
        <v>891</v>
      </c>
      <c r="J606" s="7" t="s">
        <v>892</v>
      </c>
      <c r="K606" s="7" t="s">
        <v>5849</v>
      </c>
      <c r="L606" s="7" t="s">
        <v>5850</v>
      </c>
      <c r="M606" s="18">
        <v>15752</v>
      </c>
      <c r="N606" s="327">
        <v>19217.439999999999</v>
      </c>
      <c r="O606" s="19" t="s">
        <v>3948</v>
      </c>
      <c r="P606" s="295">
        <v>0.35</v>
      </c>
      <c r="Q606" s="18">
        <v>10238.800000000001</v>
      </c>
      <c r="R606" s="18">
        <v>12491.336000000001</v>
      </c>
      <c r="S606" s="295">
        <v>0.25</v>
      </c>
      <c r="T606" s="18">
        <v>11814</v>
      </c>
      <c r="U606" s="18">
        <v>14413.08</v>
      </c>
      <c r="V606" s="295">
        <v>0.53</v>
      </c>
      <c r="W606" s="18">
        <v>7403.44</v>
      </c>
      <c r="X606" s="18">
        <v>9032.1967999999997</v>
      </c>
      <c r="Y606" s="7" t="s">
        <v>393</v>
      </c>
      <c r="Z606" s="13">
        <v>1</v>
      </c>
      <c r="AA606" s="13">
        <v>1</v>
      </c>
      <c r="AB606" s="13">
        <v>10</v>
      </c>
      <c r="AC606" s="9" t="s">
        <v>3971</v>
      </c>
      <c r="AD606" s="8">
        <v>9.5</v>
      </c>
      <c r="AE606" s="13">
        <v>755</v>
      </c>
      <c r="AF606" s="13">
        <v>1010</v>
      </c>
      <c r="AG606" s="13">
        <v>112</v>
      </c>
      <c r="AH606" s="8">
        <v>85.406000000000006</v>
      </c>
      <c r="AI606" s="13">
        <v>4012196245833</v>
      </c>
      <c r="AJ606" s="9" t="s">
        <v>4504</v>
      </c>
      <c r="AK606" s="94"/>
      <c r="AL606" s="9"/>
      <c r="AM606" s="8"/>
      <c r="AN606" s="9"/>
      <c r="AO606" s="12"/>
    </row>
    <row r="607" spans="1:41" ht="14.1" customHeight="1" outlineLevel="7" x14ac:dyDescent="0.25">
      <c r="A607" s="2"/>
      <c r="B607" s="3"/>
      <c r="C607" s="4"/>
      <c r="D607" s="4"/>
      <c r="E607" s="4"/>
      <c r="F607" s="5"/>
      <c r="G607" s="6"/>
      <c r="H607" s="338">
        <v>7119550</v>
      </c>
      <c r="I607" s="7" t="s">
        <v>893</v>
      </c>
      <c r="J607" s="7" t="s">
        <v>894</v>
      </c>
      <c r="K607" s="7" t="s">
        <v>5849</v>
      </c>
      <c r="L607" s="7" t="s">
        <v>5850</v>
      </c>
      <c r="M607" s="18">
        <v>19390</v>
      </c>
      <c r="N607" s="327">
        <v>23655.8</v>
      </c>
      <c r="O607" s="19" t="s">
        <v>3948</v>
      </c>
      <c r="P607" s="295">
        <v>0.35</v>
      </c>
      <c r="Q607" s="18">
        <v>12603.5</v>
      </c>
      <c r="R607" s="18">
        <v>15376.27</v>
      </c>
      <c r="S607" s="295">
        <v>0.25</v>
      </c>
      <c r="T607" s="18">
        <v>14542.5</v>
      </c>
      <c r="U607" s="18">
        <v>17741.849999999999</v>
      </c>
      <c r="V607" s="295">
        <v>0.53</v>
      </c>
      <c r="W607" s="18">
        <v>9113.2999999999993</v>
      </c>
      <c r="X607" s="18">
        <v>11118.225999999999</v>
      </c>
      <c r="Y607" s="7" t="s">
        <v>393</v>
      </c>
      <c r="Z607" s="13">
        <v>1</v>
      </c>
      <c r="AA607" s="13">
        <v>1</v>
      </c>
      <c r="AB607" s="13">
        <v>12</v>
      </c>
      <c r="AC607" s="9" t="s">
        <v>3971</v>
      </c>
      <c r="AD607" s="8">
        <v>11</v>
      </c>
      <c r="AE607" s="13">
        <v>805</v>
      </c>
      <c r="AF607" s="13">
        <v>1060</v>
      </c>
      <c r="AG607" s="13">
        <v>112</v>
      </c>
      <c r="AH607" s="8">
        <v>95.57</v>
      </c>
      <c r="AI607" s="13">
        <v>4012196245895</v>
      </c>
      <c r="AJ607" s="9" t="s">
        <v>4505</v>
      </c>
      <c r="AK607" s="94"/>
      <c r="AL607" s="9"/>
      <c r="AM607" s="9"/>
      <c r="AN607" s="9"/>
      <c r="AO607" s="12"/>
    </row>
    <row r="608" spans="1:41" ht="15.95" customHeight="1" outlineLevel="6" x14ac:dyDescent="0.25">
      <c r="A608" s="103"/>
      <c r="B608" s="104"/>
      <c r="C608" s="105"/>
      <c r="D608" s="105"/>
      <c r="E608" s="105"/>
      <c r="F608" s="106"/>
      <c r="G608" s="107" t="s">
        <v>3923</v>
      </c>
      <c r="H608" s="345"/>
      <c r="I608" s="108"/>
      <c r="J608" s="108"/>
      <c r="K608" s="108"/>
      <c r="L608" s="108"/>
      <c r="M608" s="108"/>
      <c r="N608" s="328"/>
      <c r="O608" s="108"/>
      <c r="P608" s="108"/>
      <c r="Q608" s="108"/>
      <c r="R608" s="108"/>
      <c r="S608" s="108"/>
      <c r="T608" s="108"/>
      <c r="U608" s="108"/>
      <c r="V608" s="108"/>
      <c r="W608" s="108"/>
      <c r="X608" s="108"/>
      <c r="Y608" s="108"/>
      <c r="Z608" s="110"/>
      <c r="AA608" s="110"/>
      <c r="AB608" s="110"/>
      <c r="AC608" s="110"/>
      <c r="AD608" s="110"/>
      <c r="AE608" s="111"/>
      <c r="AF608" s="111"/>
      <c r="AG608" s="111"/>
      <c r="AH608" s="110"/>
      <c r="AI608" s="110"/>
      <c r="AJ608" s="110"/>
      <c r="AK608" s="110"/>
      <c r="AL608" s="113"/>
      <c r="AM608" s="113"/>
      <c r="AN608" s="113"/>
      <c r="AO608" s="112"/>
    </row>
    <row r="609" spans="1:41" ht="14.1" customHeight="1" outlineLevel="7" x14ac:dyDescent="0.25">
      <c r="A609" s="2"/>
      <c r="B609" s="3"/>
      <c r="C609" s="4"/>
      <c r="D609" s="4"/>
      <c r="E609" s="4"/>
      <c r="F609" s="5"/>
      <c r="G609" s="6"/>
      <c r="H609" s="338">
        <v>7117116</v>
      </c>
      <c r="I609" s="7" t="s">
        <v>895</v>
      </c>
      <c r="J609" s="7" t="s">
        <v>896</v>
      </c>
      <c r="K609" s="7" t="s">
        <v>5849</v>
      </c>
      <c r="L609" s="7" t="s">
        <v>5851</v>
      </c>
      <c r="M609" s="18">
        <v>8036</v>
      </c>
      <c r="N609" s="327">
        <v>9803.92</v>
      </c>
      <c r="O609" s="19" t="s">
        <v>3948</v>
      </c>
      <c r="P609" s="295">
        <v>0.35</v>
      </c>
      <c r="Q609" s="18">
        <v>5223.4000000000005</v>
      </c>
      <c r="R609" s="18">
        <v>6372.5480000000007</v>
      </c>
      <c r="S609" s="295">
        <v>0.25</v>
      </c>
      <c r="T609" s="18">
        <v>6027</v>
      </c>
      <c r="U609" s="18">
        <v>7352.94</v>
      </c>
      <c r="V609" s="295">
        <v>0.53</v>
      </c>
      <c r="W609" s="18">
        <v>3776.9199999999996</v>
      </c>
      <c r="X609" s="18">
        <v>4607.8423999999995</v>
      </c>
      <c r="Y609" s="7" t="s">
        <v>393</v>
      </c>
      <c r="Z609" s="13">
        <v>1</v>
      </c>
      <c r="AA609" s="13">
        <v>1</v>
      </c>
      <c r="AB609" s="13">
        <v>308</v>
      </c>
      <c r="AC609" s="9" t="s">
        <v>3971</v>
      </c>
      <c r="AD609" s="8">
        <v>0.89900000000000002</v>
      </c>
      <c r="AE609" s="13">
        <v>175</v>
      </c>
      <c r="AF609" s="13">
        <v>300</v>
      </c>
      <c r="AG609" s="13">
        <v>68</v>
      </c>
      <c r="AH609" s="8">
        <v>3.57</v>
      </c>
      <c r="AI609" s="13">
        <v>4012196812356</v>
      </c>
      <c r="AJ609" s="8" t="s">
        <v>4506</v>
      </c>
      <c r="AK609" s="94"/>
      <c r="AL609" s="9"/>
      <c r="AM609" s="9"/>
      <c r="AN609" s="9"/>
      <c r="AO609" s="12"/>
    </row>
    <row r="610" spans="1:41" ht="14.1" customHeight="1" outlineLevel="7" x14ac:dyDescent="0.25">
      <c r="A610" s="2"/>
      <c r="B610" s="3"/>
      <c r="C610" s="4"/>
      <c r="D610" s="4"/>
      <c r="E610" s="4"/>
      <c r="F610" s="5"/>
      <c r="G610" s="6"/>
      <c r="H610" s="338">
        <v>7117162</v>
      </c>
      <c r="I610" s="7" t="s">
        <v>897</v>
      </c>
      <c r="J610" s="7" t="s">
        <v>898</v>
      </c>
      <c r="K610" s="7" t="s">
        <v>5849</v>
      </c>
      <c r="L610" s="7" t="s">
        <v>5851</v>
      </c>
      <c r="M610" s="18">
        <v>8513</v>
      </c>
      <c r="N610" s="327">
        <v>10385.86</v>
      </c>
      <c r="O610" s="19" t="s">
        <v>3948</v>
      </c>
      <c r="P610" s="295">
        <v>0.35</v>
      </c>
      <c r="Q610" s="18">
        <v>5533.45</v>
      </c>
      <c r="R610" s="18">
        <v>6750.8089999999993</v>
      </c>
      <c r="S610" s="295">
        <v>0.25</v>
      </c>
      <c r="T610" s="18">
        <v>6384.75</v>
      </c>
      <c r="U610" s="18">
        <v>7789.3949999999995</v>
      </c>
      <c r="V610" s="295">
        <v>0.53</v>
      </c>
      <c r="W610" s="18">
        <v>4001.1099999999997</v>
      </c>
      <c r="X610" s="18">
        <v>4881.3541999999998</v>
      </c>
      <c r="Y610" s="7" t="s">
        <v>393</v>
      </c>
      <c r="Z610" s="13">
        <v>1</v>
      </c>
      <c r="AA610" s="13">
        <v>1</v>
      </c>
      <c r="AB610" s="13">
        <v>220</v>
      </c>
      <c r="AC610" s="9" t="s">
        <v>3971</v>
      </c>
      <c r="AD610" s="8">
        <v>1.0900000000000001</v>
      </c>
      <c r="AE610" s="13">
        <v>225</v>
      </c>
      <c r="AF610" s="13">
        <v>350</v>
      </c>
      <c r="AG610" s="13">
        <v>68</v>
      </c>
      <c r="AH610" s="8">
        <v>5.3550000000000004</v>
      </c>
      <c r="AI610" s="13">
        <v>4012196901692</v>
      </c>
      <c r="AJ610" s="9" t="s">
        <v>4507</v>
      </c>
      <c r="AK610" s="94"/>
      <c r="AL610" s="9"/>
      <c r="AM610" s="9"/>
      <c r="AN610" s="9"/>
      <c r="AO610" s="12"/>
    </row>
    <row r="611" spans="1:41" ht="14.1" customHeight="1" outlineLevel="7" x14ac:dyDescent="0.25">
      <c r="A611" s="2"/>
      <c r="B611" s="3"/>
      <c r="C611" s="4"/>
      <c r="D611" s="4"/>
      <c r="E611" s="4"/>
      <c r="F611" s="5"/>
      <c r="G611" s="6"/>
      <c r="H611" s="338">
        <v>7117209</v>
      </c>
      <c r="I611" s="7" t="s">
        <v>899</v>
      </c>
      <c r="J611" s="7" t="s">
        <v>900</v>
      </c>
      <c r="K611" s="7" t="s">
        <v>5849</v>
      </c>
      <c r="L611" s="7" t="s">
        <v>5851</v>
      </c>
      <c r="M611" s="18">
        <v>9156</v>
      </c>
      <c r="N611" s="327">
        <v>11170.32</v>
      </c>
      <c r="O611" s="19" t="s">
        <v>3948</v>
      </c>
      <c r="P611" s="295">
        <v>0.35</v>
      </c>
      <c r="Q611" s="18">
        <v>5951.4000000000005</v>
      </c>
      <c r="R611" s="18">
        <v>7260.7080000000005</v>
      </c>
      <c r="S611" s="295">
        <v>0.25</v>
      </c>
      <c r="T611" s="18">
        <v>6867</v>
      </c>
      <c r="U611" s="18">
        <v>8377.74</v>
      </c>
      <c r="V611" s="295">
        <v>0.53</v>
      </c>
      <c r="W611" s="18">
        <v>4303.32</v>
      </c>
      <c r="X611" s="18">
        <v>5250.0503999999992</v>
      </c>
      <c r="Y611" s="7" t="s">
        <v>393</v>
      </c>
      <c r="Z611" s="13">
        <v>1</v>
      </c>
      <c r="AA611" s="13">
        <v>1</v>
      </c>
      <c r="AB611" s="13">
        <v>172</v>
      </c>
      <c r="AC611" s="8" t="s">
        <v>3971</v>
      </c>
      <c r="AD611" s="8">
        <v>1.448</v>
      </c>
      <c r="AE611" s="13">
        <v>275</v>
      </c>
      <c r="AF611" s="13">
        <v>400</v>
      </c>
      <c r="AG611" s="13">
        <v>68</v>
      </c>
      <c r="AH611" s="8">
        <v>7.48</v>
      </c>
      <c r="AI611" s="13">
        <v>4012196812417</v>
      </c>
      <c r="AJ611" s="9" t="s">
        <v>4508</v>
      </c>
      <c r="AK611" s="94"/>
      <c r="AL611" s="9"/>
      <c r="AM611" s="9"/>
      <c r="AN611" s="9"/>
      <c r="AO611" s="12"/>
    </row>
    <row r="612" spans="1:41" ht="14.1" customHeight="1" outlineLevel="7" x14ac:dyDescent="0.25">
      <c r="A612" s="2"/>
      <c r="B612" s="3"/>
      <c r="C612" s="4"/>
      <c r="D612" s="4"/>
      <c r="E612" s="4"/>
      <c r="F612" s="5"/>
      <c r="G612" s="6"/>
      <c r="H612" s="338">
        <v>7117306</v>
      </c>
      <c r="I612" s="7" t="s">
        <v>901</v>
      </c>
      <c r="J612" s="7" t="s">
        <v>902</v>
      </c>
      <c r="K612" s="7" t="s">
        <v>5849</v>
      </c>
      <c r="L612" s="7" t="s">
        <v>5851</v>
      </c>
      <c r="M612" s="18">
        <v>10943</v>
      </c>
      <c r="N612" s="327">
        <v>13350.46</v>
      </c>
      <c r="O612" s="19" t="s">
        <v>3948</v>
      </c>
      <c r="P612" s="295">
        <v>0.35</v>
      </c>
      <c r="Q612" s="18">
        <v>7112.95</v>
      </c>
      <c r="R612" s="18">
        <v>8677.7989999999991</v>
      </c>
      <c r="S612" s="295">
        <v>0.25</v>
      </c>
      <c r="T612" s="18">
        <v>8207.25</v>
      </c>
      <c r="U612" s="18">
        <v>10012.844999999999</v>
      </c>
      <c r="V612" s="295">
        <v>0.53</v>
      </c>
      <c r="W612" s="18">
        <v>5143.21</v>
      </c>
      <c r="X612" s="18">
        <v>6274.7161999999998</v>
      </c>
      <c r="Y612" s="7" t="s">
        <v>393</v>
      </c>
      <c r="Z612" s="13">
        <v>1</v>
      </c>
      <c r="AA612" s="13">
        <v>1</v>
      </c>
      <c r="AB612" s="13">
        <v>120</v>
      </c>
      <c r="AC612" s="9" t="s">
        <v>3971</v>
      </c>
      <c r="AD612" s="8">
        <v>2.1589999999999998</v>
      </c>
      <c r="AE612" s="13">
        <v>375</v>
      </c>
      <c r="AF612" s="13">
        <v>500</v>
      </c>
      <c r="AG612" s="13">
        <v>68</v>
      </c>
      <c r="AH612" s="8">
        <v>12.75</v>
      </c>
      <c r="AI612" s="13">
        <v>4012196812479</v>
      </c>
      <c r="AJ612" s="9" t="s">
        <v>4509</v>
      </c>
      <c r="AK612" s="94"/>
      <c r="AL612" s="9"/>
      <c r="AM612" s="9"/>
      <c r="AN612" s="9"/>
      <c r="AO612" s="12"/>
    </row>
    <row r="613" spans="1:41" ht="14.1" customHeight="1" outlineLevel="7" x14ac:dyDescent="0.25">
      <c r="A613" s="2"/>
      <c r="B613" s="3"/>
      <c r="C613" s="4"/>
      <c r="D613" s="4"/>
      <c r="E613" s="4"/>
      <c r="F613" s="5"/>
      <c r="G613" s="6"/>
      <c r="H613" s="338">
        <v>7117396</v>
      </c>
      <c r="I613" s="7" t="s">
        <v>903</v>
      </c>
      <c r="J613" s="7" t="s">
        <v>904</v>
      </c>
      <c r="K613" s="7" t="s">
        <v>5849</v>
      </c>
      <c r="L613" s="7" t="s">
        <v>5851</v>
      </c>
      <c r="M613" s="18">
        <v>13382</v>
      </c>
      <c r="N613" s="327">
        <v>16326.039999999999</v>
      </c>
      <c r="O613" s="19" t="s">
        <v>3948</v>
      </c>
      <c r="P613" s="295">
        <v>0.35</v>
      </c>
      <c r="Q613" s="18">
        <v>8698.3000000000011</v>
      </c>
      <c r="R613" s="18">
        <v>10611.926000000001</v>
      </c>
      <c r="S613" s="295">
        <v>0.25</v>
      </c>
      <c r="T613" s="18">
        <v>10036.5</v>
      </c>
      <c r="U613" s="18">
        <v>12244.529999999999</v>
      </c>
      <c r="V613" s="295">
        <v>0.53</v>
      </c>
      <c r="W613" s="18">
        <v>6289.54</v>
      </c>
      <c r="X613" s="18">
        <v>7673.2388000000001</v>
      </c>
      <c r="Y613" s="7" t="s">
        <v>393</v>
      </c>
      <c r="Z613" s="13">
        <v>1</v>
      </c>
      <c r="AA613" s="13">
        <v>1</v>
      </c>
      <c r="AB613" s="13">
        <v>24</v>
      </c>
      <c r="AC613" s="9" t="s">
        <v>3971</v>
      </c>
      <c r="AD613" s="8">
        <v>7.46</v>
      </c>
      <c r="AE613" s="13">
        <v>655</v>
      </c>
      <c r="AF613" s="13">
        <v>910</v>
      </c>
      <c r="AG613" s="13">
        <v>62</v>
      </c>
      <c r="AH613" s="8">
        <v>36.954999999999998</v>
      </c>
      <c r="AI613" s="13">
        <v>4012196245055</v>
      </c>
      <c r="AJ613" s="8" t="s">
        <v>4510</v>
      </c>
      <c r="AK613" s="94"/>
      <c r="AL613" s="9"/>
      <c r="AM613" s="9"/>
      <c r="AN613" s="9"/>
      <c r="AO613" s="11"/>
    </row>
    <row r="614" spans="1:41" ht="14.1" customHeight="1" outlineLevel="7" x14ac:dyDescent="0.25">
      <c r="A614" s="2"/>
      <c r="B614" s="3"/>
      <c r="C614" s="4"/>
      <c r="D614" s="4"/>
      <c r="E614" s="4"/>
      <c r="F614" s="5"/>
      <c r="G614" s="6"/>
      <c r="H614" s="338">
        <v>7117507</v>
      </c>
      <c r="I614" s="7" t="s">
        <v>905</v>
      </c>
      <c r="J614" s="7" t="s">
        <v>906</v>
      </c>
      <c r="K614" s="7" t="s">
        <v>5849</v>
      </c>
      <c r="L614" s="7" t="s">
        <v>5851</v>
      </c>
      <c r="M614" s="18">
        <v>14214</v>
      </c>
      <c r="N614" s="327">
        <v>17341.079999999998</v>
      </c>
      <c r="O614" s="19" t="s">
        <v>3948</v>
      </c>
      <c r="P614" s="295">
        <v>0.35</v>
      </c>
      <c r="Q614" s="18">
        <v>9239.1</v>
      </c>
      <c r="R614" s="18">
        <v>11271.701999999999</v>
      </c>
      <c r="S614" s="295">
        <v>0.25</v>
      </c>
      <c r="T614" s="18">
        <v>10660.5</v>
      </c>
      <c r="U614" s="18">
        <v>13005.81</v>
      </c>
      <c r="V614" s="295">
        <v>0.53</v>
      </c>
      <c r="W614" s="18">
        <v>6680.58</v>
      </c>
      <c r="X614" s="18">
        <v>8150.3076000000001</v>
      </c>
      <c r="Y614" s="7" t="s">
        <v>393</v>
      </c>
      <c r="Z614" s="13">
        <v>1</v>
      </c>
      <c r="AA614" s="13">
        <v>1</v>
      </c>
      <c r="AB614" s="13">
        <v>22</v>
      </c>
      <c r="AC614" s="9" t="s">
        <v>3971</v>
      </c>
      <c r="AD614" s="8">
        <v>8.0449999999999999</v>
      </c>
      <c r="AE614" s="13">
        <v>755</v>
      </c>
      <c r="AF614" s="13">
        <v>1010</v>
      </c>
      <c r="AG614" s="13">
        <v>62</v>
      </c>
      <c r="AH614" s="8">
        <v>47.277999999999999</v>
      </c>
      <c r="AI614" s="13">
        <v>4012196245116</v>
      </c>
      <c r="AJ614" s="9" t="s">
        <v>4511</v>
      </c>
      <c r="AK614" s="94"/>
      <c r="AL614" s="9"/>
      <c r="AM614" s="9"/>
      <c r="AN614" s="9"/>
      <c r="AO614" s="12"/>
    </row>
    <row r="615" spans="1:41" ht="14.1" customHeight="1" outlineLevel="7" x14ac:dyDescent="0.25">
      <c r="A615" s="2"/>
      <c r="B615" s="3"/>
      <c r="C615" s="4"/>
      <c r="D615" s="4"/>
      <c r="E615" s="4"/>
      <c r="F615" s="5"/>
      <c r="G615" s="6"/>
      <c r="H615" s="338">
        <v>7117604</v>
      </c>
      <c r="I615" s="7" t="s">
        <v>907</v>
      </c>
      <c r="J615" s="7" t="s">
        <v>908</v>
      </c>
      <c r="K615" s="7" t="s">
        <v>5849</v>
      </c>
      <c r="L615" s="7" t="s">
        <v>5851</v>
      </c>
      <c r="M615" s="18">
        <v>20085</v>
      </c>
      <c r="N615" s="327">
        <v>24503.7</v>
      </c>
      <c r="O615" s="19" t="s">
        <v>3948</v>
      </c>
      <c r="P615" s="295">
        <v>0.35</v>
      </c>
      <c r="Q615" s="18">
        <v>13055.25</v>
      </c>
      <c r="R615" s="18">
        <v>15927.404999999999</v>
      </c>
      <c r="S615" s="295">
        <v>0.25</v>
      </c>
      <c r="T615" s="18">
        <v>15063.75</v>
      </c>
      <c r="U615" s="18">
        <v>18377.774999999998</v>
      </c>
      <c r="V615" s="295">
        <v>0.53</v>
      </c>
      <c r="W615" s="18">
        <v>9439.9499999999989</v>
      </c>
      <c r="X615" s="18">
        <v>11516.738999999998</v>
      </c>
      <c r="Y615" s="7" t="s">
        <v>393</v>
      </c>
      <c r="Z615" s="13">
        <v>1</v>
      </c>
      <c r="AA615" s="13">
        <v>1</v>
      </c>
      <c r="AB615" s="13">
        <v>20</v>
      </c>
      <c r="AC615" s="9" t="s">
        <v>3971</v>
      </c>
      <c r="AD615" s="8">
        <v>10.016999999999999</v>
      </c>
      <c r="AE615" s="13">
        <v>855</v>
      </c>
      <c r="AF615" s="13">
        <v>1110</v>
      </c>
      <c r="AG615" s="13">
        <v>62</v>
      </c>
      <c r="AH615" s="8">
        <v>58.841000000000001</v>
      </c>
      <c r="AI615" s="13">
        <v>4012196245178</v>
      </c>
      <c r="AJ615" s="9" t="s">
        <v>4512</v>
      </c>
      <c r="AK615" s="94"/>
      <c r="AL615" s="9"/>
      <c r="AM615" s="9"/>
      <c r="AN615" s="9"/>
      <c r="AO615" s="12"/>
    </row>
    <row r="616" spans="1:41" ht="15.95" customHeight="1" outlineLevel="4" x14ac:dyDescent="0.25">
      <c r="A616" s="197"/>
      <c r="B616" s="198"/>
      <c r="C616" s="199"/>
      <c r="D616" s="199"/>
      <c r="E616" s="236" t="s">
        <v>3913</v>
      </c>
      <c r="F616" s="200"/>
      <c r="G616" s="201"/>
      <c r="H616" s="340"/>
      <c r="I616" s="202"/>
      <c r="J616" s="202"/>
      <c r="K616" s="202"/>
      <c r="L616" s="202"/>
      <c r="M616" s="202"/>
      <c r="N616" s="328"/>
      <c r="O616" s="202"/>
      <c r="P616" s="202"/>
      <c r="Q616" s="202"/>
      <c r="R616" s="202"/>
      <c r="S616" s="202"/>
      <c r="T616" s="202"/>
      <c r="U616" s="202"/>
      <c r="V616" s="202"/>
      <c r="W616" s="202"/>
      <c r="X616" s="202"/>
      <c r="Y616" s="202"/>
      <c r="Z616" s="204"/>
      <c r="AA616" s="204"/>
      <c r="AB616" s="204"/>
      <c r="AC616" s="204"/>
      <c r="AD616" s="204"/>
      <c r="AE616" s="205"/>
      <c r="AF616" s="205"/>
      <c r="AG616" s="205"/>
      <c r="AH616" s="204"/>
      <c r="AI616" s="206"/>
      <c r="AJ616" s="206"/>
      <c r="AK616" s="206"/>
      <c r="AL616" s="204"/>
      <c r="AM616" s="206"/>
      <c r="AN616" s="204"/>
      <c r="AO616" s="207"/>
    </row>
    <row r="617" spans="1:41" ht="15.95" customHeight="1" outlineLevel="5" x14ac:dyDescent="0.25">
      <c r="A617" s="260"/>
      <c r="B617" s="261"/>
      <c r="C617" s="262"/>
      <c r="D617" s="262"/>
      <c r="E617" s="262"/>
      <c r="F617" s="285" t="s">
        <v>3890</v>
      </c>
      <c r="G617" s="263"/>
      <c r="H617" s="343"/>
      <c r="I617" s="264"/>
      <c r="J617" s="264"/>
      <c r="K617" s="264"/>
      <c r="L617" s="264"/>
      <c r="M617" s="264"/>
      <c r="N617" s="329"/>
      <c r="O617" s="264"/>
      <c r="P617" s="264"/>
      <c r="Q617" s="264"/>
      <c r="R617" s="264"/>
      <c r="S617" s="264"/>
      <c r="T617" s="264"/>
      <c r="U617" s="264"/>
      <c r="V617" s="264"/>
      <c r="W617" s="264"/>
      <c r="X617" s="264"/>
      <c r="Y617" s="264"/>
      <c r="Z617" s="266"/>
      <c r="AA617" s="266"/>
      <c r="AB617" s="266"/>
      <c r="AC617" s="266"/>
      <c r="AD617" s="266"/>
      <c r="AE617" s="267"/>
      <c r="AF617" s="267"/>
      <c r="AG617" s="267"/>
      <c r="AH617" s="266"/>
      <c r="AI617" s="266"/>
      <c r="AJ617" s="266"/>
      <c r="AK617" s="266"/>
      <c r="AL617" s="266"/>
      <c r="AM617" s="266"/>
      <c r="AN617" s="266"/>
      <c r="AO617" s="268"/>
    </row>
    <row r="618" spans="1:41" ht="15.95" customHeight="1" outlineLevel="6" x14ac:dyDescent="0.25">
      <c r="A618" s="95"/>
      <c r="B618" s="96"/>
      <c r="C618" s="97"/>
      <c r="D618" s="97"/>
      <c r="E618" s="97"/>
      <c r="F618" s="98"/>
      <c r="G618" s="99" t="s">
        <v>3922</v>
      </c>
      <c r="H618" s="344"/>
      <c r="I618" s="100"/>
      <c r="J618" s="100"/>
      <c r="K618" s="100"/>
      <c r="L618" s="100"/>
      <c r="M618" s="100"/>
      <c r="N618" s="326"/>
      <c r="O618" s="100"/>
      <c r="P618" s="100"/>
      <c r="Q618" s="100"/>
      <c r="R618" s="100"/>
      <c r="S618" s="100"/>
      <c r="T618" s="100"/>
      <c r="U618" s="100"/>
      <c r="V618" s="100"/>
      <c r="W618" s="100"/>
      <c r="X618" s="100"/>
      <c r="Y618" s="100"/>
      <c r="Z618" s="288"/>
      <c r="AA618" s="288"/>
      <c r="AB618" s="288"/>
      <c r="AC618" s="288"/>
      <c r="AD618" s="288"/>
      <c r="AE618" s="289"/>
      <c r="AF618" s="289"/>
      <c r="AG618" s="289"/>
      <c r="AH618" s="287"/>
      <c r="AI618" s="288"/>
      <c r="AJ618" s="288"/>
      <c r="AK618" s="288"/>
      <c r="AL618" s="288"/>
      <c r="AM618" s="288"/>
      <c r="AN618" s="288"/>
      <c r="AO618" s="102"/>
    </row>
    <row r="619" spans="1:41" ht="14.1" customHeight="1" outlineLevel="7" x14ac:dyDescent="0.25">
      <c r="A619" s="2"/>
      <c r="B619" s="3"/>
      <c r="C619" s="4"/>
      <c r="D619" s="4"/>
      <c r="E619" s="4"/>
      <c r="F619" s="5"/>
      <c r="G619" s="6"/>
      <c r="H619" s="338">
        <v>6077739</v>
      </c>
      <c r="I619" s="7" t="s">
        <v>5752</v>
      </c>
      <c r="J619" s="7" t="s">
        <v>909</v>
      </c>
      <c r="K619" s="7"/>
      <c r="L619" s="7"/>
      <c r="M619" s="18">
        <v>1661</v>
      </c>
      <c r="N619" s="327">
        <v>2026.4199999999998</v>
      </c>
      <c r="O619" s="19" t="s">
        <v>3948</v>
      </c>
      <c r="P619" s="295">
        <v>0.35</v>
      </c>
      <c r="Q619" s="18">
        <v>1079.6500000000001</v>
      </c>
      <c r="R619" s="18">
        <v>1317.173</v>
      </c>
      <c r="S619" s="295">
        <v>0.25</v>
      </c>
      <c r="T619" s="18">
        <v>1245.75</v>
      </c>
      <c r="U619" s="18">
        <v>1519.8150000000001</v>
      </c>
      <c r="V619" s="295">
        <v>0.53</v>
      </c>
      <c r="W619" s="18">
        <v>780.67</v>
      </c>
      <c r="X619" s="18">
        <v>952.41739999999993</v>
      </c>
      <c r="Y619" s="7" t="s">
        <v>393</v>
      </c>
      <c r="Z619" s="13">
        <v>1</v>
      </c>
      <c r="AA619" s="13">
        <v>1</v>
      </c>
      <c r="AB619" s="13"/>
      <c r="AC619" s="9" t="s">
        <v>3965</v>
      </c>
      <c r="AD619" s="8">
        <v>0.36099999999999999</v>
      </c>
      <c r="AE619" s="13">
        <v>510</v>
      </c>
      <c r="AF619" s="13">
        <v>141</v>
      </c>
      <c r="AG619" s="13">
        <v>109</v>
      </c>
      <c r="AH619" s="8">
        <v>7.83819</v>
      </c>
      <c r="AI619" s="13">
        <v>4680038648311</v>
      </c>
      <c r="AJ619" s="9" t="s">
        <v>4513</v>
      </c>
      <c r="AK619" s="94"/>
      <c r="AL619" s="9"/>
      <c r="AM619" s="9"/>
      <c r="AN619" s="9"/>
      <c r="AO619" s="12"/>
    </row>
    <row r="620" spans="1:41" ht="14.1" customHeight="1" outlineLevel="7" x14ac:dyDescent="0.25">
      <c r="A620" s="2"/>
      <c r="B620" s="3"/>
      <c r="C620" s="4"/>
      <c r="D620" s="4"/>
      <c r="E620" s="4"/>
      <c r="F620" s="5"/>
      <c r="G620" s="6"/>
      <c r="H620" s="338">
        <v>6077741</v>
      </c>
      <c r="I620" s="7" t="s">
        <v>5753</v>
      </c>
      <c r="J620" s="7" t="s">
        <v>910</v>
      </c>
      <c r="K620" s="7"/>
      <c r="L620" s="7"/>
      <c r="M620" s="18">
        <v>1875</v>
      </c>
      <c r="N620" s="327">
        <v>2287.5</v>
      </c>
      <c r="O620" s="19"/>
      <c r="P620" s="295">
        <v>0.35</v>
      </c>
      <c r="Q620" s="18">
        <v>1218.75</v>
      </c>
      <c r="R620" s="18">
        <v>1486.875</v>
      </c>
      <c r="S620" s="295">
        <v>0.25</v>
      </c>
      <c r="T620" s="18">
        <v>1406.25</v>
      </c>
      <c r="U620" s="18">
        <v>1715.625</v>
      </c>
      <c r="V620" s="295">
        <v>0.53</v>
      </c>
      <c r="W620" s="18">
        <v>881.25</v>
      </c>
      <c r="X620" s="18">
        <v>1075.125</v>
      </c>
      <c r="Y620" s="7" t="s">
        <v>393</v>
      </c>
      <c r="Z620" s="13">
        <v>1</v>
      </c>
      <c r="AA620" s="13">
        <v>1</v>
      </c>
      <c r="AB620" s="13">
        <v>288</v>
      </c>
      <c r="AC620" s="9" t="s">
        <v>3965</v>
      </c>
      <c r="AD620" s="8">
        <v>0.40300000000000002</v>
      </c>
      <c r="AE620" s="13">
        <v>610</v>
      </c>
      <c r="AF620" s="13">
        <v>398</v>
      </c>
      <c r="AG620" s="13">
        <v>109</v>
      </c>
      <c r="AH620" s="8">
        <v>26.46302</v>
      </c>
      <c r="AI620" s="13">
        <v>4680038648328</v>
      </c>
      <c r="AJ620" s="9" t="s">
        <v>3966</v>
      </c>
      <c r="AK620" s="94"/>
      <c r="AL620" s="9"/>
      <c r="AM620" s="8"/>
      <c r="AN620" s="9"/>
      <c r="AO620" s="12"/>
    </row>
    <row r="621" spans="1:41" ht="14.1" customHeight="1" outlineLevel="7" x14ac:dyDescent="0.25">
      <c r="A621" s="2"/>
      <c r="B621" s="3"/>
      <c r="C621" s="4"/>
      <c r="D621" s="4"/>
      <c r="E621" s="4"/>
      <c r="F621" s="5"/>
      <c r="G621" s="6"/>
      <c r="H621" s="338">
        <v>7002637</v>
      </c>
      <c r="I621" s="7" t="s">
        <v>911</v>
      </c>
      <c r="J621" s="7" t="s">
        <v>912</v>
      </c>
      <c r="K621" s="7" t="s">
        <v>5853</v>
      </c>
      <c r="L621" s="7" t="s">
        <v>5855</v>
      </c>
      <c r="M621" s="18">
        <v>1235</v>
      </c>
      <c r="N621" s="327">
        <v>1506.7</v>
      </c>
      <c r="O621" s="19" t="s">
        <v>3948</v>
      </c>
      <c r="P621" s="295">
        <v>0.35</v>
      </c>
      <c r="Q621" s="18">
        <v>802.75</v>
      </c>
      <c r="R621" s="18">
        <v>979.35500000000002</v>
      </c>
      <c r="S621" s="295">
        <v>0.25</v>
      </c>
      <c r="T621" s="18">
        <v>926.25</v>
      </c>
      <c r="U621" s="18">
        <v>1130.0249999999999</v>
      </c>
      <c r="V621" s="295">
        <v>0.53</v>
      </c>
      <c r="W621" s="18">
        <v>580.44999999999993</v>
      </c>
      <c r="X621" s="18">
        <v>708.14899999999989</v>
      </c>
      <c r="Y621" s="7" t="s">
        <v>393</v>
      </c>
      <c r="Z621" s="13">
        <v>1</v>
      </c>
      <c r="AA621" s="13">
        <v>1</v>
      </c>
      <c r="AB621" s="13">
        <v>478</v>
      </c>
      <c r="AC621" s="8" t="s">
        <v>6616</v>
      </c>
      <c r="AD621" s="8">
        <v>0.45</v>
      </c>
      <c r="AE621" s="13">
        <v>125</v>
      </c>
      <c r="AF621" s="13">
        <v>200</v>
      </c>
      <c r="AG621" s="13">
        <v>65</v>
      </c>
      <c r="AH621" s="8">
        <v>1.625</v>
      </c>
      <c r="AI621" s="13">
        <v>4012196819799</v>
      </c>
      <c r="AJ621" s="8" t="s">
        <v>4514</v>
      </c>
      <c r="AK621" s="94"/>
      <c r="AL621" s="8"/>
      <c r="AM621" s="8"/>
      <c r="AN621" s="8"/>
      <c r="AO621" s="12"/>
    </row>
    <row r="622" spans="1:41" ht="14.1" customHeight="1" outlineLevel="7" x14ac:dyDescent="0.25">
      <c r="A622" s="2"/>
      <c r="B622" s="3"/>
      <c r="C622" s="4"/>
      <c r="D622" s="4"/>
      <c r="E622" s="4"/>
      <c r="F622" s="5"/>
      <c r="G622" s="6"/>
      <c r="H622" s="338">
        <v>7002653</v>
      </c>
      <c r="I622" s="7" t="s">
        <v>913</v>
      </c>
      <c r="J622" s="7" t="s">
        <v>914</v>
      </c>
      <c r="K622" s="7" t="s">
        <v>5853</v>
      </c>
      <c r="L622" s="7" t="s">
        <v>5855</v>
      </c>
      <c r="M622" s="18">
        <v>1538</v>
      </c>
      <c r="N622" s="327">
        <v>1876.36</v>
      </c>
      <c r="O622" s="19" t="s">
        <v>3948</v>
      </c>
      <c r="P622" s="295">
        <v>0.35</v>
      </c>
      <c r="Q622" s="18">
        <v>999.7</v>
      </c>
      <c r="R622" s="18">
        <v>1219.634</v>
      </c>
      <c r="S622" s="295">
        <v>0.25</v>
      </c>
      <c r="T622" s="18">
        <v>1153.5</v>
      </c>
      <c r="U622" s="18">
        <v>1407.27</v>
      </c>
      <c r="V622" s="295">
        <v>0.53</v>
      </c>
      <c r="W622" s="18">
        <v>722.86</v>
      </c>
      <c r="X622" s="18">
        <v>881.88919999999996</v>
      </c>
      <c r="Y622" s="7" t="s">
        <v>393</v>
      </c>
      <c r="Z622" s="13">
        <v>1</v>
      </c>
      <c r="AA622" s="13">
        <v>1</v>
      </c>
      <c r="AB622" s="13">
        <v>200</v>
      </c>
      <c r="AC622" s="9" t="s">
        <v>6616</v>
      </c>
      <c r="AD622" s="8">
        <v>0.55000000000000004</v>
      </c>
      <c r="AE622" s="13">
        <v>125</v>
      </c>
      <c r="AF622" s="13">
        <v>300</v>
      </c>
      <c r="AG622" s="13">
        <v>65</v>
      </c>
      <c r="AH622" s="8">
        <v>2.4380000000000002</v>
      </c>
      <c r="AI622" s="13">
        <v>4012196819850</v>
      </c>
      <c r="AJ622" s="8" t="s">
        <v>4515</v>
      </c>
      <c r="AK622" s="94"/>
      <c r="AL622" s="8"/>
      <c r="AM622" s="8"/>
      <c r="AN622" s="8"/>
      <c r="AO622" s="12"/>
    </row>
    <row r="623" spans="1:41" ht="14.1" customHeight="1" outlineLevel="7" x14ac:dyDescent="0.25">
      <c r="A623" s="2"/>
      <c r="B623" s="3"/>
      <c r="C623" s="4"/>
      <c r="D623" s="4"/>
      <c r="E623" s="4"/>
      <c r="F623" s="5"/>
      <c r="G623" s="6"/>
      <c r="H623" s="338">
        <v>7002688</v>
      </c>
      <c r="I623" s="7" t="s">
        <v>915</v>
      </c>
      <c r="J623" s="7" t="s">
        <v>916</v>
      </c>
      <c r="K623" s="7" t="s">
        <v>5853</v>
      </c>
      <c r="L623" s="7" t="s">
        <v>5855</v>
      </c>
      <c r="M623" s="18">
        <v>1827</v>
      </c>
      <c r="N623" s="327">
        <v>2228.94</v>
      </c>
      <c r="O623" s="19" t="s">
        <v>3948</v>
      </c>
      <c r="P623" s="295">
        <v>0.35</v>
      </c>
      <c r="Q623" s="18">
        <v>1187.55</v>
      </c>
      <c r="R623" s="18">
        <v>1448.8109999999999</v>
      </c>
      <c r="S623" s="295">
        <v>0.25</v>
      </c>
      <c r="T623" s="18">
        <v>1370.25</v>
      </c>
      <c r="U623" s="18">
        <v>1671.7049999999999</v>
      </c>
      <c r="V623" s="295">
        <v>0.53</v>
      </c>
      <c r="W623" s="18">
        <v>858.68999999999994</v>
      </c>
      <c r="X623" s="18">
        <v>1047.6017999999999</v>
      </c>
      <c r="Y623" s="7" t="s">
        <v>393</v>
      </c>
      <c r="Z623" s="13">
        <v>1</v>
      </c>
      <c r="AA623" s="13">
        <v>1</v>
      </c>
      <c r="AB623" s="13">
        <v>396</v>
      </c>
      <c r="AC623" s="8" t="s">
        <v>6616</v>
      </c>
      <c r="AD623" s="8">
        <v>0.7</v>
      </c>
      <c r="AE623" s="13">
        <v>125</v>
      </c>
      <c r="AF623" s="13">
        <v>400</v>
      </c>
      <c r="AG623" s="13">
        <v>65</v>
      </c>
      <c r="AH623" s="8">
        <v>3.25</v>
      </c>
      <c r="AI623" s="13">
        <v>4012196819911</v>
      </c>
      <c r="AJ623" s="9" t="s">
        <v>4516</v>
      </c>
      <c r="AK623" s="94"/>
      <c r="AL623" s="8"/>
      <c r="AM623" s="8"/>
      <c r="AN623" s="9"/>
      <c r="AO623" s="12"/>
    </row>
    <row r="624" spans="1:41" ht="14.1" customHeight="1" outlineLevel="7" x14ac:dyDescent="0.25">
      <c r="A624" s="2"/>
      <c r="B624" s="3"/>
      <c r="C624" s="4"/>
      <c r="D624" s="4"/>
      <c r="E624" s="4"/>
      <c r="F624" s="5"/>
      <c r="G624" s="6"/>
      <c r="H624" s="338">
        <v>7002696</v>
      </c>
      <c r="I624" s="7" t="s">
        <v>917</v>
      </c>
      <c r="J624" s="7" t="s">
        <v>918</v>
      </c>
      <c r="K624" s="7" t="s">
        <v>5853</v>
      </c>
      <c r="L624" s="7" t="s">
        <v>5855</v>
      </c>
      <c r="M624" s="18">
        <v>2062</v>
      </c>
      <c r="N624" s="327">
        <v>2515.64</v>
      </c>
      <c r="O624" s="19" t="s">
        <v>3948</v>
      </c>
      <c r="P624" s="295">
        <v>0.35</v>
      </c>
      <c r="Q624" s="18">
        <v>1340.3</v>
      </c>
      <c r="R624" s="18">
        <v>1635.1659999999999</v>
      </c>
      <c r="S624" s="295">
        <v>0.25</v>
      </c>
      <c r="T624" s="18">
        <v>1546.5</v>
      </c>
      <c r="U624" s="18">
        <v>1886.73</v>
      </c>
      <c r="V624" s="295">
        <v>0.53</v>
      </c>
      <c r="W624" s="18">
        <v>969.14</v>
      </c>
      <c r="X624" s="18">
        <v>1182.3507999999999</v>
      </c>
      <c r="Y624" s="7" t="s">
        <v>393</v>
      </c>
      <c r="Z624" s="13">
        <v>1</v>
      </c>
      <c r="AA624" s="13">
        <v>1</v>
      </c>
      <c r="AB624" s="13">
        <v>36</v>
      </c>
      <c r="AC624" s="8" t="s">
        <v>6616</v>
      </c>
      <c r="AD624" s="8">
        <v>2.5</v>
      </c>
      <c r="AE624" s="13">
        <v>300</v>
      </c>
      <c r="AF624" s="13">
        <v>910</v>
      </c>
      <c r="AG624" s="13">
        <v>112</v>
      </c>
      <c r="AH624" s="8">
        <v>30.576000000000001</v>
      </c>
      <c r="AI624" s="13">
        <v>4012196213610</v>
      </c>
      <c r="AJ624" s="8" t="s">
        <v>4517</v>
      </c>
      <c r="AK624" s="94"/>
      <c r="AL624" s="8"/>
      <c r="AM624" s="8"/>
      <c r="AN624" s="9"/>
      <c r="AO624" s="12"/>
    </row>
    <row r="625" spans="1:41" ht="14.1" customHeight="1" outlineLevel="7" x14ac:dyDescent="0.25">
      <c r="A625" s="2"/>
      <c r="B625" s="3"/>
      <c r="C625" s="4"/>
      <c r="D625" s="4"/>
      <c r="E625" s="4"/>
      <c r="F625" s="5"/>
      <c r="G625" s="6"/>
      <c r="H625" s="338">
        <v>7002726</v>
      </c>
      <c r="I625" s="7" t="s">
        <v>919</v>
      </c>
      <c r="J625" s="7" t="s">
        <v>920</v>
      </c>
      <c r="K625" s="7" t="s">
        <v>5853</v>
      </c>
      <c r="L625" s="7" t="s">
        <v>5855</v>
      </c>
      <c r="M625" s="18">
        <v>2352</v>
      </c>
      <c r="N625" s="327">
        <v>2869.44</v>
      </c>
      <c r="O625" s="19" t="s">
        <v>3948</v>
      </c>
      <c r="P625" s="295">
        <v>0.35</v>
      </c>
      <c r="Q625" s="18">
        <v>1528.8</v>
      </c>
      <c r="R625" s="18">
        <v>1865.136</v>
      </c>
      <c r="S625" s="295">
        <v>0.25</v>
      </c>
      <c r="T625" s="18">
        <v>1764</v>
      </c>
      <c r="U625" s="18">
        <v>2152.08</v>
      </c>
      <c r="V625" s="295">
        <v>0.53</v>
      </c>
      <c r="W625" s="18">
        <v>1105.4399999999998</v>
      </c>
      <c r="X625" s="18">
        <v>1348.6367999999998</v>
      </c>
      <c r="Y625" s="7" t="s">
        <v>393</v>
      </c>
      <c r="Z625" s="13">
        <v>1</v>
      </c>
      <c r="AA625" s="13">
        <v>1</v>
      </c>
      <c r="AB625" s="13">
        <v>36</v>
      </c>
      <c r="AC625" s="9" t="s">
        <v>3971</v>
      </c>
      <c r="AD625" s="8">
        <v>2.85</v>
      </c>
      <c r="AE625" s="13">
        <v>300</v>
      </c>
      <c r="AF625" s="13">
        <v>1010</v>
      </c>
      <c r="AG625" s="13">
        <v>112</v>
      </c>
      <c r="AH625" s="8">
        <v>33.936</v>
      </c>
      <c r="AI625" s="13">
        <v>4012196213672</v>
      </c>
      <c r="AJ625" s="9" t="s">
        <v>4518</v>
      </c>
      <c r="AK625" s="94"/>
      <c r="AL625" s="9"/>
      <c r="AM625" s="8"/>
      <c r="AN625" s="9"/>
      <c r="AO625" s="12"/>
    </row>
    <row r="626" spans="1:41" ht="14.1" customHeight="1" outlineLevel="7" x14ac:dyDescent="0.25">
      <c r="A626" s="2"/>
      <c r="B626" s="3"/>
      <c r="C626" s="4"/>
      <c r="D626" s="4"/>
      <c r="E626" s="4"/>
      <c r="F626" s="5"/>
      <c r="G626" s="6"/>
      <c r="H626" s="338">
        <v>7002734</v>
      </c>
      <c r="I626" s="7" t="s">
        <v>921</v>
      </c>
      <c r="J626" s="7" t="s">
        <v>922</v>
      </c>
      <c r="K626" s="7" t="s">
        <v>5853</v>
      </c>
      <c r="L626" s="7" t="s">
        <v>5855</v>
      </c>
      <c r="M626" s="18">
        <v>2483</v>
      </c>
      <c r="N626" s="327">
        <v>3029.2599999999998</v>
      </c>
      <c r="O626" s="19" t="s">
        <v>3948</v>
      </c>
      <c r="P626" s="295">
        <v>0.35</v>
      </c>
      <c r="Q626" s="18">
        <v>1613.95</v>
      </c>
      <c r="R626" s="18">
        <v>1969.019</v>
      </c>
      <c r="S626" s="295">
        <v>0.25</v>
      </c>
      <c r="T626" s="18">
        <v>1862.25</v>
      </c>
      <c r="U626" s="18">
        <v>2271.9450000000002</v>
      </c>
      <c r="V626" s="295">
        <v>0.53</v>
      </c>
      <c r="W626" s="18">
        <v>1167.01</v>
      </c>
      <c r="X626" s="18">
        <v>1423.7521999999999</v>
      </c>
      <c r="Y626" s="7" t="s">
        <v>393</v>
      </c>
      <c r="Z626" s="13">
        <v>1</v>
      </c>
      <c r="AA626" s="13">
        <v>1</v>
      </c>
      <c r="AB626" s="13">
        <v>36</v>
      </c>
      <c r="AC626" s="8" t="s">
        <v>3971</v>
      </c>
      <c r="AD626" s="8">
        <v>3</v>
      </c>
      <c r="AE626" s="13">
        <v>300</v>
      </c>
      <c r="AF626" s="13">
        <v>1060</v>
      </c>
      <c r="AG626" s="13">
        <v>112</v>
      </c>
      <c r="AH626" s="8">
        <v>35.616</v>
      </c>
      <c r="AI626" s="13">
        <v>4012196213733</v>
      </c>
      <c r="AJ626" s="9" t="s">
        <v>4519</v>
      </c>
      <c r="AK626" s="94"/>
      <c r="AL626" s="9"/>
      <c r="AM626" s="9"/>
      <c r="AN626" s="9"/>
      <c r="AO626" s="12"/>
    </row>
    <row r="627" spans="1:41" ht="14.1" customHeight="1" outlineLevel="7" x14ac:dyDescent="0.25">
      <c r="A627" s="2"/>
      <c r="B627" s="3"/>
      <c r="C627" s="4"/>
      <c r="D627" s="4"/>
      <c r="E627" s="4"/>
      <c r="F627" s="5"/>
      <c r="G627" s="6"/>
      <c r="H627" s="338">
        <v>6838779</v>
      </c>
      <c r="I627" s="7" t="s">
        <v>3990</v>
      </c>
      <c r="J627" s="7" t="s">
        <v>923</v>
      </c>
      <c r="K627" s="7"/>
      <c r="L627" s="7"/>
      <c r="M627" s="18">
        <v>2614</v>
      </c>
      <c r="N627" s="327">
        <v>3189.08</v>
      </c>
      <c r="O627" s="19" t="s">
        <v>3948</v>
      </c>
      <c r="P627" s="295">
        <v>0.35</v>
      </c>
      <c r="Q627" s="18">
        <v>1699.1000000000001</v>
      </c>
      <c r="R627" s="18">
        <v>2072.902</v>
      </c>
      <c r="S627" s="295">
        <v>0.25</v>
      </c>
      <c r="T627" s="18">
        <v>1960.5</v>
      </c>
      <c r="U627" s="18">
        <v>2391.81</v>
      </c>
      <c r="V627" s="295">
        <v>0.53</v>
      </c>
      <c r="W627" s="18">
        <v>1228.58</v>
      </c>
      <c r="X627" s="18">
        <v>1498.8675999999998</v>
      </c>
      <c r="Y627" s="7" t="s">
        <v>393</v>
      </c>
      <c r="Z627" s="13">
        <v>1</v>
      </c>
      <c r="AA627" s="13">
        <v>1</v>
      </c>
      <c r="AB627" s="13"/>
      <c r="AC627" s="9" t="s">
        <v>3971</v>
      </c>
      <c r="AD627" s="8"/>
      <c r="AE627" s="13"/>
      <c r="AF627" s="13"/>
      <c r="AG627" s="13"/>
      <c r="AH627" s="8"/>
      <c r="AI627" s="13"/>
      <c r="AJ627" s="9" t="s">
        <v>4520</v>
      </c>
      <c r="AK627" s="94"/>
      <c r="AL627" s="8"/>
      <c r="AM627" s="9"/>
      <c r="AN627" s="9"/>
      <c r="AO627" s="12"/>
    </row>
    <row r="628" spans="1:41" ht="15.95" customHeight="1" outlineLevel="6" x14ac:dyDescent="0.25">
      <c r="A628" s="103"/>
      <c r="B628" s="104"/>
      <c r="C628" s="105"/>
      <c r="D628" s="105"/>
      <c r="E628" s="105"/>
      <c r="F628" s="106"/>
      <c r="G628" s="107" t="s">
        <v>3926</v>
      </c>
      <c r="H628" s="345"/>
      <c r="I628" s="108"/>
      <c r="J628" s="108"/>
      <c r="K628" s="108"/>
      <c r="L628" s="108"/>
      <c r="M628" s="108"/>
      <c r="N628" s="328"/>
      <c r="O628" s="108"/>
      <c r="P628" s="108"/>
      <c r="Q628" s="108"/>
      <c r="R628" s="108"/>
      <c r="S628" s="108"/>
      <c r="T628" s="108"/>
      <c r="U628" s="108"/>
      <c r="V628" s="108"/>
      <c r="W628" s="108"/>
      <c r="X628" s="108"/>
      <c r="Y628" s="108"/>
      <c r="Z628" s="113"/>
      <c r="AA628" s="113"/>
      <c r="AB628" s="113"/>
      <c r="AC628" s="113"/>
      <c r="AD628" s="110"/>
      <c r="AE628" s="111"/>
      <c r="AF628" s="111"/>
      <c r="AG628" s="111"/>
      <c r="AH628" s="113"/>
      <c r="AI628" s="110"/>
      <c r="AJ628" s="110"/>
      <c r="AK628" s="113"/>
      <c r="AL628" s="113"/>
      <c r="AM628" s="113"/>
      <c r="AN628" s="113"/>
      <c r="AO628" s="291"/>
    </row>
    <row r="629" spans="1:41" ht="14.1" customHeight="1" outlineLevel="7" x14ac:dyDescent="0.25">
      <c r="A629" s="2"/>
      <c r="B629" s="3"/>
      <c r="C629" s="4"/>
      <c r="D629" s="4"/>
      <c r="E629" s="4"/>
      <c r="F629" s="5"/>
      <c r="G629" s="6"/>
      <c r="H629" s="338">
        <v>6040322</v>
      </c>
      <c r="I629" s="7" t="s">
        <v>924</v>
      </c>
      <c r="J629" s="7" t="s">
        <v>925</v>
      </c>
      <c r="K629" s="7" t="s">
        <v>5853</v>
      </c>
      <c r="L629" s="7" t="s">
        <v>5856</v>
      </c>
      <c r="M629" s="18">
        <v>716</v>
      </c>
      <c r="N629" s="327">
        <v>873.52</v>
      </c>
      <c r="O629" s="19" t="s">
        <v>3948</v>
      </c>
      <c r="P629" s="295">
        <v>0.35</v>
      </c>
      <c r="Q629" s="18">
        <v>465.40000000000003</v>
      </c>
      <c r="R629" s="18">
        <v>567.78800000000001</v>
      </c>
      <c r="S629" s="295">
        <v>0.25</v>
      </c>
      <c r="T629" s="18">
        <v>537</v>
      </c>
      <c r="U629" s="18">
        <v>655.14</v>
      </c>
      <c r="V629" s="295">
        <v>0.53</v>
      </c>
      <c r="W629" s="18">
        <v>336.52</v>
      </c>
      <c r="X629" s="18">
        <v>410.55439999999999</v>
      </c>
      <c r="Y629" s="7" t="s">
        <v>393</v>
      </c>
      <c r="Z629" s="13">
        <v>1</v>
      </c>
      <c r="AA629" s="13">
        <v>1</v>
      </c>
      <c r="AB629" s="13">
        <v>480</v>
      </c>
      <c r="AC629" s="9" t="s">
        <v>3971</v>
      </c>
      <c r="AD629" s="8">
        <v>0.3</v>
      </c>
      <c r="AE629" s="13">
        <v>125</v>
      </c>
      <c r="AF629" s="13">
        <v>200</v>
      </c>
      <c r="AG629" s="13">
        <v>65</v>
      </c>
      <c r="AH629" s="8">
        <v>1.625</v>
      </c>
      <c r="AI629" s="13">
        <v>4012196453191</v>
      </c>
      <c r="AJ629" s="8" t="s">
        <v>4521</v>
      </c>
      <c r="AK629" s="94"/>
      <c r="AL629" s="9"/>
      <c r="AM629" s="9"/>
      <c r="AN629" s="9"/>
      <c r="AO629" s="12"/>
    </row>
    <row r="630" spans="1:41" ht="14.1" customHeight="1" outlineLevel="7" x14ac:dyDescent="0.25">
      <c r="A630" s="2"/>
      <c r="B630" s="3"/>
      <c r="C630" s="4"/>
      <c r="D630" s="4"/>
      <c r="E630" s="4"/>
      <c r="F630" s="5"/>
      <c r="G630" s="6"/>
      <c r="H630" s="338">
        <v>6040349</v>
      </c>
      <c r="I630" s="7" t="s">
        <v>926</v>
      </c>
      <c r="J630" s="7" t="s">
        <v>927</v>
      </c>
      <c r="K630" s="7" t="s">
        <v>5853</v>
      </c>
      <c r="L630" s="7" t="s">
        <v>5856</v>
      </c>
      <c r="M630" s="18">
        <v>937</v>
      </c>
      <c r="N630" s="327">
        <v>1143.1399999999999</v>
      </c>
      <c r="O630" s="19" t="s">
        <v>3948</v>
      </c>
      <c r="P630" s="295">
        <v>0.35</v>
      </c>
      <c r="Q630" s="18">
        <v>609.05000000000007</v>
      </c>
      <c r="R630" s="18">
        <v>743.04100000000005</v>
      </c>
      <c r="S630" s="295">
        <v>0.25</v>
      </c>
      <c r="T630" s="18">
        <v>702.75</v>
      </c>
      <c r="U630" s="18">
        <v>857.35500000000002</v>
      </c>
      <c r="V630" s="295">
        <v>0.53</v>
      </c>
      <c r="W630" s="18">
        <v>440.39</v>
      </c>
      <c r="X630" s="18">
        <v>537.2758</v>
      </c>
      <c r="Y630" s="7" t="s">
        <v>393</v>
      </c>
      <c r="Z630" s="13">
        <v>1</v>
      </c>
      <c r="AA630" s="13">
        <v>1</v>
      </c>
      <c r="AB630" s="13">
        <v>480</v>
      </c>
      <c r="AC630" s="9" t="s">
        <v>3971</v>
      </c>
      <c r="AD630" s="8">
        <v>0.35</v>
      </c>
      <c r="AE630" s="13">
        <v>125</v>
      </c>
      <c r="AF630" s="13">
        <v>300</v>
      </c>
      <c r="AG630" s="13">
        <v>65</v>
      </c>
      <c r="AH630" s="8">
        <v>2.4380000000000002</v>
      </c>
      <c r="AI630" s="13">
        <v>4012196449835</v>
      </c>
      <c r="AJ630" s="8" t="s">
        <v>4522</v>
      </c>
      <c r="AK630" s="94"/>
      <c r="AL630" s="9"/>
      <c r="AM630" s="9"/>
      <c r="AN630" s="9"/>
      <c r="AO630" s="12"/>
    </row>
    <row r="631" spans="1:41" ht="14.1" customHeight="1" outlineLevel="7" x14ac:dyDescent="0.25">
      <c r="A631" s="2"/>
      <c r="B631" s="3"/>
      <c r="C631" s="4"/>
      <c r="D631" s="4"/>
      <c r="E631" s="4"/>
      <c r="F631" s="5"/>
      <c r="G631" s="6"/>
      <c r="H631" s="338">
        <v>6040357</v>
      </c>
      <c r="I631" s="7" t="s">
        <v>928</v>
      </c>
      <c r="J631" s="7" t="s">
        <v>929</v>
      </c>
      <c r="K631" s="7" t="s">
        <v>5853</v>
      </c>
      <c r="L631" s="7" t="s">
        <v>5856</v>
      </c>
      <c r="M631" s="18">
        <v>1217</v>
      </c>
      <c r="N631" s="327">
        <v>1484.74</v>
      </c>
      <c r="O631" s="19" t="s">
        <v>3948</v>
      </c>
      <c r="P631" s="295">
        <v>0.35</v>
      </c>
      <c r="Q631" s="18">
        <v>791.05000000000007</v>
      </c>
      <c r="R631" s="18">
        <v>965.08100000000002</v>
      </c>
      <c r="S631" s="295">
        <v>0.25</v>
      </c>
      <c r="T631" s="18">
        <v>912.75</v>
      </c>
      <c r="U631" s="18">
        <v>1113.5550000000001</v>
      </c>
      <c r="V631" s="295">
        <v>0.53</v>
      </c>
      <c r="W631" s="18">
        <v>571.99</v>
      </c>
      <c r="X631" s="18">
        <v>697.82780000000002</v>
      </c>
      <c r="Y631" s="7" t="s">
        <v>393</v>
      </c>
      <c r="Z631" s="13">
        <v>1</v>
      </c>
      <c r="AA631" s="13">
        <v>1</v>
      </c>
      <c r="AB631" s="13">
        <v>360</v>
      </c>
      <c r="AC631" s="9" t="s">
        <v>3971</v>
      </c>
      <c r="AD631" s="8">
        <v>0.5</v>
      </c>
      <c r="AE631" s="13">
        <v>125</v>
      </c>
      <c r="AF631" s="13">
        <v>400</v>
      </c>
      <c r="AG631" s="13">
        <v>65</v>
      </c>
      <c r="AH631" s="8">
        <v>3.25</v>
      </c>
      <c r="AI631" s="13">
        <v>4012196453672</v>
      </c>
      <c r="AJ631" s="9" t="s">
        <v>4523</v>
      </c>
      <c r="AK631" s="94"/>
      <c r="AL631" s="9"/>
      <c r="AM631" s="9"/>
      <c r="AN631" s="9"/>
      <c r="AO631" s="12"/>
    </row>
    <row r="632" spans="1:41" ht="15.95" customHeight="1" outlineLevel="6" x14ac:dyDescent="0.25">
      <c r="A632" s="103"/>
      <c r="B632" s="104"/>
      <c r="C632" s="105"/>
      <c r="D632" s="105"/>
      <c r="E632" s="105"/>
      <c r="F632" s="106"/>
      <c r="G632" s="107" t="s">
        <v>3923</v>
      </c>
      <c r="H632" s="345"/>
      <c r="I632" s="108"/>
      <c r="J632" s="108"/>
      <c r="K632" s="108"/>
      <c r="L632" s="108"/>
      <c r="M632" s="108"/>
      <c r="N632" s="328"/>
      <c r="O632" s="108"/>
      <c r="P632" s="108"/>
      <c r="Q632" s="108"/>
      <c r="R632" s="108"/>
      <c r="S632" s="108"/>
      <c r="T632" s="108"/>
      <c r="U632" s="108"/>
      <c r="V632" s="108"/>
      <c r="W632" s="108"/>
      <c r="X632" s="108"/>
      <c r="Y632" s="108"/>
      <c r="Z632" s="110"/>
      <c r="AA632" s="110"/>
      <c r="AB632" s="110"/>
      <c r="AC632" s="110"/>
      <c r="AD632" s="110"/>
      <c r="AE632" s="111"/>
      <c r="AF632" s="111"/>
      <c r="AG632" s="111"/>
      <c r="AH632" s="110"/>
      <c r="AI632" s="110"/>
      <c r="AJ632" s="110"/>
      <c r="AK632" s="110"/>
      <c r="AL632" s="110"/>
      <c r="AM632" s="110"/>
      <c r="AN632" s="110"/>
      <c r="AO632" s="112"/>
    </row>
    <row r="633" spans="1:41" ht="14.1" customHeight="1" outlineLevel="7" x14ac:dyDescent="0.25">
      <c r="A633" s="2"/>
      <c r="B633" s="3"/>
      <c r="C633" s="4"/>
      <c r="D633" s="4"/>
      <c r="E633" s="4"/>
      <c r="F633" s="5"/>
      <c r="G633" s="6"/>
      <c r="H633" s="338">
        <v>6838052</v>
      </c>
      <c r="I633" s="7" t="s">
        <v>3991</v>
      </c>
      <c r="J633" s="7" t="s">
        <v>930</v>
      </c>
      <c r="K633" s="7"/>
      <c r="L633" s="7"/>
      <c r="M633" s="18">
        <v>1909</v>
      </c>
      <c r="N633" s="327">
        <v>2328.98</v>
      </c>
      <c r="O633" s="19" t="s">
        <v>3948</v>
      </c>
      <c r="P633" s="295">
        <v>0.35</v>
      </c>
      <c r="Q633" s="18">
        <v>1240.8500000000001</v>
      </c>
      <c r="R633" s="18">
        <v>1513.8370000000002</v>
      </c>
      <c r="S633" s="295">
        <v>0.25</v>
      </c>
      <c r="T633" s="18">
        <v>1431.75</v>
      </c>
      <c r="U633" s="18">
        <v>1746.7349999999999</v>
      </c>
      <c r="V633" s="295">
        <v>0.53</v>
      </c>
      <c r="W633" s="18">
        <v>897.2299999999999</v>
      </c>
      <c r="X633" s="18">
        <v>1094.6206</v>
      </c>
      <c r="Y633" s="7" t="s">
        <v>393</v>
      </c>
      <c r="Z633" s="13">
        <v>1</v>
      </c>
      <c r="AA633" s="13">
        <v>1</v>
      </c>
      <c r="AB633" s="13"/>
      <c r="AC633" s="9" t="s">
        <v>6616</v>
      </c>
      <c r="AD633" s="8"/>
      <c r="AE633" s="13"/>
      <c r="AF633" s="13"/>
      <c r="AG633" s="13"/>
      <c r="AH633" s="8"/>
      <c r="AI633" s="13"/>
      <c r="AJ633" s="9" t="s">
        <v>4524</v>
      </c>
      <c r="AK633" s="94"/>
      <c r="AL633" s="8"/>
      <c r="AM633" s="8"/>
      <c r="AN633" s="9"/>
      <c r="AO633" s="12"/>
    </row>
    <row r="634" spans="1:41" ht="14.1" customHeight="1" outlineLevel="7" x14ac:dyDescent="0.25">
      <c r="A634" s="2"/>
      <c r="B634" s="3"/>
      <c r="C634" s="4"/>
      <c r="D634" s="4"/>
      <c r="E634" s="4"/>
      <c r="F634" s="5"/>
      <c r="G634" s="6"/>
      <c r="H634" s="338">
        <v>6040403</v>
      </c>
      <c r="I634" s="7" t="s">
        <v>931</v>
      </c>
      <c r="J634" s="7" t="s">
        <v>932</v>
      </c>
      <c r="K634" s="7" t="s">
        <v>5853</v>
      </c>
      <c r="L634" s="7" t="s">
        <v>5857</v>
      </c>
      <c r="M634" s="18">
        <v>911</v>
      </c>
      <c r="N634" s="327">
        <v>1111.42</v>
      </c>
      <c r="O634" s="19" t="s">
        <v>3948</v>
      </c>
      <c r="P634" s="295">
        <v>0.35</v>
      </c>
      <c r="Q634" s="18">
        <v>592.15</v>
      </c>
      <c r="R634" s="18">
        <v>722.423</v>
      </c>
      <c r="S634" s="295">
        <v>0.25</v>
      </c>
      <c r="T634" s="18">
        <v>683.25</v>
      </c>
      <c r="U634" s="18">
        <v>833.56499999999994</v>
      </c>
      <c r="V634" s="295">
        <v>0.53</v>
      </c>
      <c r="W634" s="18">
        <v>428.16999999999996</v>
      </c>
      <c r="X634" s="18">
        <v>522.36739999999998</v>
      </c>
      <c r="Y634" s="7" t="s">
        <v>393</v>
      </c>
      <c r="Z634" s="13">
        <v>1</v>
      </c>
      <c r="AA634" s="13">
        <v>1</v>
      </c>
      <c r="AB634" s="13">
        <v>478</v>
      </c>
      <c r="AC634" s="8" t="s">
        <v>6616</v>
      </c>
      <c r="AD634" s="8">
        <v>0.442</v>
      </c>
      <c r="AE634" s="13">
        <v>125</v>
      </c>
      <c r="AF634" s="13">
        <v>200</v>
      </c>
      <c r="AG634" s="13">
        <v>65</v>
      </c>
      <c r="AH634" s="8">
        <v>1.625</v>
      </c>
      <c r="AI634" s="13">
        <v>4012196379392</v>
      </c>
      <c r="AJ634" s="8" t="s">
        <v>4525</v>
      </c>
      <c r="AK634" s="94"/>
      <c r="AL634" s="8"/>
      <c r="AM634" s="8"/>
      <c r="AN634" s="8"/>
      <c r="AO634" s="11"/>
    </row>
    <row r="635" spans="1:41" ht="14.1" customHeight="1" outlineLevel="7" x14ac:dyDescent="0.25">
      <c r="A635" s="2"/>
      <c r="B635" s="3"/>
      <c r="C635" s="4"/>
      <c r="D635" s="4"/>
      <c r="E635" s="4"/>
      <c r="F635" s="5"/>
      <c r="G635" s="6"/>
      <c r="H635" s="338">
        <v>6040252</v>
      </c>
      <c r="I635" s="7" t="s">
        <v>933</v>
      </c>
      <c r="J635" s="7" t="s">
        <v>932</v>
      </c>
      <c r="K635" s="7" t="s">
        <v>5853</v>
      </c>
      <c r="L635" s="7" t="s">
        <v>5858</v>
      </c>
      <c r="M635" s="18">
        <v>829</v>
      </c>
      <c r="N635" s="327">
        <v>1011.38</v>
      </c>
      <c r="O635" s="19" t="s">
        <v>3948</v>
      </c>
      <c r="P635" s="295">
        <v>0.35</v>
      </c>
      <c r="Q635" s="18">
        <v>538.85</v>
      </c>
      <c r="R635" s="18">
        <v>657.39700000000005</v>
      </c>
      <c r="S635" s="295">
        <v>0.25</v>
      </c>
      <c r="T635" s="18">
        <v>621.75</v>
      </c>
      <c r="U635" s="18">
        <v>758.53499999999997</v>
      </c>
      <c r="V635" s="295">
        <v>0.53</v>
      </c>
      <c r="W635" s="18">
        <v>389.63</v>
      </c>
      <c r="X635" s="18">
        <v>475.34859999999998</v>
      </c>
      <c r="Y635" s="7" t="s">
        <v>393</v>
      </c>
      <c r="Z635" s="13">
        <v>1</v>
      </c>
      <c r="AA635" s="13">
        <v>1</v>
      </c>
      <c r="AB635" s="13">
        <v>478</v>
      </c>
      <c r="AC635" s="9" t="s">
        <v>3971</v>
      </c>
      <c r="AD635" s="8">
        <v>0.18</v>
      </c>
      <c r="AE635" s="13">
        <v>310</v>
      </c>
      <c r="AF635" s="13">
        <v>142</v>
      </c>
      <c r="AG635" s="13">
        <v>60</v>
      </c>
      <c r="AH635" s="8">
        <v>2.6412</v>
      </c>
      <c r="AI635" s="13">
        <v>4012196606153</v>
      </c>
      <c r="AJ635" s="8" t="s">
        <v>4526</v>
      </c>
      <c r="AK635" s="94"/>
      <c r="AL635" s="8"/>
      <c r="AM635" s="8"/>
      <c r="AN635" s="9"/>
      <c r="AO635" s="11"/>
    </row>
    <row r="636" spans="1:41" ht="14.1" customHeight="1" outlineLevel="7" x14ac:dyDescent="0.25">
      <c r="A636" s="2"/>
      <c r="B636" s="3"/>
      <c r="C636" s="4"/>
      <c r="D636" s="4"/>
      <c r="E636" s="4"/>
      <c r="F636" s="5"/>
      <c r="G636" s="6"/>
      <c r="H636" s="338">
        <v>6040411</v>
      </c>
      <c r="I636" s="7" t="s">
        <v>934</v>
      </c>
      <c r="J636" s="7" t="s">
        <v>935</v>
      </c>
      <c r="K636" s="7" t="s">
        <v>5853</v>
      </c>
      <c r="L636" s="7" t="s">
        <v>5859</v>
      </c>
      <c r="M636" s="18">
        <v>994</v>
      </c>
      <c r="N636" s="327">
        <v>1212.68</v>
      </c>
      <c r="O636" s="19" t="s">
        <v>3948</v>
      </c>
      <c r="P636" s="295">
        <v>0.35</v>
      </c>
      <c r="Q636" s="18">
        <v>646.1</v>
      </c>
      <c r="R636" s="18">
        <v>788.24199999999996</v>
      </c>
      <c r="S636" s="295">
        <v>0.25</v>
      </c>
      <c r="T636" s="18">
        <v>745.5</v>
      </c>
      <c r="U636" s="18">
        <v>909.51</v>
      </c>
      <c r="V636" s="295">
        <v>0.53</v>
      </c>
      <c r="W636" s="18">
        <v>467.17999999999995</v>
      </c>
      <c r="X636" s="18">
        <v>569.95959999999991</v>
      </c>
      <c r="Y636" s="7" t="s">
        <v>393</v>
      </c>
      <c r="Z636" s="13">
        <v>1</v>
      </c>
      <c r="AA636" s="13">
        <v>1</v>
      </c>
      <c r="AB636" s="13">
        <v>478</v>
      </c>
      <c r="AC636" s="9" t="s">
        <v>6616</v>
      </c>
      <c r="AD636" s="8">
        <v>0.40100000000000002</v>
      </c>
      <c r="AE636" s="13">
        <v>125</v>
      </c>
      <c r="AF636" s="13">
        <v>250</v>
      </c>
      <c r="AG636" s="13">
        <v>65</v>
      </c>
      <c r="AH636" s="8">
        <v>2.0310000000000001</v>
      </c>
      <c r="AI636" s="13">
        <v>4012196502639</v>
      </c>
      <c r="AJ636" s="9" t="s">
        <v>4527</v>
      </c>
      <c r="AK636" s="94"/>
      <c r="AL636" s="9"/>
      <c r="AM636" s="9"/>
      <c r="AN636" s="8"/>
      <c r="AO636" s="12"/>
    </row>
    <row r="637" spans="1:41" ht="14.1" customHeight="1" outlineLevel="7" x14ac:dyDescent="0.25">
      <c r="A637" s="2"/>
      <c r="B637" s="3"/>
      <c r="C637" s="4"/>
      <c r="D637" s="4"/>
      <c r="E637" s="4"/>
      <c r="F637" s="5"/>
      <c r="G637" s="6"/>
      <c r="H637" s="338">
        <v>6040253</v>
      </c>
      <c r="I637" s="7" t="s">
        <v>936</v>
      </c>
      <c r="J637" s="7" t="s">
        <v>935</v>
      </c>
      <c r="K637" s="7" t="s">
        <v>5853</v>
      </c>
      <c r="L637" s="7" t="s">
        <v>5858</v>
      </c>
      <c r="M637" s="18">
        <v>272.56569841852382</v>
      </c>
      <c r="N637" s="327">
        <v>332.53015207059906</v>
      </c>
      <c r="O637" s="19">
        <v>46112</v>
      </c>
      <c r="P637" s="19" t="s">
        <v>7561</v>
      </c>
      <c r="Q637" s="19" t="s">
        <v>7561</v>
      </c>
      <c r="R637" s="19" t="s">
        <v>7561</v>
      </c>
      <c r="S637" s="295">
        <v>0.25</v>
      </c>
      <c r="T637" s="18">
        <v>204.42427381389285</v>
      </c>
      <c r="U637" s="18">
        <v>249.39761405294928</v>
      </c>
      <c r="V637" s="295">
        <v>0.53</v>
      </c>
      <c r="W637" s="18">
        <v>128.10587825670618</v>
      </c>
      <c r="X637" s="18">
        <v>156.28917147318154</v>
      </c>
      <c r="Y637" s="7" t="s">
        <v>393</v>
      </c>
      <c r="Z637" s="13">
        <v>1</v>
      </c>
      <c r="AA637" s="13">
        <v>1</v>
      </c>
      <c r="AB637" s="13">
        <v>478</v>
      </c>
      <c r="AC637" s="9" t="s">
        <v>3965</v>
      </c>
      <c r="AD637" s="8">
        <v>0.2</v>
      </c>
      <c r="AE637" s="13">
        <v>396</v>
      </c>
      <c r="AF637" s="13">
        <v>152</v>
      </c>
      <c r="AG637" s="13">
        <v>60</v>
      </c>
      <c r="AH637" s="8">
        <v>3.6120000000000001</v>
      </c>
      <c r="AI637" s="13">
        <v>4012196652051</v>
      </c>
      <c r="AJ637" s="9" t="s">
        <v>4528</v>
      </c>
      <c r="AK637" s="94"/>
      <c r="AL637" s="8"/>
      <c r="AM637" s="8"/>
      <c r="AN637" s="9"/>
      <c r="AO637" s="12"/>
    </row>
    <row r="638" spans="1:41" ht="14.1" customHeight="1" outlineLevel="7" x14ac:dyDescent="0.25">
      <c r="A638" s="2"/>
      <c r="B638" s="3"/>
      <c r="C638" s="4"/>
      <c r="D638" s="4"/>
      <c r="E638" s="4"/>
      <c r="F638" s="5"/>
      <c r="G638" s="6"/>
      <c r="H638" s="338">
        <v>6040254</v>
      </c>
      <c r="I638" s="7" t="s">
        <v>937</v>
      </c>
      <c r="J638" s="7" t="s">
        <v>938</v>
      </c>
      <c r="K638" s="7" t="s">
        <v>5853</v>
      </c>
      <c r="L638" s="7" t="s">
        <v>5858</v>
      </c>
      <c r="M638" s="18">
        <v>981</v>
      </c>
      <c r="N638" s="327">
        <v>1196.82</v>
      </c>
      <c r="O638" s="19" t="s">
        <v>3948</v>
      </c>
      <c r="P638" s="295">
        <v>0.35</v>
      </c>
      <c r="Q638" s="18">
        <v>637.65</v>
      </c>
      <c r="R638" s="18">
        <v>777.93299999999999</v>
      </c>
      <c r="S638" s="295">
        <v>0.25</v>
      </c>
      <c r="T638" s="18">
        <v>735.75</v>
      </c>
      <c r="U638" s="18">
        <v>897.61500000000001</v>
      </c>
      <c r="V638" s="295">
        <v>0.53</v>
      </c>
      <c r="W638" s="18">
        <v>461.07</v>
      </c>
      <c r="X638" s="18">
        <v>562.50540000000001</v>
      </c>
      <c r="Y638" s="7" t="s">
        <v>393</v>
      </c>
      <c r="Z638" s="13">
        <v>1</v>
      </c>
      <c r="AA638" s="13">
        <v>1</v>
      </c>
      <c r="AB638" s="13">
        <v>478</v>
      </c>
      <c r="AC638" s="9" t="s">
        <v>3965</v>
      </c>
      <c r="AD638" s="8">
        <v>0.23</v>
      </c>
      <c r="AE638" s="13">
        <v>410</v>
      </c>
      <c r="AF638" s="13">
        <v>142</v>
      </c>
      <c r="AG638" s="13">
        <v>60</v>
      </c>
      <c r="AH638" s="8">
        <v>3.4929999999999999</v>
      </c>
      <c r="AI638" s="13">
        <v>4012196622726</v>
      </c>
      <c r="AJ638" s="8" t="s">
        <v>4529</v>
      </c>
      <c r="AK638" s="94"/>
      <c r="AL638" s="8"/>
      <c r="AM638" s="8"/>
      <c r="AN638" s="9"/>
      <c r="AO638" s="11"/>
    </row>
    <row r="639" spans="1:41" ht="14.1" customHeight="1" outlineLevel="7" x14ac:dyDescent="0.25">
      <c r="A639" s="2"/>
      <c r="B639" s="3"/>
      <c r="C639" s="4"/>
      <c r="D639" s="4"/>
      <c r="E639" s="4"/>
      <c r="F639" s="5"/>
      <c r="G639" s="6"/>
      <c r="H639" s="338">
        <v>6040438</v>
      </c>
      <c r="I639" s="7" t="s">
        <v>939</v>
      </c>
      <c r="J639" s="7" t="s">
        <v>938</v>
      </c>
      <c r="K639" s="7" t="s">
        <v>5853</v>
      </c>
      <c r="L639" s="7" t="s">
        <v>5857</v>
      </c>
      <c r="M639" s="18">
        <v>1079</v>
      </c>
      <c r="N639" s="327">
        <v>1316.3799999999999</v>
      </c>
      <c r="O639" s="19" t="s">
        <v>3948</v>
      </c>
      <c r="P639" s="295">
        <v>0.35</v>
      </c>
      <c r="Q639" s="18">
        <v>701.35</v>
      </c>
      <c r="R639" s="18">
        <v>855.64700000000005</v>
      </c>
      <c r="S639" s="295">
        <v>0.25</v>
      </c>
      <c r="T639" s="18">
        <v>809.25</v>
      </c>
      <c r="U639" s="18">
        <v>987.28499999999997</v>
      </c>
      <c r="V639" s="295">
        <v>0.53</v>
      </c>
      <c r="W639" s="18">
        <v>507.13</v>
      </c>
      <c r="X639" s="18">
        <v>618.69859999999994</v>
      </c>
      <c r="Y639" s="7" t="s">
        <v>393</v>
      </c>
      <c r="Z639" s="13">
        <v>1</v>
      </c>
      <c r="AA639" s="13">
        <v>1</v>
      </c>
      <c r="AB639" s="13">
        <v>478</v>
      </c>
      <c r="AC639" s="8" t="s">
        <v>6616</v>
      </c>
      <c r="AD639" s="8">
        <v>0.53100000000000003</v>
      </c>
      <c r="AE639" s="13">
        <v>125</v>
      </c>
      <c r="AF639" s="13">
        <v>300</v>
      </c>
      <c r="AG639" s="13">
        <v>65</v>
      </c>
      <c r="AH639" s="8">
        <v>2.4380000000000002</v>
      </c>
      <c r="AI639" s="13">
        <v>4012196379453</v>
      </c>
      <c r="AJ639" s="8" t="s">
        <v>4530</v>
      </c>
      <c r="AK639" s="94"/>
      <c r="AL639" s="8"/>
      <c r="AM639" s="8"/>
      <c r="AN639" s="8"/>
      <c r="AO639" s="12"/>
    </row>
    <row r="640" spans="1:41" ht="14.1" customHeight="1" outlineLevel="7" x14ac:dyDescent="0.25">
      <c r="A640" s="2"/>
      <c r="B640" s="3"/>
      <c r="C640" s="4"/>
      <c r="D640" s="4"/>
      <c r="E640" s="4"/>
      <c r="F640" s="5"/>
      <c r="G640" s="6"/>
      <c r="H640" s="338">
        <v>6040256</v>
      </c>
      <c r="I640" s="7" t="s">
        <v>940</v>
      </c>
      <c r="J640" s="7" t="s">
        <v>941</v>
      </c>
      <c r="K640" s="7" t="s">
        <v>5853</v>
      </c>
      <c r="L640" s="7" t="s">
        <v>5858</v>
      </c>
      <c r="M640" s="18">
        <v>1213</v>
      </c>
      <c r="N640" s="327">
        <v>1479.86</v>
      </c>
      <c r="O640" s="19" t="s">
        <v>3948</v>
      </c>
      <c r="P640" s="295">
        <v>0.35</v>
      </c>
      <c r="Q640" s="18">
        <v>788.45</v>
      </c>
      <c r="R640" s="18">
        <v>961.90899999999999</v>
      </c>
      <c r="S640" s="295">
        <v>0.25</v>
      </c>
      <c r="T640" s="18">
        <v>909.75</v>
      </c>
      <c r="U640" s="18">
        <v>1109.895</v>
      </c>
      <c r="V640" s="295">
        <v>0.53</v>
      </c>
      <c r="W640" s="18">
        <v>570.11</v>
      </c>
      <c r="X640" s="18">
        <v>695.53420000000006</v>
      </c>
      <c r="Y640" s="7" t="s">
        <v>393</v>
      </c>
      <c r="Z640" s="13">
        <v>1</v>
      </c>
      <c r="AA640" s="13">
        <v>1</v>
      </c>
      <c r="AB640" s="13">
        <v>430</v>
      </c>
      <c r="AC640" s="9" t="s">
        <v>3965</v>
      </c>
      <c r="AD640" s="8">
        <v>0.27</v>
      </c>
      <c r="AE640" s="13">
        <v>510</v>
      </c>
      <c r="AF640" s="13">
        <v>142</v>
      </c>
      <c r="AG640" s="13">
        <v>60</v>
      </c>
      <c r="AH640" s="8">
        <v>4.3449999999999998</v>
      </c>
      <c r="AI640" s="13">
        <v>4012196622733</v>
      </c>
      <c r="AJ640" s="8" t="s">
        <v>4531</v>
      </c>
      <c r="AK640" s="94"/>
      <c r="AL640" s="8"/>
      <c r="AM640" s="9"/>
      <c r="AN640" s="9"/>
      <c r="AO640" s="11"/>
    </row>
    <row r="641" spans="1:41" ht="14.1" customHeight="1" outlineLevel="7" x14ac:dyDescent="0.25">
      <c r="A641" s="2"/>
      <c r="B641" s="3"/>
      <c r="C641" s="4"/>
      <c r="D641" s="4"/>
      <c r="E641" s="4"/>
      <c r="F641" s="5"/>
      <c r="G641" s="6"/>
      <c r="H641" s="338">
        <v>6040446</v>
      </c>
      <c r="I641" s="7" t="s">
        <v>942</v>
      </c>
      <c r="J641" s="7" t="s">
        <v>941</v>
      </c>
      <c r="K641" s="7" t="s">
        <v>5853</v>
      </c>
      <c r="L641" s="7" t="s">
        <v>5859</v>
      </c>
      <c r="M641" s="18">
        <v>1334</v>
      </c>
      <c r="N641" s="327">
        <v>1627.48</v>
      </c>
      <c r="O641" s="19" t="s">
        <v>3948</v>
      </c>
      <c r="P641" s="295">
        <v>0.35</v>
      </c>
      <c r="Q641" s="18">
        <v>867.1</v>
      </c>
      <c r="R641" s="18">
        <v>1057.8620000000001</v>
      </c>
      <c r="S641" s="295">
        <v>0.25</v>
      </c>
      <c r="T641" s="18">
        <v>1000.5</v>
      </c>
      <c r="U641" s="18">
        <v>1220.6099999999999</v>
      </c>
      <c r="V641" s="295">
        <v>0.53</v>
      </c>
      <c r="W641" s="18">
        <v>626.98</v>
      </c>
      <c r="X641" s="18">
        <v>764.91560000000004</v>
      </c>
      <c r="Y641" s="7" t="s">
        <v>393</v>
      </c>
      <c r="Z641" s="13">
        <v>1</v>
      </c>
      <c r="AA641" s="13">
        <v>1</v>
      </c>
      <c r="AB641" s="13">
        <v>430</v>
      </c>
      <c r="AC641" s="8" t="s">
        <v>6616</v>
      </c>
      <c r="AD641" s="8">
        <v>0.61899999999999999</v>
      </c>
      <c r="AE641" s="13">
        <v>125</v>
      </c>
      <c r="AF641" s="13">
        <v>400</v>
      </c>
      <c r="AG641" s="13">
        <v>65</v>
      </c>
      <c r="AH641" s="8">
        <v>3.25</v>
      </c>
      <c r="AI641" s="13">
        <v>4012196379514</v>
      </c>
      <c r="AJ641" s="8" t="s">
        <v>4532</v>
      </c>
      <c r="AK641" s="94"/>
      <c r="AL641" s="8"/>
      <c r="AM641" s="8"/>
      <c r="AN641" s="8"/>
      <c r="AO641" s="12"/>
    </row>
    <row r="642" spans="1:41" ht="14.1" customHeight="1" outlineLevel="7" x14ac:dyDescent="0.25">
      <c r="A642" s="2"/>
      <c r="B642" s="3"/>
      <c r="C642" s="4"/>
      <c r="D642" s="4"/>
      <c r="E642" s="4"/>
      <c r="F642" s="5"/>
      <c r="G642" s="6"/>
      <c r="H642" s="338">
        <v>6040258</v>
      </c>
      <c r="I642" s="7" t="s">
        <v>943</v>
      </c>
      <c r="J642" s="7" t="s">
        <v>944</v>
      </c>
      <c r="K642" s="7" t="s">
        <v>5853</v>
      </c>
      <c r="L642" s="7" t="s">
        <v>5858</v>
      </c>
      <c r="M642" s="18">
        <v>436.66674568421058</v>
      </c>
      <c r="N642" s="327">
        <v>532.73342973473689</v>
      </c>
      <c r="O642" s="19">
        <v>46112</v>
      </c>
      <c r="P642" s="19" t="s">
        <v>7561</v>
      </c>
      <c r="Q642" s="19" t="s">
        <v>7561</v>
      </c>
      <c r="R642" s="19" t="s">
        <v>7561</v>
      </c>
      <c r="S642" s="295">
        <v>0.25</v>
      </c>
      <c r="T642" s="18">
        <v>327.50005926315794</v>
      </c>
      <c r="U642" s="18">
        <v>399.55007230105269</v>
      </c>
      <c r="V642" s="295">
        <v>0.53</v>
      </c>
      <c r="W642" s="18">
        <v>205.23337047157895</v>
      </c>
      <c r="X642" s="18">
        <v>250.38471197532633</v>
      </c>
      <c r="Y642" s="7" t="s">
        <v>393</v>
      </c>
      <c r="Z642" s="13">
        <v>1</v>
      </c>
      <c r="AA642" s="13">
        <v>1</v>
      </c>
      <c r="AB642" s="13">
        <v>72</v>
      </c>
      <c r="AC642" s="9" t="s">
        <v>3965</v>
      </c>
      <c r="AD642" s="8">
        <v>0.31</v>
      </c>
      <c r="AE642" s="13">
        <v>500</v>
      </c>
      <c r="AF642" s="13">
        <v>120</v>
      </c>
      <c r="AG642" s="13">
        <v>60</v>
      </c>
      <c r="AH642" s="8">
        <v>3.6</v>
      </c>
      <c r="AI642" s="13">
        <v>4012196626007</v>
      </c>
      <c r="AJ642" s="8" t="s">
        <v>4533</v>
      </c>
      <c r="AK642" s="94"/>
      <c r="AL642" s="9"/>
      <c r="AM642" s="8"/>
      <c r="AN642" s="9"/>
      <c r="AO642" s="12"/>
    </row>
    <row r="643" spans="1:41" ht="14.1" customHeight="1" outlineLevel="7" x14ac:dyDescent="0.25">
      <c r="A643" s="2"/>
      <c r="B643" s="3"/>
      <c r="C643" s="4"/>
      <c r="D643" s="4"/>
      <c r="E643" s="4"/>
      <c r="F643" s="5"/>
      <c r="G643" s="6"/>
      <c r="H643" s="338">
        <v>7002394</v>
      </c>
      <c r="I643" s="7" t="s">
        <v>945</v>
      </c>
      <c r="J643" s="7" t="s">
        <v>944</v>
      </c>
      <c r="K643" s="7" t="s">
        <v>5853</v>
      </c>
      <c r="L643" s="7" t="s">
        <v>5859</v>
      </c>
      <c r="M643" s="18">
        <v>1606</v>
      </c>
      <c r="N643" s="327">
        <v>1959.32</v>
      </c>
      <c r="O643" s="19" t="s">
        <v>3948</v>
      </c>
      <c r="P643" s="295">
        <v>0.35</v>
      </c>
      <c r="Q643" s="18">
        <v>1043.9000000000001</v>
      </c>
      <c r="R643" s="18">
        <v>1273.558</v>
      </c>
      <c r="S643" s="295">
        <v>0.25</v>
      </c>
      <c r="T643" s="18">
        <v>1204.5</v>
      </c>
      <c r="U643" s="18">
        <v>1469.49</v>
      </c>
      <c r="V643" s="295">
        <v>0.53</v>
      </c>
      <c r="W643" s="18">
        <v>754.81999999999994</v>
      </c>
      <c r="X643" s="18">
        <v>920.8803999999999</v>
      </c>
      <c r="Y643" s="7" t="s">
        <v>393</v>
      </c>
      <c r="Z643" s="13">
        <v>1</v>
      </c>
      <c r="AA643" s="13">
        <v>1</v>
      </c>
      <c r="AB643" s="13">
        <v>72</v>
      </c>
      <c r="AC643" s="8" t="s">
        <v>6616</v>
      </c>
      <c r="AD643" s="8">
        <v>2.2000000000000002</v>
      </c>
      <c r="AE643" s="13">
        <v>300</v>
      </c>
      <c r="AF643" s="13">
        <v>910</v>
      </c>
      <c r="AG643" s="13">
        <v>62</v>
      </c>
      <c r="AH643" s="8">
        <v>16.925999999999998</v>
      </c>
      <c r="AI643" s="13">
        <v>4012196212897</v>
      </c>
      <c r="AJ643" s="8" t="s">
        <v>4534</v>
      </c>
      <c r="AK643" s="94"/>
      <c r="AL643" s="8"/>
      <c r="AM643" s="9"/>
      <c r="AN643" s="8"/>
      <c r="AO643" s="12"/>
    </row>
    <row r="644" spans="1:41" ht="14.1" customHeight="1" outlineLevel="7" x14ac:dyDescent="0.25">
      <c r="A644" s="2"/>
      <c r="B644" s="3"/>
      <c r="C644" s="4"/>
      <c r="D644" s="4"/>
      <c r="E644" s="4"/>
      <c r="F644" s="5"/>
      <c r="G644" s="6"/>
      <c r="H644" s="338">
        <v>6040260</v>
      </c>
      <c r="I644" s="7" t="s">
        <v>946</v>
      </c>
      <c r="J644" s="7" t="s">
        <v>947</v>
      </c>
      <c r="K644" s="7" t="s">
        <v>5853</v>
      </c>
      <c r="L644" s="7" t="s">
        <v>5858</v>
      </c>
      <c r="M644" s="18">
        <v>1685</v>
      </c>
      <c r="N644" s="327">
        <v>2055.6999999999998</v>
      </c>
      <c r="O644" s="19" t="s">
        <v>3948</v>
      </c>
      <c r="P644" s="295">
        <v>0.35</v>
      </c>
      <c r="Q644" s="18">
        <v>1095.25</v>
      </c>
      <c r="R644" s="18">
        <v>1336.2049999999999</v>
      </c>
      <c r="S644" s="295">
        <v>0.25</v>
      </c>
      <c r="T644" s="18">
        <v>1263.75</v>
      </c>
      <c r="U644" s="18">
        <v>1541.7749999999999</v>
      </c>
      <c r="V644" s="295">
        <v>0.53</v>
      </c>
      <c r="W644" s="18">
        <v>791.94999999999993</v>
      </c>
      <c r="X644" s="18">
        <v>966.17899999999986</v>
      </c>
      <c r="Y644" s="7" t="s">
        <v>393</v>
      </c>
      <c r="Z644" s="13">
        <v>1</v>
      </c>
      <c r="AA644" s="13">
        <v>1</v>
      </c>
      <c r="AB644" s="13">
        <v>60</v>
      </c>
      <c r="AC644" s="9" t="s">
        <v>3965</v>
      </c>
      <c r="AD644" s="8">
        <v>0.35</v>
      </c>
      <c r="AE644" s="13">
        <v>600</v>
      </c>
      <c r="AF644" s="13">
        <v>120</v>
      </c>
      <c r="AG644" s="13">
        <v>60</v>
      </c>
      <c r="AH644" s="8">
        <v>4.32</v>
      </c>
      <c r="AI644" s="13">
        <v>4012196643523</v>
      </c>
      <c r="AJ644" s="9" t="s">
        <v>4535</v>
      </c>
      <c r="AK644" s="94"/>
      <c r="AL644" s="9"/>
      <c r="AM644" s="8"/>
      <c r="AN644" s="9"/>
      <c r="AO644" s="12"/>
    </row>
    <row r="645" spans="1:41" ht="14.1" customHeight="1" outlineLevel="7" x14ac:dyDescent="0.25">
      <c r="A645" s="2"/>
      <c r="B645" s="3"/>
      <c r="C645" s="4"/>
      <c r="D645" s="4"/>
      <c r="E645" s="4"/>
      <c r="F645" s="5"/>
      <c r="G645" s="6"/>
      <c r="H645" s="338">
        <v>7002432</v>
      </c>
      <c r="I645" s="7" t="s">
        <v>948</v>
      </c>
      <c r="J645" s="7" t="s">
        <v>949</v>
      </c>
      <c r="K645" s="7" t="s">
        <v>5853</v>
      </c>
      <c r="L645" s="7" t="s">
        <v>5859</v>
      </c>
      <c r="M645" s="18">
        <v>2025</v>
      </c>
      <c r="N645" s="327">
        <v>2470.5</v>
      </c>
      <c r="O645" s="19" t="s">
        <v>3948</v>
      </c>
      <c r="P645" s="295">
        <v>0.35</v>
      </c>
      <c r="Q645" s="18">
        <v>1316.25</v>
      </c>
      <c r="R645" s="18">
        <v>1605.825</v>
      </c>
      <c r="S645" s="295">
        <v>0.25</v>
      </c>
      <c r="T645" s="18">
        <v>1518.75</v>
      </c>
      <c r="U645" s="18">
        <v>1852.875</v>
      </c>
      <c r="V645" s="295">
        <v>0.53</v>
      </c>
      <c r="W645" s="18">
        <v>951.75</v>
      </c>
      <c r="X645" s="18">
        <v>1161.135</v>
      </c>
      <c r="Y645" s="7" t="s">
        <v>393</v>
      </c>
      <c r="Z645" s="13">
        <v>1</v>
      </c>
      <c r="AA645" s="13">
        <v>1</v>
      </c>
      <c r="AB645" s="13">
        <v>60</v>
      </c>
      <c r="AC645" s="9" t="s">
        <v>3971</v>
      </c>
      <c r="AD645" s="8">
        <v>2.85</v>
      </c>
      <c r="AE645" s="13">
        <v>1110</v>
      </c>
      <c r="AF645" s="13">
        <v>300</v>
      </c>
      <c r="AG645" s="13">
        <v>62</v>
      </c>
      <c r="AH645" s="8">
        <v>20.646000000000001</v>
      </c>
      <c r="AI645" s="13">
        <v>4012196213016</v>
      </c>
      <c r="AJ645" s="9" t="s">
        <v>4536</v>
      </c>
      <c r="AK645" s="94"/>
      <c r="AL645" s="9"/>
      <c r="AM645" s="9"/>
      <c r="AN645" s="9"/>
      <c r="AO645" s="12"/>
    </row>
    <row r="646" spans="1:41" ht="14.1" customHeight="1" outlineLevel="7" x14ac:dyDescent="0.25">
      <c r="A646" s="2"/>
      <c r="B646" s="3"/>
      <c r="C646" s="4"/>
      <c r="D646" s="4"/>
      <c r="E646" s="4"/>
      <c r="F646" s="5"/>
      <c r="G646" s="6"/>
      <c r="H646" s="338">
        <v>7002416</v>
      </c>
      <c r="I646" s="7" t="s">
        <v>950</v>
      </c>
      <c r="J646" s="7" t="s">
        <v>951</v>
      </c>
      <c r="K646" s="7" t="s">
        <v>5853</v>
      </c>
      <c r="L646" s="7" t="s">
        <v>5859</v>
      </c>
      <c r="M646" s="18">
        <v>1854</v>
      </c>
      <c r="N646" s="327">
        <v>2261.88</v>
      </c>
      <c r="O646" s="19" t="s">
        <v>3948</v>
      </c>
      <c r="P646" s="295">
        <v>0.35</v>
      </c>
      <c r="Q646" s="18">
        <v>1205.1000000000001</v>
      </c>
      <c r="R646" s="18">
        <v>1470.2220000000002</v>
      </c>
      <c r="S646" s="295">
        <v>0.25</v>
      </c>
      <c r="T646" s="18">
        <v>1390.5</v>
      </c>
      <c r="U646" s="18">
        <v>1696.4099999999999</v>
      </c>
      <c r="V646" s="295">
        <v>0.53</v>
      </c>
      <c r="W646" s="18">
        <v>871.38</v>
      </c>
      <c r="X646" s="18">
        <v>1063.0835999999999</v>
      </c>
      <c r="Y646" s="7" t="s">
        <v>393</v>
      </c>
      <c r="Z646" s="13">
        <v>1</v>
      </c>
      <c r="AA646" s="13">
        <v>1</v>
      </c>
      <c r="AB646" s="13">
        <v>60</v>
      </c>
      <c r="AC646" s="9" t="s">
        <v>3971</v>
      </c>
      <c r="AD646" s="8">
        <v>2.5499999999999998</v>
      </c>
      <c r="AE646" s="13">
        <v>300</v>
      </c>
      <c r="AF646" s="13">
        <v>1010</v>
      </c>
      <c r="AG646" s="13">
        <v>62</v>
      </c>
      <c r="AH646" s="8">
        <v>18.786000000000001</v>
      </c>
      <c r="AI646" s="13">
        <v>4012196212958</v>
      </c>
      <c r="AJ646" s="9" t="s">
        <v>4537</v>
      </c>
      <c r="AK646" s="94"/>
      <c r="AL646" s="9"/>
      <c r="AM646" s="9"/>
      <c r="AN646" s="9"/>
      <c r="AO646" s="12"/>
    </row>
    <row r="647" spans="1:41" ht="15.95" customHeight="1" outlineLevel="6" x14ac:dyDescent="0.25">
      <c r="A647" s="103"/>
      <c r="B647" s="104"/>
      <c r="C647" s="105"/>
      <c r="D647" s="105"/>
      <c r="E647" s="105"/>
      <c r="F647" s="106"/>
      <c r="G647" s="107" t="s">
        <v>3925</v>
      </c>
      <c r="H647" s="345"/>
      <c r="I647" s="108"/>
      <c r="J647" s="108"/>
      <c r="K647" s="108"/>
      <c r="L647" s="108"/>
      <c r="M647" s="108"/>
      <c r="N647" s="328"/>
      <c r="O647" s="108"/>
      <c r="P647" s="108"/>
      <c r="Q647" s="108"/>
      <c r="R647" s="108"/>
      <c r="S647" s="108"/>
      <c r="T647" s="108"/>
      <c r="U647" s="108"/>
      <c r="V647" s="108"/>
      <c r="W647" s="108"/>
      <c r="X647" s="108"/>
      <c r="Y647" s="108"/>
      <c r="Z647" s="110"/>
      <c r="AA647" s="113"/>
      <c r="AB647" s="110"/>
      <c r="AC647" s="110"/>
      <c r="AD647" s="110"/>
      <c r="AE647" s="111"/>
      <c r="AF647" s="111"/>
      <c r="AG647" s="111"/>
      <c r="AH647" s="110"/>
      <c r="AI647" s="110"/>
      <c r="AJ647" s="113"/>
      <c r="AK647" s="110"/>
      <c r="AL647" s="110"/>
      <c r="AM647" s="110"/>
      <c r="AN647" s="110"/>
      <c r="AO647" s="112"/>
    </row>
    <row r="648" spans="1:41" ht="14.1" customHeight="1" outlineLevel="7" x14ac:dyDescent="0.25">
      <c r="A648" s="2"/>
      <c r="B648" s="3"/>
      <c r="C648" s="4"/>
      <c r="D648" s="4"/>
      <c r="E648" s="4"/>
      <c r="F648" s="5"/>
      <c r="G648" s="6"/>
      <c r="H648" s="338">
        <v>6077713</v>
      </c>
      <c r="I648" s="7" t="s">
        <v>5754</v>
      </c>
      <c r="J648" s="7" t="s">
        <v>952</v>
      </c>
      <c r="K648" s="7"/>
      <c r="L648" s="7"/>
      <c r="M648" s="18">
        <v>905</v>
      </c>
      <c r="N648" s="327">
        <v>1104.0999999999999</v>
      </c>
      <c r="O648" s="19" t="s">
        <v>3948</v>
      </c>
      <c r="P648" s="295">
        <v>0.35</v>
      </c>
      <c r="Q648" s="18">
        <v>588.25</v>
      </c>
      <c r="R648" s="18">
        <v>717.66499999999996</v>
      </c>
      <c r="S648" s="295">
        <v>0.25</v>
      </c>
      <c r="T648" s="18">
        <v>678.75</v>
      </c>
      <c r="U648" s="18">
        <v>828.07499999999993</v>
      </c>
      <c r="V648" s="295">
        <v>0.53</v>
      </c>
      <c r="W648" s="18">
        <v>425.34999999999997</v>
      </c>
      <c r="X648" s="18">
        <v>518.92699999999991</v>
      </c>
      <c r="Y648" s="7" t="s">
        <v>393</v>
      </c>
      <c r="Z648" s="13">
        <v>1</v>
      </c>
      <c r="AA648" s="13">
        <v>1</v>
      </c>
      <c r="AB648" s="13"/>
      <c r="AC648" s="9" t="s">
        <v>3965</v>
      </c>
      <c r="AD648" s="8">
        <v>0.24299999999999999</v>
      </c>
      <c r="AE648" s="13">
        <v>310</v>
      </c>
      <c r="AF648" s="13">
        <v>100</v>
      </c>
      <c r="AG648" s="13">
        <v>85</v>
      </c>
      <c r="AH648" s="8">
        <v>2.6349999999999998</v>
      </c>
      <c r="AI648" s="13">
        <v>4680038648403</v>
      </c>
      <c r="AJ648" s="9" t="s">
        <v>4538</v>
      </c>
      <c r="AK648" s="94"/>
      <c r="AL648" s="9"/>
      <c r="AM648" s="9"/>
      <c r="AN648" s="9"/>
      <c r="AO648" s="12"/>
    </row>
    <row r="649" spans="1:41" ht="14.1" customHeight="1" outlineLevel="7" x14ac:dyDescent="0.25">
      <c r="A649" s="2"/>
      <c r="B649" s="3"/>
      <c r="C649" s="4"/>
      <c r="D649" s="4"/>
      <c r="E649" s="4"/>
      <c r="F649" s="5"/>
      <c r="G649" s="6"/>
      <c r="H649" s="338">
        <v>6077717</v>
      </c>
      <c r="I649" s="7" t="s">
        <v>3992</v>
      </c>
      <c r="J649" s="7" t="s">
        <v>953</v>
      </c>
      <c r="K649" s="7"/>
      <c r="L649" s="7"/>
      <c r="M649" s="18">
        <v>1321</v>
      </c>
      <c r="N649" s="327">
        <v>1611.62</v>
      </c>
      <c r="O649" s="19" t="s">
        <v>3948</v>
      </c>
      <c r="P649" s="295">
        <v>0.35</v>
      </c>
      <c r="Q649" s="18">
        <v>858.65</v>
      </c>
      <c r="R649" s="18">
        <v>1047.5529999999999</v>
      </c>
      <c r="S649" s="295">
        <v>0.25</v>
      </c>
      <c r="T649" s="18">
        <v>990.75</v>
      </c>
      <c r="U649" s="18">
        <v>1208.7149999999999</v>
      </c>
      <c r="V649" s="295">
        <v>0.53</v>
      </c>
      <c r="W649" s="18">
        <v>620.87</v>
      </c>
      <c r="X649" s="18">
        <v>757.46140000000003</v>
      </c>
      <c r="Y649" s="7" t="s">
        <v>393</v>
      </c>
      <c r="Z649" s="13">
        <v>1</v>
      </c>
      <c r="AA649" s="13">
        <v>1</v>
      </c>
      <c r="AB649" s="13"/>
      <c r="AC649" s="9" t="s">
        <v>3965</v>
      </c>
      <c r="AD649" s="8"/>
      <c r="AE649" s="13"/>
      <c r="AF649" s="13"/>
      <c r="AG649" s="13"/>
      <c r="AH649" s="8"/>
      <c r="AI649" s="13"/>
      <c r="AJ649" s="9" t="s">
        <v>4539</v>
      </c>
      <c r="AK649" s="94"/>
      <c r="AL649" s="9"/>
      <c r="AM649" s="9"/>
      <c r="AN649" s="9"/>
      <c r="AO649" s="12"/>
    </row>
    <row r="650" spans="1:41" ht="14.1" customHeight="1" outlineLevel="7" x14ac:dyDescent="0.25">
      <c r="A650" s="2"/>
      <c r="B650" s="3"/>
      <c r="C650" s="4"/>
      <c r="D650" s="4"/>
      <c r="E650" s="4"/>
      <c r="F650" s="5"/>
      <c r="G650" s="6"/>
      <c r="H650" s="338">
        <v>6077719</v>
      </c>
      <c r="I650" s="7" t="s">
        <v>3993</v>
      </c>
      <c r="J650" s="7" t="s">
        <v>954</v>
      </c>
      <c r="K650" s="7"/>
      <c r="L650" s="7"/>
      <c r="M650" s="18">
        <v>1338</v>
      </c>
      <c r="N650" s="327">
        <v>1632.36</v>
      </c>
      <c r="O650" s="19" t="s">
        <v>3948</v>
      </c>
      <c r="P650" s="295">
        <v>0.35</v>
      </c>
      <c r="Q650" s="18">
        <v>869.7</v>
      </c>
      <c r="R650" s="18">
        <v>1061.0340000000001</v>
      </c>
      <c r="S650" s="295">
        <v>0.25</v>
      </c>
      <c r="T650" s="18">
        <v>1003.5</v>
      </c>
      <c r="U650" s="18">
        <v>1224.27</v>
      </c>
      <c r="V650" s="295">
        <v>0.53</v>
      </c>
      <c r="W650" s="18">
        <v>628.86</v>
      </c>
      <c r="X650" s="18">
        <v>767.20920000000001</v>
      </c>
      <c r="Y650" s="7" t="s">
        <v>393</v>
      </c>
      <c r="Z650" s="13">
        <v>1</v>
      </c>
      <c r="AA650" s="13">
        <v>1</v>
      </c>
      <c r="AB650" s="13"/>
      <c r="AC650" s="9" t="s">
        <v>3965</v>
      </c>
      <c r="AD650" s="8"/>
      <c r="AE650" s="13"/>
      <c r="AF650" s="13"/>
      <c r="AG650" s="13"/>
      <c r="AH650" s="8"/>
      <c r="AI650" s="13"/>
      <c r="AJ650" s="9" t="s">
        <v>4540</v>
      </c>
      <c r="AK650" s="94"/>
      <c r="AL650" s="9"/>
      <c r="AM650" s="9"/>
      <c r="AN650" s="9"/>
      <c r="AO650" s="12"/>
    </row>
    <row r="651" spans="1:41" ht="14.1" customHeight="1" outlineLevel="7" x14ac:dyDescent="0.25">
      <c r="A651" s="2"/>
      <c r="B651" s="3"/>
      <c r="C651" s="4"/>
      <c r="D651" s="4"/>
      <c r="E651" s="4"/>
      <c r="F651" s="5"/>
      <c r="G651" s="6"/>
      <c r="H651" s="338">
        <v>6077723</v>
      </c>
      <c r="I651" s="7" t="s">
        <v>3994</v>
      </c>
      <c r="J651" s="7" t="s">
        <v>955</v>
      </c>
      <c r="K651" s="7"/>
      <c r="L651" s="7"/>
      <c r="M651" s="18">
        <v>1802</v>
      </c>
      <c r="N651" s="327">
        <v>2198.44</v>
      </c>
      <c r="O651" s="19" t="s">
        <v>3948</v>
      </c>
      <c r="P651" s="295">
        <v>0.35</v>
      </c>
      <c r="Q651" s="18">
        <v>1171.3</v>
      </c>
      <c r="R651" s="18">
        <v>1428.9859999999999</v>
      </c>
      <c r="S651" s="295">
        <v>0.25</v>
      </c>
      <c r="T651" s="18">
        <v>1351.5</v>
      </c>
      <c r="U651" s="18">
        <v>1648.83</v>
      </c>
      <c r="V651" s="295">
        <v>0.53</v>
      </c>
      <c r="W651" s="18">
        <v>846.93999999999994</v>
      </c>
      <c r="X651" s="18">
        <v>1033.2667999999999</v>
      </c>
      <c r="Y651" s="7" t="s">
        <v>393</v>
      </c>
      <c r="Z651" s="13">
        <v>1</v>
      </c>
      <c r="AA651" s="13">
        <v>1</v>
      </c>
      <c r="AB651" s="13"/>
      <c r="AC651" s="9" t="s">
        <v>3965</v>
      </c>
      <c r="AD651" s="8"/>
      <c r="AE651" s="13"/>
      <c r="AF651" s="13"/>
      <c r="AG651" s="13"/>
      <c r="AH651" s="8"/>
      <c r="AI651" s="13"/>
      <c r="AJ651" s="9" t="s">
        <v>4541</v>
      </c>
      <c r="AK651" s="94"/>
      <c r="AL651" s="9"/>
      <c r="AM651" s="9"/>
      <c r="AN651" s="9"/>
      <c r="AO651" s="12"/>
    </row>
    <row r="652" spans="1:41" ht="14.1" customHeight="1" outlineLevel="7" x14ac:dyDescent="0.25">
      <c r="A652" s="2"/>
      <c r="B652" s="3"/>
      <c r="C652" s="4"/>
      <c r="D652" s="4"/>
      <c r="E652" s="4"/>
      <c r="F652" s="5"/>
      <c r="G652" s="6"/>
      <c r="H652" s="338">
        <v>7002475</v>
      </c>
      <c r="I652" s="7" t="s">
        <v>956</v>
      </c>
      <c r="J652" s="7" t="s">
        <v>957</v>
      </c>
      <c r="K652" s="7" t="s">
        <v>5853</v>
      </c>
      <c r="L652" s="7" t="s">
        <v>5860</v>
      </c>
      <c r="M652" s="18">
        <v>996</v>
      </c>
      <c r="N652" s="327">
        <v>1215.1199999999999</v>
      </c>
      <c r="O652" s="19" t="s">
        <v>3948</v>
      </c>
      <c r="P652" s="295">
        <v>0.35</v>
      </c>
      <c r="Q652" s="18">
        <v>647.4</v>
      </c>
      <c r="R652" s="18">
        <v>789.82799999999997</v>
      </c>
      <c r="S652" s="295">
        <v>0.25</v>
      </c>
      <c r="T652" s="18">
        <v>747</v>
      </c>
      <c r="U652" s="18">
        <v>911.34</v>
      </c>
      <c r="V652" s="295">
        <v>0.53</v>
      </c>
      <c r="W652" s="18">
        <v>468.11999999999995</v>
      </c>
      <c r="X652" s="18">
        <v>571.10639999999989</v>
      </c>
      <c r="Y652" s="7" t="s">
        <v>393</v>
      </c>
      <c r="Z652" s="13">
        <v>1</v>
      </c>
      <c r="AA652" s="13">
        <v>1</v>
      </c>
      <c r="AB652" s="13">
        <v>360</v>
      </c>
      <c r="AC652" s="9" t="s">
        <v>6616</v>
      </c>
      <c r="AD652" s="8">
        <v>0.4</v>
      </c>
      <c r="AE652" s="13">
        <v>125</v>
      </c>
      <c r="AF652" s="13">
        <v>200</v>
      </c>
      <c r="AG652" s="13">
        <v>65</v>
      </c>
      <c r="AH652" s="8">
        <v>1.625</v>
      </c>
      <c r="AI652" s="13">
        <v>4012196819614</v>
      </c>
      <c r="AJ652" s="9" t="s">
        <v>4542</v>
      </c>
      <c r="AK652" s="94"/>
      <c r="AL652" s="9"/>
      <c r="AM652" s="8"/>
      <c r="AN652" s="8"/>
      <c r="AO652" s="12"/>
    </row>
    <row r="653" spans="1:41" ht="14.1" customHeight="1" outlineLevel="7" x14ac:dyDescent="0.25">
      <c r="A653" s="2"/>
      <c r="B653" s="3"/>
      <c r="C653" s="4"/>
      <c r="D653" s="4"/>
      <c r="E653" s="4"/>
      <c r="F653" s="5"/>
      <c r="G653" s="6"/>
      <c r="H653" s="338">
        <v>7002491</v>
      </c>
      <c r="I653" s="7" t="s">
        <v>958</v>
      </c>
      <c r="J653" s="7" t="s">
        <v>959</v>
      </c>
      <c r="K653" s="7" t="s">
        <v>5853</v>
      </c>
      <c r="L653" s="7" t="s">
        <v>5860</v>
      </c>
      <c r="M653" s="18">
        <v>1453</v>
      </c>
      <c r="N653" s="327">
        <v>1772.6599999999999</v>
      </c>
      <c r="O653" s="19" t="s">
        <v>3948</v>
      </c>
      <c r="P653" s="295">
        <v>0.35</v>
      </c>
      <c r="Q653" s="18">
        <v>944.45</v>
      </c>
      <c r="R653" s="18">
        <v>1152.229</v>
      </c>
      <c r="S653" s="295">
        <v>0.25</v>
      </c>
      <c r="T653" s="18">
        <v>1089.75</v>
      </c>
      <c r="U653" s="18">
        <v>1329.4949999999999</v>
      </c>
      <c r="V653" s="295">
        <v>0.53</v>
      </c>
      <c r="W653" s="18">
        <v>682.91</v>
      </c>
      <c r="X653" s="18">
        <v>833.15019999999993</v>
      </c>
      <c r="Y653" s="7" t="s">
        <v>393</v>
      </c>
      <c r="Z653" s="13">
        <v>1</v>
      </c>
      <c r="AA653" s="13">
        <v>1</v>
      </c>
      <c r="AB653" s="13">
        <v>396</v>
      </c>
      <c r="AC653" s="9" t="s">
        <v>6616</v>
      </c>
      <c r="AD653" s="8">
        <v>0.45</v>
      </c>
      <c r="AE653" s="13">
        <v>125</v>
      </c>
      <c r="AF653" s="13">
        <v>300</v>
      </c>
      <c r="AG653" s="13">
        <v>65</v>
      </c>
      <c r="AH653" s="8">
        <v>2.4380000000000002</v>
      </c>
      <c r="AI653" s="13">
        <v>4012196819676</v>
      </c>
      <c r="AJ653" s="9" t="s">
        <v>4543</v>
      </c>
      <c r="AK653" s="94"/>
      <c r="AL653" s="9"/>
      <c r="AM653" s="8"/>
      <c r="AN653" s="8"/>
      <c r="AO653" s="12"/>
    </row>
    <row r="654" spans="1:41" ht="14.1" customHeight="1" outlineLevel="7" x14ac:dyDescent="0.25">
      <c r="A654" s="2"/>
      <c r="B654" s="3"/>
      <c r="C654" s="4"/>
      <c r="D654" s="4"/>
      <c r="E654" s="4"/>
      <c r="F654" s="5"/>
      <c r="G654" s="6"/>
      <c r="H654" s="338">
        <v>7002513</v>
      </c>
      <c r="I654" s="7" t="s">
        <v>960</v>
      </c>
      <c r="J654" s="7" t="s">
        <v>961</v>
      </c>
      <c r="K654" s="7" t="s">
        <v>5853</v>
      </c>
      <c r="L654" s="7" t="s">
        <v>5860</v>
      </c>
      <c r="M654" s="18">
        <v>1471</v>
      </c>
      <c r="N654" s="327">
        <v>1794.62</v>
      </c>
      <c r="O654" s="19" t="s">
        <v>3948</v>
      </c>
      <c r="P654" s="295">
        <v>0.35</v>
      </c>
      <c r="Q654" s="18">
        <v>956.15</v>
      </c>
      <c r="R654" s="18">
        <v>1166.5029999999999</v>
      </c>
      <c r="S654" s="295">
        <v>0.25</v>
      </c>
      <c r="T654" s="18">
        <v>1103.25</v>
      </c>
      <c r="U654" s="18">
        <v>1345.9649999999999</v>
      </c>
      <c r="V654" s="295">
        <v>0.53</v>
      </c>
      <c r="W654" s="18">
        <v>691.37</v>
      </c>
      <c r="X654" s="18">
        <v>843.47140000000002</v>
      </c>
      <c r="Y654" s="7" t="s">
        <v>393</v>
      </c>
      <c r="Z654" s="13">
        <v>1</v>
      </c>
      <c r="AA654" s="13">
        <v>1</v>
      </c>
      <c r="AB654" s="13">
        <v>240</v>
      </c>
      <c r="AC654" s="8" t="s">
        <v>6616</v>
      </c>
      <c r="AD654" s="8">
        <v>0.6</v>
      </c>
      <c r="AE654" s="13">
        <v>125</v>
      </c>
      <c r="AF654" s="13">
        <v>400</v>
      </c>
      <c r="AG654" s="13">
        <v>65</v>
      </c>
      <c r="AH654" s="8">
        <v>3.25</v>
      </c>
      <c r="AI654" s="13">
        <v>4012196819737</v>
      </c>
      <c r="AJ654" s="9" t="s">
        <v>4544</v>
      </c>
      <c r="AK654" s="94"/>
      <c r="AL654" s="8"/>
      <c r="AM654" s="8"/>
      <c r="AN654" s="8"/>
      <c r="AO654" s="12"/>
    </row>
    <row r="655" spans="1:41" ht="14.1" customHeight="1" outlineLevel="7" x14ac:dyDescent="0.25">
      <c r="A655" s="2"/>
      <c r="B655" s="3"/>
      <c r="C655" s="4"/>
      <c r="D655" s="4"/>
      <c r="E655" s="4"/>
      <c r="F655" s="5"/>
      <c r="G655" s="6"/>
      <c r="H655" s="338">
        <v>7002521</v>
      </c>
      <c r="I655" s="7" t="s">
        <v>962</v>
      </c>
      <c r="J655" s="7" t="s">
        <v>963</v>
      </c>
      <c r="K655" s="7" t="s">
        <v>5853</v>
      </c>
      <c r="L655" s="7" t="s">
        <v>5860</v>
      </c>
      <c r="M655" s="18">
        <v>1833</v>
      </c>
      <c r="N655" s="327">
        <v>2236.2599999999998</v>
      </c>
      <c r="O655" s="19" t="s">
        <v>3948</v>
      </c>
      <c r="P655" s="295">
        <v>0.35</v>
      </c>
      <c r="Q655" s="18">
        <v>1191.45</v>
      </c>
      <c r="R655" s="18">
        <v>1453.569</v>
      </c>
      <c r="S655" s="295">
        <v>0.25</v>
      </c>
      <c r="T655" s="18">
        <v>1374.75</v>
      </c>
      <c r="U655" s="18">
        <v>1677.1949999999999</v>
      </c>
      <c r="V655" s="295">
        <v>0.53</v>
      </c>
      <c r="W655" s="18">
        <v>861.51</v>
      </c>
      <c r="X655" s="18">
        <v>1051.0421999999999</v>
      </c>
      <c r="Y655" s="7" t="s">
        <v>393</v>
      </c>
      <c r="Z655" s="13">
        <v>1</v>
      </c>
      <c r="AA655" s="13">
        <v>1</v>
      </c>
      <c r="AB655" s="13">
        <v>32</v>
      </c>
      <c r="AC655" s="9" t="s">
        <v>6616</v>
      </c>
      <c r="AD655" s="8">
        <v>2.2999999999999998</v>
      </c>
      <c r="AE655" s="13">
        <v>300</v>
      </c>
      <c r="AF655" s="13">
        <v>910</v>
      </c>
      <c r="AG655" s="13">
        <v>87</v>
      </c>
      <c r="AH655" s="8">
        <v>23.751000000000001</v>
      </c>
      <c r="AI655" s="13">
        <v>4012196213252</v>
      </c>
      <c r="AJ655" s="9" t="s">
        <v>4545</v>
      </c>
      <c r="AK655" s="94"/>
      <c r="AL655" s="8"/>
      <c r="AM655" s="9"/>
      <c r="AN655" s="8"/>
      <c r="AO655" s="12"/>
    </row>
    <row r="656" spans="1:41" ht="14.1" customHeight="1" outlineLevel="7" x14ac:dyDescent="0.25">
      <c r="A656" s="2"/>
      <c r="B656" s="3"/>
      <c r="C656" s="4"/>
      <c r="D656" s="4"/>
      <c r="E656" s="4"/>
      <c r="F656" s="5"/>
      <c r="G656" s="6"/>
      <c r="H656" s="338">
        <v>7002556</v>
      </c>
      <c r="I656" s="7" t="s">
        <v>964</v>
      </c>
      <c r="J656" s="7" t="s">
        <v>965</v>
      </c>
      <c r="K656" s="7" t="s">
        <v>5853</v>
      </c>
      <c r="L656" s="7" t="s">
        <v>5860</v>
      </c>
      <c r="M656" s="18">
        <v>1982</v>
      </c>
      <c r="N656" s="327">
        <v>2418.04</v>
      </c>
      <c r="O656" s="19" t="s">
        <v>3948</v>
      </c>
      <c r="P656" s="295">
        <v>0.35</v>
      </c>
      <c r="Q656" s="18">
        <v>1288.3</v>
      </c>
      <c r="R656" s="18">
        <v>1571.7259999999999</v>
      </c>
      <c r="S656" s="295">
        <v>0.25</v>
      </c>
      <c r="T656" s="18">
        <v>1486.5</v>
      </c>
      <c r="U656" s="18">
        <v>1813.53</v>
      </c>
      <c r="V656" s="295">
        <v>0.53</v>
      </c>
      <c r="W656" s="18">
        <v>931.54</v>
      </c>
      <c r="X656" s="18">
        <v>1136.4787999999999</v>
      </c>
      <c r="Y656" s="7" t="s">
        <v>393</v>
      </c>
      <c r="Z656" s="13">
        <v>1</v>
      </c>
      <c r="AA656" s="13">
        <v>1</v>
      </c>
      <c r="AB656" s="13">
        <v>20</v>
      </c>
      <c r="AC656" s="9" t="s">
        <v>3971</v>
      </c>
      <c r="AD656" s="8">
        <v>2.65</v>
      </c>
      <c r="AE656" s="13">
        <v>300</v>
      </c>
      <c r="AF656" s="13">
        <v>1010</v>
      </c>
      <c r="AG656" s="13">
        <v>87</v>
      </c>
      <c r="AH656" s="8">
        <v>26.361000000000001</v>
      </c>
      <c r="AI656" s="13">
        <v>4012196213313</v>
      </c>
      <c r="AJ656" s="9" t="s">
        <v>4546</v>
      </c>
      <c r="AK656" s="94"/>
      <c r="AL656" s="9"/>
      <c r="AM656" s="9"/>
      <c r="AN656" s="9"/>
      <c r="AO656" s="12"/>
    </row>
    <row r="657" spans="1:41" ht="14.1" customHeight="1" outlineLevel="7" x14ac:dyDescent="0.25">
      <c r="A657" s="2"/>
      <c r="B657" s="3"/>
      <c r="C657" s="4"/>
      <c r="D657" s="4"/>
      <c r="E657" s="4"/>
      <c r="F657" s="5"/>
      <c r="G657" s="6"/>
      <c r="H657" s="338">
        <v>7002572</v>
      </c>
      <c r="I657" s="7" t="s">
        <v>966</v>
      </c>
      <c r="J657" s="7" t="s">
        <v>967</v>
      </c>
      <c r="K657" s="7" t="s">
        <v>5853</v>
      </c>
      <c r="L657" s="7" t="s">
        <v>5860</v>
      </c>
      <c r="M657" s="18">
        <v>2088</v>
      </c>
      <c r="N657" s="327">
        <v>2547.36</v>
      </c>
      <c r="O657" s="19" t="s">
        <v>3948</v>
      </c>
      <c r="P657" s="295">
        <v>0.35</v>
      </c>
      <c r="Q657" s="18">
        <v>1357.2</v>
      </c>
      <c r="R657" s="18">
        <v>1655.7840000000001</v>
      </c>
      <c r="S657" s="295">
        <v>0.25</v>
      </c>
      <c r="T657" s="18">
        <v>1566</v>
      </c>
      <c r="U657" s="18">
        <v>1910.52</v>
      </c>
      <c r="V657" s="295">
        <v>0.53</v>
      </c>
      <c r="W657" s="18">
        <v>981.3599999999999</v>
      </c>
      <c r="X657" s="18">
        <v>1197.2592</v>
      </c>
      <c r="Y657" s="7" t="s">
        <v>393</v>
      </c>
      <c r="Z657" s="13">
        <v>1</v>
      </c>
      <c r="AA657" s="13">
        <v>1</v>
      </c>
      <c r="AB657" s="13">
        <v>20</v>
      </c>
      <c r="AC657" s="9" t="s">
        <v>3971</v>
      </c>
      <c r="AD657" s="8">
        <v>2.95</v>
      </c>
      <c r="AE657" s="13">
        <v>300</v>
      </c>
      <c r="AF657" s="13">
        <v>1110</v>
      </c>
      <c r="AG657" s="13">
        <v>87</v>
      </c>
      <c r="AH657" s="8">
        <v>28.971</v>
      </c>
      <c r="AI657" s="13">
        <v>4012196213375</v>
      </c>
      <c r="AJ657" s="9" t="s">
        <v>4547</v>
      </c>
      <c r="AK657" s="94"/>
      <c r="AL657" s="9"/>
      <c r="AM657" s="8"/>
      <c r="AN657" s="9"/>
      <c r="AO657" s="12"/>
    </row>
    <row r="658" spans="1:41" ht="15.95" customHeight="1" outlineLevel="5" x14ac:dyDescent="0.25">
      <c r="A658" s="269"/>
      <c r="B658" s="270"/>
      <c r="C658" s="271"/>
      <c r="D658" s="271"/>
      <c r="E658" s="271"/>
      <c r="F658" s="286" t="s">
        <v>3891</v>
      </c>
      <c r="G658" s="272"/>
      <c r="H658" s="346"/>
      <c r="I658" s="273"/>
      <c r="J658" s="273"/>
      <c r="K658" s="273"/>
      <c r="L658" s="273"/>
      <c r="M658" s="273"/>
      <c r="N658" s="330"/>
      <c r="O658" s="273"/>
      <c r="P658" s="273"/>
      <c r="Q658" s="273"/>
      <c r="R658" s="273"/>
      <c r="S658" s="273"/>
      <c r="T658" s="273"/>
      <c r="U658" s="273"/>
      <c r="V658" s="273"/>
      <c r="W658" s="273"/>
      <c r="X658" s="273"/>
      <c r="Y658" s="273"/>
      <c r="Z658" s="274"/>
      <c r="AA658" s="274"/>
      <c r="AB658" s="274"/>
      <c r="AC658" s="274"/>
      <c r="AD658" s="274"/>
      <c r="AE658" s="275"/>
      <c r="AF658" s="275"/>
      <c r="AG658" s="275"/>
      <c r="AH658" s="274"/>
      <c r="AI658" s="274"/>
      <c r="AJ658" s="274"/>
      <c r="AK658" s="274"/>
      <c r="AL658" s="274"/>
      <c r="AM658" s="274"/>
      <c r="AN658" s="274"/>
      <c r="AO658" s="276"/>
    </row>
    <row r="659" spans="1:41" ht="15.95" customHeight="1" outlineLevel="6" x14ac:dyDescent="0.25">
      <c r="A659" s="95"/>
      <c r="B659" s="96"/>
      <c r="C659" s="97"/>
      <c r="D659" s="97"/>
      <c r="E659" s="97"/>
      <c r="F659" s="98"/>
      <c r="G659" s="99" t="s">
        <v>3922</v>
      </c>
      <c r="H659" s="344"/>
      <c r="I659" s="100"/>
      <c r="J659" s="100"/>
      <c r="K659" s="100"/>
      <c r="L659" s="100"/>
      <c r="M659" s="100"/>
      <c r="N659" s="326"/>
      <c r="O659" s="100"/>
      <c r="P659" s="100"/>
      <c r="Q659" s="100"/>
      <c r="R659" s="100"/>
      <c r="S659" s="100"/>
      <c r="T659" s="100"/>
      <c r="U659" s="100"/>
      <c r="V659" s="100"/>
      <c r="W659" s="100"/>
      <c r="X659" s="100"/>
      <c r="Y659" s="100"/>
      <c r="Z659" s="288"/>
      <c r="AA659" s="288"/>
      <c r="AB659" s="288"/>
      <c r="AC659" s="287"/>
      <c r="AD659" s="288"/>
      <c r="AE659" s="289"/>
      <c r="AF659" s="289"/>
      <c r="AG659" s="289"/>
      <c r="AH659" s="288"/>
      <c r="AI659" s="288"/>
      <c r="AJ659" s="288"/>
      <c r="AK659" s="288"/>
      <c r="AL659" s="288"/>
      <c r="AM659" s="288"/>
      <c r="AN659" s="288"/>
      <c r="AO659" s="102"/>
    </row>
    <row r="660" spans="1:41" ht="14.1" customHeight="1" outlineLevel="7" x14ac:dyDescent="0.25">
      <c r="A660" s="2"/>
      <c r="B660" s="3"/>
      <c r="C660" s="4"/>
      <c r="D660" s="4"/>
      <c r="E660" s="4"/>
      <c r="F660" s="5"/>
      <c r="G660" s="6"/>
      <c r="H660" s="338">
        <v>6837702</v>
      </c>
      <c r="I660" s="7" t="s">
        <v>3995</v>
      </c>
      <c r="J660" s="7" t="s">
        <v>968</v>
      </c>
      <c r="K660" s="7"/>
      <c r="L660" s="7"/>
      <c r="M660" s="18">
        <v>7026</v>
      </c>
      <c r="N660" s="327">
        <v>8571.7199999999993</v>
      </c>
      <c r="O660" s="19" t="s">
        <v>3948</v>
      </c>
      <c r="P660" s="295">
        <v>0.35</v>
      </c>
      <c r="Q660" s="18">
        <v>4566.9000000000005</v>
      </c>
      <c r="R660" s="18">
        <v>5571.6180000000004</v>
      </c>
      <c r="S660" s="295">
        <v>0.25</v>
      </c>
      <c r="T660" s="18">
        <v>5269.5</v>
      </c>
      <c r="U660" s="18">
        <v>6428.79</v>
      </c>
      <c r="V660" s="295">
        <v>0.53</v>
      </c>
      <c r="W660" s="18">
        <v>3302.22</v>
      </c>
      <c r="X660" s="18">
        <v>4028.7083999999995</v>
      </c>
      <c r="Y660" s="7" t="s">
        <v>393</v>
      </c>
      <c r="Z660" s="13">
        <v>1</v>
      </c>
      <c r="AA660" s="13">
        <v>1</v>
      </c>
      <c r="AB660" s="13"/>
      <c r="AC660" s="9" t="s">
        <v>6616</v>
      </c>
      <c r="AD660" s="8"/>
      <c r="AE660" s="13"/>
      <c r="AF660" s="13"/>
      <c r="AG660" s="13"/>
      <c r="AH660" s="8"/>
      <c r="AI660" s="13"/>
      <c r="AJ660" s="9" t="s">
        <v>4548</v>
      </c>
      <c r="AK660" s="94"/>
      <c r="AL660" s="9"/>
      <c r="AM660" s="8"/>
      <c r="AN660" s="9"/>
      <c r="AO660" s="12"/>
    </row>
    <row r="661" spans="1:41" ht="14.1" customHeight="1" outlineLevel="7" x14ac:dyDescent="0.25">
      <c r="A661" s="2"/>
      <c r="B661" s="3"/>
      <c r="C661" s="4"/>
      <c r="D661" s="4"/>
      <c r="E661" s="4"/>
      <c r="F661" s="5"/>
      <c r="G661" s="6"/>
      <c r="H661" s="338">
        <v>7123116</v>
      </c>
      <c r="I661" s="7" t="s">
        <v>969</v>
      </c>
      <c r="J661" s="7" t="s">
        <v>970</v>
      </c>
      <c r="K661" s="7" t="s">
        <v>5853</v>
      </c>
      <c r="L661" s="7" t="s">
        <v>5855</v>
      </c>
      <c r="M661" s="18">
        <v>7250</v>
      </c>
      <c r="N661" s="327">
        <v>8845</v>
      </c>
      <c r="O661" s="19" t="s">
        <v>3948</v>
      </c>
      <c r="P661" s="295">
        <v>0.35</v>
      </c>
      <c r="Q661" s="18">
        <v>4712.5</v>
      </c>
      <c r="R661" s="18">
        <v>5749.25</v>
      </c>
      <c r="S661" s="295">
        <v>0.25</v>
      </c>
      <c r="T661" s="18">
        <v>5437.5</v>
      </c>
      <c r="U661" s="18">
        <v>6633.75</v>
      </c>
      <c r="V661" s="295">
        <v>0.53</v>
      </c>
      <c r="W661" s="18">
        <v>3407.5</v>
      </c>
      <c r="X661" s="18">
        <v>4157.1499999999996</v>
      </c>
      <c r="Y661" s="7" t="s">
        <v>393</v>
      </c>
      <c r="Z661" s="13">
        <v>1</v>
      </c>
      <c r="AA661" s="13">
        <v>1</v>
      </c>
      <c r="AB661" s="13">
        <v>478</v>
      </c>
      <c r="AC661" s="9" t="s">
        <v>6616</v>
      </c>
      <c r="AD661" s="8">
        <v>0.5</v>
      </c>
      <c r="AE661" s="13">
        <v>125</v>
      </c>
      <c r="AF661" s="13">
        <v>200</v>
      </c>
      <c r="AG661" s="13">
        <v>65</v>
      </c>
      <c r="AH661" s="8">
        <v>1.625</v>
      </c>
      <c r="AI661" s="13">
        <v>4012196813490</v>
      </c>
      <c r="AJ661" s="8" t="s">
        <v>4549</v>
      </c>
      <c r="AK661" s="94"/>
      <c r="AL661" s="8"/>
      <c r="AM661" s="8"/>
      <c r="AN661" s="8"/>
      <c r="AO661" s="11"/>
    </row>
    <row r="662" spans="1:41" ht="14.1" customHeight="1" outlineLevel="7" x14ac:dyDescent="0.25">
      <c r="A662" s="2"/>
      <c r="B662" s="3"/>
      <c r="C662" s="4"/>
      <c r="D662" s="4"/>
      <c r="E662" s="4"/>
      <c r="F662" s="5"/>
      <c r="G662" s="6"/>
      <c r="H662" s="338">
        <v>7123213</v>
      </c>
      <c r="I662" s="7" t="s">
        <v>971</v>
      </c>
      <c r="J662" s="7" t="s">
        <v>972</v>
      </c>
      <c r="K662" s="7" t="s">
        <v>5853</v>
      </c>
      <c r="L662" s="7" t="s">
        <v>5855</v>
      </c>
      <c r="M662" s="18">
        <v>8419</v>
      </c>
      <c r="N662" s="327">
        <v>10271.18</v>
      </c>
      <c r="O662" s="19" t="s">
        <v>3948</v>
      </c>
      <c r="P662" s="295">
        <v>0.35</v>
      </c>
      <c r="Q662" s="18">
        <v>5472.35</v>
      </c>
      <c r="R662" s="18">
        <v>6676.2670000000007</v>
      </c>
      <c r="S662" s="295">
        <v>0.25</v>
      </c>
      <c r="T662" s="18">
        <v>6314.25</v>
      </c>
      <c r="U662" s="18">
        <v>7703.3850000000002</v>
      </c>
      <c r="V662" s="295">
        <v>0.53</v>
      </c>
      <c r="W662" s="18">
        <v>3956.93</v>
      </c>
      <c r="X662" s="18">
        <v>4827.4546</v>
      </c>
      <c r="Y662" s="7" t="s">
        <v>393</v>
      </c>
      <c r="Z662" s="13">
        <v>1</v>
      </c>
      <c r="AA662" s="13">
        <v>1</v>
      </c>
      <c r="AB662" s="13">
        <v>480</v>
      </c>
      <c r="AC662" s="9" t="s">
        <v>6616</v>
      </c>
      <c r="AD662" s="8">
        <v>0.6</v>
      </c>
      <c r="AE662" s="13">
        <v>125</v>
      </c>
      <c r="AF662" s="13">
        <v>300</v>
      </c>
      <c r="AG662" s="13">
        <v>65</v>
      </c>
      <c r="AH662" s="8">
        <v>2.4380000000000002</v>
      </c>
      <c r="AI662" s="13">
        <v>4012196813551</v>
      </c>
      <c r="AJ662" s="8" t="s">
        <v>4550</v>
      </c>
      <c r="AK662" s="94"/>
      <c r="AL662" s="8"/>
      <c r="AM662" s="8"/>
      <c r="AN662" s="8"/>
      <c r="AO662" s="11"/>
    </row>
    <row r="663" spans="1:41" ht="14.1" customHeight="1" outlineLevel="7" x14ac:dyDescent="0.25">
      <c r="A663" s="2"/>
      <c r="B663" s="3"/>
      <c r="C663" s="4"/>
      <c r="D663" s="4"/>
      <c r="E663" s="4"/>
      <c r="F663" s="5"/>
      <c r="G663" s="6"/>
      <c r="H663" s="338">
        <v>7123310</v>
      </c>
      <c r="I663" s="7" t="s">
        <v>973</v>
      </c>
      <c r="J663" s="7" t="s">
        <v>974</v>
      </c>
      <c r="K663" s="7" t="s">
        <v>5853</v>
      </c>
      <c r="L663" s="7" t="s">
        <v>5855</v>
      </c>
      <c r="M663" s="18">
        <v>9278</v>
      </c>
      <c r="N663" s="327">
        <v>11319.16</v>
      </c>
      <c r="O663" s="19" t="s">
        <v>3948</v>
      </c>
      <c r="P663" s="295">
        <v>0.35</v>
      </c>
      <c r="Q663" s="18">
        <v>6030.7</v>
      </c>
      <c r="R663" s="18">
        <v>7357.4539999999997</v>
      </c>
      <c r="S663" s="295">
        <v>0.25</v>
      </c>
      <c r="T663" s="18">
        <v>6958.5</v>
      </c>
      <c r="U663" s="18">
        <v>8489.369999999999</v>
      </c>
      <c r="V663" s="295">
        <v>0.53</v>
      </c>
      <c r="W663" s="18">
        <v>4360.66</v>
      </c>
      <c r="X663" s="18">
        <v>5320.0051999999996</v>
      </c>
      <c r="Y663" s="7" t="s">
        <v>393</v>
      </c>
      <c r="Z663" s="13">
        <v>1</v>
      </c>
      <c r="AA663" s="13">
        <v>1</v>
      </c>
      <c r="AB663" s="13">
        <v>120</v>
      </c>
      <c r="AC663" s="9" t="s">
        <v>6616</v>
      </c>
      <c r="AD663" s="8">
        <v>0.75</v>
      </c>
      <c r="AE663" s="13">
        <v>125</v>
      </c>
      <c r="AF663" s="13">
        <v>400</v>
      </c>
      <c r="AG663" s="13">
        <v>65</v>
      </c>
      <c r="AH663" s="8">
        <v>3.25</v>
      </c>
      <c r="AI663" s="13">
        <v>4012196813674</v>
      </c>
      <c r="AJ663" s="8" t="s">
        <v>4551</v>
      </c>
      <c r="AK663" s="94"/>
      <c r="AL663" s="8"/>
      <c r="AM663" s="8"/>
      <c r="AN663" s="8"/>
      <c r="AO663" s="11"/>
    </row>
    <row r="664" spans="1:41" ht="14.1" customHeight="1" outlineLevel="7" x14ac:dyDescent="0.25">
      <c r="A664" s="2"/>
      <c r="B664" s="3"/>
      <c r="C664" s="4"/>
      <c r="D664" s="4"/>
      <c r="E664" s="4"/>
      <c r="F664" s="5"/>
      <c r="G664" s="6"/>
      <c r="H664" s="338">
        <v>7123396</v>
      </c>
      <c r="I664" s="7" t="s">
        <v>975</v>
      </c>
      <c r="J664" s="7" t="s">
        <v>976</v>
      </c>
      <c r="K664" s="7" t="s">
        <v>5853</v>
      </c>
      <c r="L664" s="7" t="s">
        <v>5855</v>
      </c>
      <c r="M664" s="18">
        <v>9982</v>
      </c>
      <c r="N664" s="327">
        <v>12178.039999999999</v>
      </c>
      <c r="O664" s="19" t="s">
        <v>3948</v>
      </c>
      <c r="P664" s="295">
        <v>0.35</v>
      </c>
      <c r="Q664" s="18">
        <v>6488.3</v>
      </c>
      <c r="R664" s="18">
        <v>7915.7259999999997</v>
      </c>
      <c r="S664" s="295">
        <v>0.25</v>
      </c>
      <c r="T664" s="18">
        <v>7486.5</v>
      </c>
      <c r="U664" s="18">
        <v>9133.5300000000007</v>
      </c>
      <c r="V664" s="295">
        <v>0.53</v>
      </c>
      <c r="W664" s="18">
        <v>4691.54</v>
      </c>
      <c r="X664" s="18">
        <v>5723.6787999999997</v>
      </c>
      <c r="Y664" s="7" t="s">
        <v>393</v>
      </c>
      <c r="Z664" s="13">
        <v>1</v>
      </c>
      <c r="AA664" s="13">
        <v>1</v>
      </c>
      <c r="AB664" s="13">
        <v>32</v>
      </c>
      <c r="AC664" s="9" t="s">
        <v>6616</v>
      </c>
      <c r="AD664" s="8">
        <v>2.7</v>
      </c>
      <c r="AE664" s="13">
        <v>300</v>
      </c>
      <c r="AF664" s="13">
        <v>910</v>
      </c>
      <c r="AG664" s="13">
        <v>112</v>
      </c>
      <c r="AH664" s="8">
        <v>30.576000000000001</v>
      </c>
      <c r="AI664" s="13">
        <v>4012196247097</v>
      </c>
      <c r="AJ664" s="8" t="s">
        <v>4552</v>
      </c>
      <c r="AK664" s="94"/>
      <c r="AL664" s="9"/>
      <c r="AM664" s="8"/>
      <c r="AN664" s="9"/>
      <c r="AO664" s="11"/>
    </row>
    <row r="665" spans="1:41" ht="14.1" customHeight="1" outlineLevel="7" x14ac:dyDescent="0.25">
      <c r="A665" s="2"/>
      <c r="B665" s="3"/>
      <c r="C665" s="4"/>
      <c r="D665" s="4"/>
      <c r="E665" s="4"/>
      <c r="F665" s="5"/>
      <c r="G665" s="6"/>
      <c r="H665" s="338">
        <v>7123507</v>
      </c>
      <c r="I665" s="7" t="s">
        <v>977</v>
      </c>
      <c r="J665" s="7" t="s">
        <v>978</v>
      </c>
      <c r="K665" s="7" t="s">
        <v>5853</v>
      </c>
      <c r="L665" s="7" t="s">
        <v>5855</v>
      </c>
      <c r="M665" s="18">
        <v>10584</v>
      </c>
      <c r="N665" s="327">
        <v>12912.48</v>
      </c>
      <c r="O665" s="19" t="s">
        <v>3948</v>
      </c>
      <c r="P665" s="295">
        <v>0.35</v>
      </c>
      <c r="Q665" s="18">
        <v>6879.6</v>
      </c>
      <c r="R665" s="18">
        <v>8393.112000000001</v>
      </c>
      <c r="S665" s="295">
        <v>0.25</v>
      </c>
      <c r="T665" s="18">
        <v>7938</v>
      </c>
      <c r="U665" s="18">
        <v>9684.36</v>
      </c>
      <c r="V665" s="295">
        <v>0.53</v>
      </c>
      <c r="W665" s="18">
        <v>4974.4799999999996</v>
      </c>
      <c r="X665" s="18">
        <v>6068.8655999999992</v>
      </c>
      <c r="Y665" s="7" t="s">
        <v>393</v>
      </c>
      <c r="Z665" s="13">
        <v>1</v>
      </c>
      <c r="AA665" s="13">
        <v>1</v>
      </c>
      <c r="AB665" s="13">
        <v>36</v>
      </c>
      <c r="AC665" s="9" t="s">
        <v>3971</v>
      </c>
      <c r="AD665" s="8">
        <v>3.1</v>
      </c>
      <c r="AE665" s="13">
        <v>300</v>
      </c>
      <c r="AF665" s="13">
        <v>1010</v>
      </c>
      <c r="AG665" s="13">
        <v>112</v>
      </c>
      <c r="AH665" s="8">
        <v>33.936</v>
      </c>
      <c r="AI665" s="13">
        <v>4012196247158</v>
      </c>
      <c r="AJ665" s="9" t="s">
        <v>4553</v>
      </c>
      <c r="AK665" s="94"/>
      <c r="AL665" s="9"/>
      <c r="AM665" s="8"/>
      <c r="AN665" s="8"/>
      <c r="AO665" s="12"/>
    </row>
    <row r="666" spans="1:41" ht="14.1" customHeight="1" outlineLevel="7" x14ac:dyDescent="0.25">
      <c r="A666" s="2"/>
      <c r="B666" s="3"/>
      <c r="C666" s="4"/>
      <c r="D666" s="4"/>
      <c r="E666" s="4"/>
      <c r="F666" s="5"/>
      <c r="G666" s="6"/>
      <c r="H666" s="338">
        <v>7123558</v>
      </c>
      <c r="I666" s="7" t="s">
        <v>979</v>
      </c>
      <c r="J666" s="7" t="s">
        <v>980</v>
      </c>
      <c r="K666" s="7" t="s">
        <v>5853</v>
      </c>
      <c r="L666" s="7" t="s">
        <v>5855</v>
      </c>
      <c r="M666" s="18">
        <v>12811</v>
      </c>
      <c r="N666" s="327">
        <v>15629.42</v>
      </c>
      <c r="O666" s="19" t="s">
        <v>3948</v>
      </c>
      <c r="P666" s="295">
        <v>0.35</v>
      </c>
      <c r="Q666" s="18">
        <v>8327.15</v>
      </c>
      <c r="R666" s="18">
        <v>10159.123</v>
      </c>
      <c r="S666" s="295">
        <v>0.25</v>
      </c>
      <c r="T666" s="18">
        <v>9608.25</v>
      </c>
      <c r="U666" s="18">
        <v>11722.065000000001</v>
      </c>
      <c r="V666" s="295">
        <v>0.53</v>
      </c>
      <c r="W666" s="18">
        <v>6021.17</v>
      </c>
      <c r="X666" s="18">
        <v>7345.8274000000001</v>
      </c>
      <c r="Y666" s="7" t="s">
        <v>393</v>
      </c>
      <c r="Z666" s="13">
        <v>1</v>
      </c>
      <c r="AA666" s="13">
        <v>1</v>
      </c>
      <c r="AB666" s="13">
        <v>36</v>
      </c>
      <c r="AC666" s="9" t="s">
        <v>3971</v>
      </c>
      <c r="AD666" s="8">
        <v>3.25</v>
      </c>
      <c r="AE666" s="13">
        <v>300</v>
      </c>
      <c r="AF666" s="13">
        <v>1060</v>
      </c>
      <c r="AG666" s="13">
        <v>112</v>
      </c>
      <c r="AH666" s="8">
        <v>35.616</v>
      </c>
      <c r="AI666" s="13">
        <v>4012196247219</v>
      </c>
      <c r="AJ666" s="9" t="s">
        <v>4554</v>
      </c>
      <c r="AK666" s="94"/>
      <c r="AL666" s="9"/>
      <c r="AM666" s="9"/>
      <c r="AN666" s="9"/>
      <c r="AO666" s="12"/>
    </row>
    <row r="667" spans="1:41" ht="14.1" customHeight="1" outlineLevel="7" x14ac:dyDescent="0.25">
      <c r="A667" s="2"/>
      <c r="B667" s="3"/>
      <c r="C667" s="4"/>
      <c r="D667" s="4"/>
      <c r="E667" s="4"/>
      <c r="F667" s="5"/>
      <c r="G667" s="6"/>
      <c r="H667" s="338">
        <v>6839451</v>
      </c>
      <c r="I667" s="7" t="s">
        <v>979</v>
      </c>
      <c r="J667" s="7" t="s">
        <v>981</v>
      </c>
      <c r="K667" s="7" t="s">
        <v>5853</v>
      </c>
      <c r="L667" s="7" t="s">
        <v>5855</v>
      </c>
      <c r="M667" s="18">
        <v>15038</v>
      </c>
      <c r="N667" s="327">
        <v>18346.36</v>
      </c>
      <c r="O667" s="19" t="s">
        <v>3948</v>
      </c>
      <c r="P667" s="295">
        <v>0.35</v>
      </c>
      <c r="Q667" s="18">
        <v>9774.7000000000007</v>
      </c>
      <c r="R667" s="18">
        <v>11925.134</v>
      </c>
      <c r="S667" s="295">
        <v>0.25</v>
      </c>
      <c r="T667" s="18">
        <v>11278.5</v>
      </c>
      <c r="U667" s="18">
        <v>13759.77</v>
      </c>
      <c r="V667" s="295">
        <v>0.53</v>
      </c>
      <c r="W667" s="18">
        <v>7067.86</v>
      </c>
      <c r="X667" s="18">
        <v>8622.7891999999993</v>
      </c>
      <c r="Y667" s="7" t="s">
        <v>393</v>
      </c>
      <c r="Z667" s="13">
        <v>1</v>
      </c>
      <c r="AA667" s="13">
        <v>1</v>
      </c>
      <c r="AB667" s="13">
        <v>36</v>
      </c>
      <c r="AC667" s="9" t="s">
        <v>3971</v>
      </c>
      <c r="AD667" s="8">
        <v>3.6739999999999999</v>
      </c>
      <c r="AE667" s="13">
        <v>1109</v>
      </c>
      <c r="AF667" s="13">
        <v>300</v>
      </c>
      <c r="AG667" s="13">
        <v>110</v>
      </c>
      <c r="AH667" s="8">
        <v>36.597000000000001</v>
      </c>
      <c r="AI667" s="13">
        <v>4660502711086</v>
      </c>
      <c r="AJ667" s="9" t="s">
        <v>3966</v>
      </c>
      <c r="AK667" s="94"/>
      <c r="AL667" s="9"/>
      <c r="AM667" s="8"/>
      <c r="AN667" s="9"/>
      <c r="AO667" s="12"/>
    </row>
    <row r="668" spans="1:41" ht="14.1" customHeight="1" outlineLevel="7" x14ac:dyDescent="0.25">
      <c r="A668" s="2"/>
      <c r="B668" s="3"/>
      <c r="C668" s="4"/>
      <c r="D668" s="4"/>
      <c r="E668" s="4"/>
      <c r="F668" s="5"/>
      <c r="G668" s="6"/>
      <c r="H668" s="338">
        <v>7196178</v>
      </c>
      <c r="I668" s="7" t="s">
        <v>982</v>
      </c>
      <c r="J668" s="7" t="s">
        <v>983</v>
      </c>
      <c r="K668" s="7"/>
      <c r="L668" s="7"/>
      <c r="M668" s="18">
        <v>19341.71</v>
      </c>
      <c r="N668" s="327">
        <v>23596.886199999997</v>
      </c>
      <c r="O668" s="19" t="s">
        <v>3948</v>
      </c>
      <c r="P668" s="295">
        <v>0.35</v>
      </c>
      <c r="Q668" s="18">
        <v>12572.111499999999</v>
      </c>
      <c r="R668" s="18">
        <v>15337.976029999998</v>
      </c>
      <c r="S668" s="295">
        <v>0.25</v>
      </c>
      <c r="T668" s="18">
        <v>14506.282499999999</v>
      </c>
      <c r="U668" s="18">
        <v>17697.664649999999</v>
      </c>
      <c r="V668" s="295">
        <v>0.53</v>
      </c>
      <c r="W668" s="18">
        <v>9090.6036999999997</v>
      </c>
      <c r="X668" s="18">
        <v>11090.536513999999</v>
      </c>
      <c r="Y668" s="7" t="s">
        <v>393</v>
      </c>
      <c r="Z668" s="13">
        <v>1</v>
      </c>
      <c r="AA668" s="13">
        <v>1</v>
      </c>
      <c r="AB668" s="13">
        <v>30</v>
      </c>
      <c r="AC668" s="9" t="s">
        <v>3949</v>
      </c>
      <c r="AD668" s="8">
        <v>3.37</v>
      </c>
      <c r="AE668" s="13">
        <v>300</v>
      </c>
      <c r="AF668" s="13">
        <v>1110</v>
      </c>
      <c r="AG668" s="13">
        <v>111</v>
      </c>
      <c r="AH668" s="8">
        <v>36.963000000000001</v>
      </c>
      <c r="AI668" s="13">
        <v>4012196028627</v>
      </c>
      <c r="AJ668" s="9" t="s">
        <v>4555</v>
      </c>
      <c r="AK668" s="94"/>
      <c r="AL668" s="9"/>
      <c r="AM668" s="9"/>
      <c r="AN668" s="9"/>
      <c r="AO668" s="12"/>
    </row>
    <row r="669" spans="1:41" ht="15.95" customHeight="1" outlineLevel="6" x14ac:dyDescent="0.25">
      <c r="A669" s="103"/>
      <c r="B669" s="104"/>
      <c r="C669" s="105"/>
      <c r="D669" s="105"/>
      <c r="E669" s="105"/>
      <c r="F669" s="106"/>
      <c r="G669" s="107" t="s">
        <v>3926</v>
      </c>
      <c r="H669" s="345"/>
      <c r="I669" s="108"/>
      <c r="J669" s="108"/>
      <c r="K669" s="108"/>
      <c r="L669" s="108"/>
      <c r="M669" s="108"/>
      <c r="N669" s="328"/>
      <c r="O669" s="108"/>
      <c r="P669" s="108"/>
      <c r="Q669" s="108"/>
      <c r="R669" s="108"/>
      <c r="S669" s="108"/>
      <c r="T669" s="108"/>
      <c r="U669" s="108"/>
      <c r="V669" s="108"/>
      <c r="W669" s="108"/>
      <c r="X669" s="108"/>
      <c r="Y669" s="108"/>
      <c r="Z669" s="113"/>
      <c r="AA669" s="113"/>
      <c r="AB669" s="113"/>
      <c r="AC669" s="113"/>
      <c r="AD669" s="110"/>
      <c r="AE669" s="111"/>
      <c r="AF669" s="111"/>
      <c r="AG669" s="111"/>
      <c r="AH669" s="113"/>
      <c r="AI669" s="113"/>
      <c r="AJ669" s="113"/>
      <c r="AK669" s="113"/>
      <c r="AL669" s="113"/>
      <c r="AM669" s="110"/>
      <c r="AN669" s="113"/>
      <c r="AO669" s="291"/>
    </row>
    <row r="670" spans="1:41" ht="14.1" customHeight="1" outlineLevel="7" x14ac:dyDescent="0.25">
      <c r="A670" s="2"/>
      <c r="B670" s="3"/>
      <c r="C670" s="4"/>
      <c r="D670" s="4"/>
      <c r="E670" s="4"/>
      <c r="F670" s="5"/>
      <c r="G670" s="6"/>
      <c r="H670" s="338">
        <v>7120117</v>
      </c>
      <c r="I670" s="7" t="s">
        <v>984</v>
      </c>
      <c r="J670" s="7" t="s">
        <v>985</v>
      </c>
      <c r="K670" s="7" t="s">
        <v>5853</v>
      </c>
      <c r="L670" s="7" t="s">
        <v>5861</v>
      </c>
      <c r="M670" s="18">
        <v>4991</v>
      </c>
      <c r="N670" s="327">
        <v>6089.0199999999995</v>
      </c>
      <c r="O670" s="19" t="s">
        <v>3948</v>
      </c>
      <c r="P670" s="295">
        <v>0.35</v>
      </c>
      <c r="Q670" s="18">
        <v>3244.15</v>
      </c>
      <c r="R670" s="18">
        <v>3957.8629999999998</v>
      </c>
      <c r="S670" s="295">
        <v>0.25</v>
      </c>
      <c r="T670" s="18">
        <v>3743.25</v>
      </c>
      <c r="U670" s="18">
        <v>4566.7650000000003</v>
      </c>
      <c r="V670" s="295">
        <v>0.53</v>
      </c>
      <c r="W670" s="18">
        <v>2345.77</v>
      </c>
      <c r="X670" s="18">
        <v>2861.8393999999998</v>
      </c>
      <c r="Y670" s="7" t="s">
        <v>393</v>
      </c>
      <c r="Z670" s="13">
        <v>1</v>
      </c>
      <c r="AA670" s="13">
        <v>1</v>
      </c>
      <c r="AB670" s="13">
        <v>480</v>
      </c>
      <c r="AC670" s="9" t="s">
        <v>3971</v>
      </c>
      <c r="AD670" s="8">
        <v>0.33</v>
      </c>
      <c r="AE670" s="13">
        <v>125</v>
      </c>
      <c r="AF670" s="13">
        <v>200</v>
      </c>
      <c r="AG670" s="13">
        <v>65</v>
      </c>
      <c r="AH670" s="8">
        <v>1.625</v>
      </c>
      <c r="AI670" s="13">
        <v>4012196812950</v>
      </c>
      <c r="AJ670" s="9" t="s">
        <v>4556</v>
      </c>
      <c r="AK670" s="94"/>
      <c r="AL670" s="9"/>
      <c r="AM670" s="8"/>
      <c r="AN670" s="9"/>
      <c r="AO670" s="12"/>
    </row>
    <row r="671" spans="1:41" ht="14.1" customHeight="1" outlineLevel="7" x14ac:dyDescent="0.25">
      <c r="A671" s="2"/>
      <c r="B671" s="3"/>
      <c r="C671" s="4"/>
      <c r="D671" s="4"/>
      <c r="E671" s="4"/>
      <c r="F671" s="5"/>
      <c r="G671" s="6"/>
      <c r="H671" s="338">
        <v>7120140</v>
      </c>
      <c r="I671" s="7" t="s">
        <v>986</v>
      </c>
      <c r="J671" s="7" t="s">
        <v>987</v>
      </c>
      <c r="K671" s="7" t="s">
        <v>5853</v>
      </c>
      <c r="L671" s="7" t="s">
        <v>5861</v>
      </c>
      <c r="M671" s="18">
        <v>5308</v>
      </c>
      <c r="N671" s="327">
        <v>6475.76</v>
      </c>
      <c r="O671" s="19" t="s">
        <v>3948</v>
      </c>
      <c r="P671" s="295">
        <v>0.35</v>
      </c>
      <c r="Q671" s="18">
        <v>3450.2000000000003</v>
      </c>
      <c r="R671" s="18">
        <v>4209.2440000000006</v>
      </c>
      <c r="S671" s="295">
        <v>0.25</v>
      </c>
      <c r="T671" s="18">
        <v>3981</v>
      </c>
      <c r="U671" s="18">
        <v>4856.82</v>
      </c>
      <c r="V671" s="295">
        <v>0.53</v>
      </c>
      <c r="W671" s="18">
        <v>2494.7599999999998</v>
      </c>
      <c r="X671" s="18">
        <v>3043.6071999999995</v>
      </c>
      <c r="Y671" s="7" t="s">
        <v>393</v>
      </c>
      <c r="Z671" s="13">
        <v>1</v>
      </c>
      <c r="AA671" s="13">
        <v>1</v>
      </c>
      <c r="AB671" s="13">
        <v>480</v>
      </c>
      <c r="AC671" s="9" t="s">
        <v>3971</v>
      </c>
      <c r="AD671" s="8">
        <v>0.39700000000000002</v>
      </c>
      <c r="AE671" s="13">
        <v>125</v>
      </c>
      <c r="AF671" s="13">
        <v>250</v>
      </c>
      <c r="AG671" s="13">
        <v>65</v>
      </c>
      <c r="AH671" s="8">
        <v>2.0310000000000001</v>
      </c>
      <c r="AI671" s="13">
        <v>4012195815754</v>
      </c>
      <c r="AJ671" s="9" t="s">
        <v>4557</v>
      </c>
      <c r="AK671" s="94"/>
      <c r="AL671" s="9"/>
      <c r="AM671" s="9"/>
      <c r="AN671" s="9"/>
      <c r="AO671" s="12"/>
    </row>
    <row r="672" spans="1:41" ht="14.1" customHeight="1" outlineLevel="7" x14ac:dyDescent="0.25">
      <c r="A672" s="2"/>
      <c r="B672" s="3"/>
      <c r="C672" s="4"/>
      <c r="D672" s="4"/>
      <c r="E672" s="4"/>
      <c r="F672" s="5"/>
      <c r="G672" s="6"/>
      <c r="H672" s="338">
        <v>7120214</v>
      </c>
      <c r="I672" s="7" t="s">
        <v>988</v>
      </c>
      <c r="J672" s="7" t="s">
        <v>989</v>
      </c>
      <c r="K672" s="7" t="s">
        <v>5853</v>
      </c>
      <c r="L672" s="7" t="s">
        <v>5861</v>
      </c>
      <c r="M672" s="18">
        <v>5749</v>
      </c>
      <c r="N672" s="327">
        <v>7013.78</v>
      </c>
      <c r="O672" s="19" t="s">
        <v>3948</v>
      </c>
      <c r="P672" s="295">
        <v>0.35</v>
      </c>
      <c r="Q672" s="18">
        <v>3736.85</v>
      </c>
      <c r="R672" s="18">
        <v>4558.9569999999994</v>
      </c>
      <c r="S672" s="295">
        <v>0.25</v>
      </c>
      <c r="T672" s="18">
        <v>4311.75</v>
      </c>
      <c r="U672" s="18">
        <v>5260.335</v>
      </c>
      <c r="V672" s="295">
        <v>0.53</v>
      </c>
      <c r="W672" s="18">
        <v>2702.0299999999997</v>
      </c>
      <c r="X672" s="18">
        <v>3296.4765999999995</v>
      </c>
      <c r="Y672" s="7" t="s">
        <v>393</v>
      </c>
      <c r="Z672" s="13">
        <v>1</v>
      </c>
      <c r="AA672" s="13">
        <v>1</v>
      </c>
      <c r="AB672" s="13">
        <v>480</v>
      </c>
      <c r="AC672" s="9" t="s">
        <v>3971</v>
      </c>
      <c r="AD672" s="8">
        <v>0.38</v>
      </c>
      <c r="AE672" s="13">
        <v>125</v>
      </c>
      <c r="AF672" s="13">
        <v>300</v>
      </c>
      <c r="AG672" s="13">
        <v>65</v>
      </c>
      <c r="AH672" s="8">
        <v>2.4380000000000002</v>
      </c>
      <c r="AI672" s="13">
        <v>4012196813018</v>
      </c>
      <c r="AJ672" s="9" t="s">
        <v>4558</v>
      </c>
      <c r="AK672" s="94"/>
      <c r="AL672" s="9"/>
      <c r="AM672" s="9"/>
      <c r="AN672" s="9"/>
      <c r="AO672" s="12"/>
    </row>
    <row r="673" spans="1:41" ht="14.1" customHeight="1" outlineLevel="7" x14ac:dyDescent="0.25">
      <c r="A673" s="2"/>
      <c r="B673" s="3"/>
      <c r="C673" s="4"/>
      <c r="D673" s="4"/>
      <c r="E673" s="4"/>
      <c r="F673" s="5"/>
      <c r="G673" s="6"/>
      <c r="H673" s="338">
        <v>7120311</v>
      </c>
      <c r="I673" s="7" t="s">
        <v>990</v>
      </c>
      <c r="J673" s="7" t="s">
        <v>991</v>
      </c>
      <c r="K673" s="7" t="s">
        <v>5853</v>
      </c>
      <c r="L673" s="7" t="s">
        <v>5861</v>
      </c>
      <c r="M673" s="18">
        <v>6970</v>
      </c>
      <c r="N673" s="327">
        <v>8503.4</v>
      </c>
      <c r="O673" s="19" t="s">
        <v>3948</v>
      </c>
      <c r="P673" s="295">
        <v>0.35</v>
      </c>
      <c r="Q673" s="18">
        <v>4530.5</v>
      </c>
      <c r="R673" s="18">
        <v>5527.21</v>
      </c>
      <c r="S673" s="295">
        <v>0.25</v>
      </c>
      <c r="T673" s="18">
        <v>5227.5</v>
      </c>
      <c r="U673" s="18">
        <v>6377.55</v>
      </c>
      <c r="V673" s="295">
        <v>0.53</v>
      </c>
      <c r="W673" s="18">
        <v>3275.8999999999996</v>
      </c>
      <c r="X673" s="18">
        <v>3996.5979999999995</v>
      </c>
      <c r="Y673" s="7" t="s">
        <v>393</v>
      </c>
      <c r="Z673" s="13">
        <v>1</v>
      </c>
      <c r="AA673" s="13">
        <v>1</v>
      </c>
      <c r="AB673" s="13">
        <v>360</v>
      </c>
      <c r="AC673" s="9" t="s">
        <v>3971</v>
      </c>
      <c r="AD673" s="8">
        <v>0.55000000000000004</v>
      </c>
      <c r="AE673" s="13">
        <v>125</v>
      </c>
      <c r="AF673" s="13">
        <v>400</v>
      </c>
      <c r="AG673" s="13">
        <v>65</v>
      </c>
      <c r="AH673" s="8">
        <v>3.25</v>
      </c>
      <c r="AI673" s="13">
        <v>4012196813070</v>
      </c>
      <c r="AJ673" s="9" t="s">
        <v>4559</v>
      </c>
      <c r="AK673" s="94"/>
      <c r="AL673" s="9"/>
      <c r="AM673" s="9"/>
      <c r="AN673" s="9"/>
      <c r="AO673" s="12"/>
    </row>
    <row r="674" spans="1:41" ht="15.95" customHeight="1" outlineLevel="6" x14ac:dyDescent="0.25">
      <c r="A674" s="103"/>
      <c r="B674" s="104"/>
      <c r="C674" s="105"/>
      <c r="D674" s="105"/>
      <c r="E674" s="105"/>
      <c r="F674" s="106"/>
      <c r="G674" s="107" t="s">
        <v>3923</v>
      </c>
      <c r="H674" s="345"/>
      <c r="I674" s="108"/>
      <c r="J674" s="108"/>
      <c r="K674" s="108"/>
      <c r="L674" s="108"/>
      <c r="M674" s="108"/>
      <c r="N674" s="328"/>
      <c r="O674" s="108"/>
      <c r="P674" s="108"/>
      <c r="Q674" s="108"/>
      <c r="R674" s="108"/>
      <c r="S674" s="108"/>
      <c r="T674" s="108"/>
      <c r="U674" s="108"/>
      <c r="V674" s="108"/>
      <c r="W674" s="108"/>
      <c r="X674" s="108"/>
      <c r="Y674" s="108"/>
      <c r="Z674" s="110"/>
      <c r="AA674" s="110"/>
      <c r="AB674" s="110"/>
      <c r="AC674" s="110"/>
      <c r="AD674" s="110"/>
      <c r="AE674" s="111"/>
      <c r="AF674" s="111"/>
      <c r="AG674" s="111"/>
      <c r="AH674" s="110"/>
      <c r="AI674" s="110"/>
      <c r="AJ674" s="110"/>
      <c r="AK674" s="110"/>
      <c r="AL674" s="110"/>
      <c r="AM674" s="110"/>
      <c r="AN674" s="110"/>
      <c r="AO674" s="112"/>
    </row>
    <row r="675" spans="1:41" ht="14.1" customHeight="1" outlineLevel="7" x14ac:dyDescent="0.25">
      <c r="A675" s="2"/>
      <c r="B675" s="3"/>
      <c r="C675" s="4"/>
      <c r="D675" s="4"/>
      <c r="E675" s="4"/>
      <c r="F675" s="5"/>
      <c r="G675" s="6"/>
      <c r="H675" s="338">
        <v>6837687</v>
      </c>
      <c r="I675" s="7" t="s">
        <v>3996</v>
      </c>
      <c r="J675" s="7" t="s">
        <v>992</v>
      </c>
      <c r="K675" s="7"/>
      <c r="L675" s="7"/>
      <c r="M675" s="18">
        <v>5041</v>
      </c>
      <c r="N675" s="327">
        <v>6150.0199999999995</v>
      </c>
      <c r="O675" s="19" t="s">
        <v>3948</v>
      </c>
      <c r="P675" s="295">
        <v>0.35</v>
      </c>
      <c r="Q675" s="18">
        <v>3276.65</v>
      </c>
      <c r="R675" s="18">
        <v>3997.5129999999999</v>
      </c>
      <c r="S675" s="295">
        <v>0.25</v>
      </c>
      <c r="T675" s="18">
        <v>3780.75</v>
      </c>
      <c r="U675" s="18">
        <v>4612.5150000000003</v>
      </c>
      <c r="V675" s="295">
        <v>0.53</v>
      </c>
      <c r="W675" s="18">
        <v>2369.27</v>
      </c>
      <c r="X675" s="18">
        <v>2890.5093999999999</v>
      </c>
      <c r="Y675" s="7" t="s">
        <v>393</v>
      </c>
      <c r="Z675" s="13">
        <v>1</v>
      </c>
      <c r="AA675" s="13">
        <v>1</v>
      </c>
      <c r="AB675" s="13"/>
      <c r="AC675" s="9" t="s">
        <v>3965</v>
      </c>
      <c r="AD675" s="8"/>
      <c r="AE675" s="13"/>
      <c r="AF675" s="13"/>
      <c r="AG675" s="13"/>
      <c r="AH675" s="8"/>
      <c r="AI675" s="13"/>
      <c r="AJ675" s="9" t="s">
        <v>4560</v>
      </c>
      <c r="AK675" s="94"/>
      <c r="AL675" s="9"/>
      <c r="AM675" s="9"/>
      <c r="AN675" s="9"/>
      <c r="AO675" s="12"/>
    </row>
    <row r="676" spans="1:41" ht="14.1" customHeight="1" outlineLevel="7" x14ac:dyDescent="0.25">
      <c r="A676" s="2"/>
      <c r="B676" s="3"/>
      <c r="C676" s="4"/>
      <c r="D676" s="4"/>
      <c r="E676" s="4"/>
      <c r="F676" s="5"/>
      <c r="G676" s="6"/>
      <c r="H676" s="338">
        <v>6837689</v>
      </c>
      <c r="I676" s="7" t="s">
        <v>3997</v>
      </c>
      <c r="J676" s="7" t="s">
        <v>993</v>
      </c>
      <c r="K676" s="7"/>
      <c r="L676" s="7"/>
      <c r="M676" s="18">
        <v>5807</v>
      </c>
      <c r="N676" s="327">
        <v>7084.54</v>
      </c>
      <c r="O676" s="19" t="s">
        <v>3948</v>
      </c>
      <c r="P676" s="295">
        <v>0.35</v>
      </c>
      <c r="Q676" s="18">
        <v>3774.55</v>
      </c>
      <c r="R676" s="18">
        <v>4604.951</v>
      </c>
      <c r="S676" s="295">
        <v>0.25</v>
      </c>
      <c r="T676" s="18">
        <v>4355.25</v>
      </c>
      <c r="U676" s="18">
        <v>5313.4049999999997</v>
      </c>
      <c r="V676" s="295">
        <v>0.53</v>
      </c>
      <c r="W676" s="18">
        <v>2729.29</v>
      </c>
      <c r="X676" s="18">
        <v>3329.7338</v>
      </c>
      <c r="Y676" s="7" t="s">
        <v>393</v>
      </c>
      <c r="Z676" s="13">
        <v>1</v>
      </c>
      <c r="AA676" s="13">
        <v>1</v>
      </c>
      <c r="AB676" s="13"/>
      <c r="AC676" s="9" t="s">
        <v>3965</v>
      </c>
      <c r="AD676" s="8"/>
      <c r="AE676" s="13"/>
      <c r="AF676" s="13"/>
      <c r="AG676" s="13"/>
      <c r="AH676" s="8"/>
      <c r="AI676" s="13"/>
      <c r="AJ676" s="9" t="s">
        <v>4561</v>
      </c>
      <c r="AK676" s="94"/>
      <c r="AL676" s="9"/>
      <c r="AM676" s="9"/>
      <c r="AN676" s="9"/>
      <c r="AO676" s="12"/>
    </row>
    <row r="677" spans="1:41" ht="14.1" customHeight="1" outlineLevel="7" x14ac:dyDescent="0.25">
      <c r="A677" s="2"/>
      <c r="B677" s="3"/>
      <c r="C677" s="4"/>
      <c r="D677" s="4"/>
      <c r="E677" s="4"/>
      <c r="F677" s="5"/>
      <c r="G677" s="6"/>
      <c r="H677" s="338">
        <v>7121109</v>
      </c>
      <c r="I677" s="7" t="s">
        <v>994</v>
      </c>
      <c r="J677" s="7" t="s">
        <v>995</v>
      </c>
      <c r="K677" s="7" t="s">
        <v>5853</v>
      </c>
      <c r="L677" s="7" t="s">
        <v>5859</v>
      </c>
      <c r="M677" s="18">
        <v>5545</v>
      </c>
      <c r="N677" s="327">
        <v>6764.9</v>
      </c>
      <c r="O677" s="19" t="s">
        <v>3948</v>
      </c>
      <c r="P677" s="295">
        <v>0.35</v>
      </c>
      <c r="Q677" s="18">
        <v>3604.25</v>
      </c>
      <c r="R677" s="18">
        <v>4397.1849999999995</v>
      </c>
      <c r="S677" s="295">
        <v>0.25</v>
      </c>
      <c r="T677" s="18">
        <v>4158.75</v>
      </c>
      <c r="U677" s="18">
        <v>5073.6750000000002</v>
      </c>
      <c r="V677" s="295">
        <v>0.53</v>
      </c>
      <c r="W677" s="18">
        <v>2606.1499999999996</v>
      </c>
      <c r="X677" s="18">
        <v>3179.5029999999997</v>
      </c>
      <c r="Y677" s="7" t="s">
        <v>393</v>
      </c>
      <c r="Z677" s="13">
        <v>1</v>
      </c>
      <c r="AA677" s="13">
        <v>1</v>
      </c>
      <c r="AB677" s="13">
        <v>478</v>
      </c>
      <c r="AC677" s="8" t="s">
        <v>6616</v>
      </c>
      <c r="AD677" s="8">
        <v>0.47699999999999998</v>
      </c>
      <c r="AE677" s="13">
        <v>125</v>
      </c>
      <c r="AF677" s="13">
        <v>200</v>
      </c>
      <c r="AG677" s="13">
        <v>65</v>
      </c>
      <c r="AH677" s="8">
        <v>1.625</v>
      </c>
      <c r="AI677" s="13">
        <v>4012196813131</v>
      </c>
      <c r="AJ677" s="8" t="s">
        <v>4562</v>
      </c>
      <c r="AK677" s="94"/>
      <c r="AL677" s="8"/>
      <c r="AM677" s="8"/>
      <c r="AN677" s="8"/>
      <c r="AO677" s="11"/>
    </row>
    <row r="678" spans="1:41" ht="14.1" customHeight="1" outlineLevel="7" x14ac:dyDescent="0.25">
      <c r="A678" s="2"/>
      <c r="B678" s="3"/>
      <c r="C678" s="4"/>
      <c r="D678" s="4"/>
      <c r="E678" s="4"/>
      <c r="F678" s="5"/>
      <c r="G678" s="6"/>
      <c r="H678" s="338">
        <v>7121205</v>
      </c>
      <c r="I678" s="7" t="s">
        <v>996</v>
      </c>
      <c r="J678" s="7" t="s">
        <v>997</v>
      </c>
      <c r="K678" s="7" t="s">
        <v>5853</v>
      </c>
      <c r="L678" s="7" t="s">
        <v>5859</v>
      </c>
      <c r="M678" s="18">
        <v>5898</v>
      </c>
      <c r="N678" s="327">
        <v>7195.5599999999995</v>
      </c>
      <c r="O678" s="19" t="s">
        <v>3948</v>
      </c>
      <c r="P678" s="295">
        <v>0.35</v>
      </c>
      <c r="Q678" s="18">
        <v>3833.7000000000003</v>
      </c>
      <c r="R678" s="18">
        <v>4677.1140000000005</v>
      </c>
      <c r="S678" s="295">
        <v>0.25</v>
      </c>
      <c r="T678" s="18">
        <v>4423.5</v>
      </c>
      <c r="U678" s="18">
        <v>5396.67</v>
      </c>
      <c r="V678" s="295">
        <v>0.53</v>
      </c>
      <c r="W678" s="18">
        <v>2772.06</v>
      </c>
      <c r="X678" s="18">
        <v>3381.9132</v>
      </c>
      <c r="Y678" s="7" t="s">
        <v>393</v>
      </c>
      <c r="Z678" s="13">
        <v>1</v>
      </c>
      <c r="AA678" s="13">
        <v>1</v>
      </c>
      <c r="AB678" s="13">
        <v>478</v>
      </c>
      <c r="AC678" s="9" t="s">
        <v>6616</v>
      </c>
      <c r="AD678" s="8">
        <v>0.434</v>
      </c>
      <c r="AE678" s="13">
        <v>125</v>
      </c>
      <c r="AF678" s="13">
        <v>250</v>
      </c>
      <c r="AG678" s="13">
        <v>65</v>
      </c>
      <c r="AH678" s="8">
        <v>2.0310000000000001</v>
      </c>
      <c r="AI678" s="13">
        <v>4012196027002</v>
      </c>
      <c r="AJ678" s="8" t="s">
        <v>4563</v>
      </c>
      <c r="AK678" s="94"/>
      <c r="AL678" s="8"/>
      <c r="AM678" s="9"/>
      <c r="AN678" s="9"/>
      <c r="AO678" s="12"/>
    </row>
    <row r="679" spans="1:41" ht="14.1" customHeight="1" outlineLevel="7" x14ac:dyDescent="0.25">
      <c r="A679" s="2"/>
      <c r="B679" s="3"/>
      <c r="C679" s="4"/>
      <c r="D679" s="4"/>
      <c r="E679" s="4"/>
      <c r="F679" s="5"/>
      <c r="G679" s="6"/>
      <c r="H679" s="338">
        <v>7121210</v>
      </c>
      <c r="I679" s="7" t="s">
        <v>998</v>
      </c>
      <c r="J679" s="7" t="s">
        <v>999</v>
      </c>
      <c r="K679" s="7" t="s">
        <v>5853</v>
      </c>
      <c r="L679" s="7" t="s">
        <v>5859</v>
      </c>
      <c r="M679" s="18">
        <v>6387</v>
      </c>
      <c r="N679" s="327">
        <v>7792.1399999999994</v>
      </c>
      <c r="O679" s="19" t="s">
        <v>3948</v>
      </c>
      <c r="P679" s="295">
        <v>0.35</v>
      </c>
      <c r="Q679" s="18">
        <v>4151.55</v>
      </c>
      <c r="R679" s="18">
        <v>5064.8910000000005</v>
      </c>
      <c r="S679" s="295">
        <v>0.25</v>
      </c>
      <c r="T679" s="18">
        <v>4790.25</v>
      </c>
      <c r="U679" s="18">
        <v>5844.1049999999996</v>
      </c>
      <c r="V679" s="295">
        <v>0.53</v>
      </c>
      <c r="W679" s="18">
        <v>3001.89</v>
      </c>
      <c r="X679" s="18">
        <v>3662.3057999999996</v>
      </c>
      <c r="Y679" s="7" t="s">
        <v>393</v>
      </c>
      <c r="Z679" s="13">
        <v>1</v>
      </c>
      <c r="AA679" s="13">
        <v>1</v>
      </c>
      <c r="AB679" s="13">
        <v>478</v>
      </c>
      <c r="AC679" s="8" t="s">
        <v>6616</v>
      </c>
      <c r="AD679" s="8">
        <v>0.57499999999999996</v>
      </c>
      <c r="AE679" s="13">
        <v>125</v>
      </c>
      <c r="AF679" s="13">
        <v>300</v>
      </c>
      <c r="AG679" s="13">
        <v>65</v>
      </c>
      <c r="AH679" s="8">
        <v>2.4380000000000002</v>
      </c>
      <c r="AI679" s="13">
        <v>4012196813193</v>
      </c>
      <c r="AJ679" s="8" t="s">
        <v>4564</v>
      </c>
      <c r="AK679" s="94"/>
      <c r="AL679" s="9"/>
      <c r="AM679" s="8"/>
      <c r="AN679" s="9"/>
      <c r="AO679" s="11"/>
    </row>
    <row r="680" spans="1:41" ht="14.1" customHeight="1" outlineLevel="7" x14ac:dyDescent="0.25">
      <c r="A680" s="2"/>
      <c r="B680" s="3"/>
      <c r="C680" s="4"/>
      <c r="D680" s="4"/>
      <c r="E680" s="4"/>
      <c r="F680" s="5"/>
      <c r="G680" s="6"/>
      <c r="H680" s="338">
        <v>7121318</v>
      </c>
      <c r="I680" s="7" t="s">
        <v>1000</v>
      </c>
      <c r="J680" s="7" t="s">
        <v>1001</v>
      </c>
      <c r="K680" s="7" t="s">
        <v>5853</v>
      </c>
      <c r="L680" s="7" t="s">
        <v>5859</v>
      </c>
      <c r="M680" s="18">
        <v>7745</v>
      </c>
      <c r="N680" s="327">
        <v>9448.9</v>
      </c>
      <c r="O680" s="19" t="s">
        <v>3948</v>
      </c>
      <c r="P680" s="295">
        <v>0.35</v>
      </c>
      <c r="Q680" s="18">
        <v>5034.25</v>
      </c>
      <c r="R680" s="18">
        <v>6141.7849999999999</v>
      </c>
      <c r="S680" s="295">
        <v>0.25</v>
      </c>
      <c r="T680" s="18">
        <v>5808.75</v>
      </c>
      <c r="U680" s="18">
        <v>7086.6750000000002</v>
      </c>
      <c r="V680" s="295">
        <v>0.53</v>
      </c>
      <c r="W680" s="18">
        <v>3640.1499999999996</v>
      </c>
      <c r="X680" s="18">
        <v>4440.9829999999993</v>
      </c>
      <c r="Y680" s="7" t="s">
        <v>393</v>
      </c>
      <c r="Z680" s="13">
        <v>1</v>
      </c>
      <c r="AA680" s="13">
        <v>1</v>
      </c>
      <c r="AB680" s="13">
        <v>430</v>
      </c>
      <c r="AC680" s="8" t="s">
        <v>6616</v>
      </c>
      <c r="AD680" s="8">
        <v>0.67100000000000004</v>
      </c>
      <c r="AE680" s="13">
        <v>125</v>
      </c>
      <c r="AF680" s="13">
        <v>400</v>
      </c>
      <c r="AG680" s="13">
        <v>65</v>
      </c>
      <c r="AH680" s="8">
        <v>3.25</v>
      </c>
      <c r="AI680" s="13">
        <v>4012196813254</v>
      </c>
      <c r="AJ680" s="9" t="s">
        <v>4565</v>
      </c>
      <c r="AK680" s="94"/>
      <c r="AL680" s="8"/>
      <c r="AM680" s="8"/>
      <c r="AN680" s="9"/>
      <c r="AO680" s="12"/>
    </row>
    <row r="681" spans="1:41" ht="14.1" customHeight="1" outlineLevel="7" x14ac:dyDescent="0.25">
      <c r="A681" s="2"/>
      <c r="B681" s="3"/>
      <c r="C681" s="4"/>
      <c r="D681" s="4"/>
      <c r="E681" s="4"/>
      <c r="F681" s="5"/>
      <c r="G681" s="6"/>
      <c r="H681" s="338">
        <v>7121407</v>
      </c>
      <c r="I681" s="7" t="s">
        <v>1002</v>
      </c>
      <c r="J681" s="7" t="s">
        <v>1003</v>
      </c>
      <c r="K681" s="7" t="s">
        <v>5853</v>
      </c>
      <c r="L681" s="7" t="s">
        <v>5859</v>
      </c>
      <c r="M681" s="18">
        <v>8349</v>
      </c>
      <c r="N681" s="327">
        <v>10185.780000000001</v>
      </c>
      <c r="O681" s="19" t="s">
        <v>3948</v>
      </c>
      <c r="P681" s="295">
        <v>0.35</v>
      </c>
      <c r="Q681" s="18">
        <v>5426.85</v>
      </c>
      <c r="R681" s="18">
        <v>6620.7570000000005</v>
      </c>
      <c r="S681" s="295">
        <v>0.25</v>
      </c>
      <c r="T681" s="18">
        <v>6261.75</v>
      </c>
      <c r="U681" s="18">
        <v>7639.335</v>
      </c>
      <c r="V681" s="295">
        <v>0.53</v>
      </c>
      <c r="W681" s="18">
        <v>3924.0299999999997</v>
      </c>
      <c r="X681" s="18">
        <v>4787.3165999999992</v>
      </c>
      <c r="Y681" s="7" t="s">
        <v>393</v>
      </c>
      <c r="Z681" s="13">
        <v>1</v>
      </c>
      <c r="AA681" s="13">
        <v>1</v>
      </c>
      <c r="AB681" s="13">
        <v>72</v>
      </c>
      <c r="AC681" s="9" t="s">
        <v>6616</v>
      </c>
      <c r="AD681" s="8">
        <v>2.4</v>
      </c>
      <c r="AE681" s="13">
        <v>300</v>
      </c>
      <c r="AF681" s="13">
        <v>910</v>
      </c>
      <c r="AG681" s="13">
        <v>62</v>
      </c>
      <c r="AH681" s="8">
        <v>16.925999999999998</v>
      </c>
      <c r="AI681" s="13">
        <v>4012196246373</v>
      </c>
      <c r="AJ681" s="8" t="s">
        <v>4566</v>
      </c>
      <c r="AK681" s="94"/>
      <c r="AL681" s="8"/>
      <c r="AM681" s="8"/>
      <c r="AN681" s="9"/>
      <c r="AO681" s="11"/>
    </row>
    <row r="682" spans="1:41" ht="14.1" customHeight="1" outlineLevel="7" x14ac:dyDescent="0.25">
      <c r="A682" s="2"/>
      <c r="B682" s="3"/>
      <c r="C682" s="4"/>
      <c r="D682" s="4"/>
      <c r="E682" s="4"/>
      <c r="F682" s="5"/>
      <c r="G682" s="6"/>
      <c r="H682" s="338">
        <v>7120468</v>
      </c>
      <c r="I682" s="7" t="s">
        <v>1004</v>
      </c>
      <c r="J682" s="7" t="s">
        <v>1005</v>
      </c>
      <c r="K682" s="7" t="s">
        <v>5853</v>
      </c>
      <c r="L682" s="7" t="s">
        <v>5862</v>
      </c>
      <c r="M682" s="18">
        <v>5273</v>
      </c>
      <c r="N682" s="327">
        <v>6433.0599999999995</v>
      </c>
      <c r="O682" s="19" t="s">
        <v>3948</v>
      </c>
      <c r="P682" s="295">
        <v>0.35</v>
      </c>
      <c r="Q682" s="18">
        <v>3427.4500000000003</v>
      </c>
      <c r="R682" s="18">
        <v>4181.4890000000005</v>
      </c>
      <c r="S682" s="295">
        <v>0.25</v>
      </c>
      <c r="T682" s="18">
        <v>3954.75</v>
      </c>
      <c r="U682" s="18">
        <v>4824.7950000000001</v>
      </c>
      <c r="V682" s="295">
        <v>0.53</v>
      </c>
      <c r="W682" s="18">
        <v>2478.31</v>
      </c>
      <c r="X682" s="18">
        <v>3023.5382</v>
      </c>
      <c r="Y682" s="7" t="s">
        <v>393</v>
      </c>
      <c r="Z682" s="13">
        <v>1</v>
      </c>
      <c r="AA682" s="13">
        <v>1</v>
      </c>
      <c r="AB682" s="13">
        <v>478</v>
      </c>
      <c r="AC682" s="9" t="s">
        <v>6616</v>
      </c>
      <c r="AD682" s="8">
        <v>0.30299999999999999</v>
      </c>
      <c r="AE682" s="13">
        <v>250</v>
      </c>
      <c r="AF682" s="13">
        <v>200</v>
      </c>
      <c r="AG682" s="13">
        <v>63</v>
      </c>
      <c r="AH682" s="8">
        <v>3.15</v>
      </c>
      <c r="AI682" s="13">
        <v>4012196688661</v>
      </c>
      <c r="AJ682" s="9" t="s">
        <v>4567</v>
      </c>
      <c r="AK682" s="94"/>
      <c r="AL682" s="8"/>
      <c r="AM682" s="8"/>
      <c r="AN682" s="8"/>
      <c r="AO682" s="12"/>
    </row>
    <row r="683" spans="1:41" ht="14.1" customHeight="1" outlineLevel="7" x14ac:dyDescent="0.25">
      <c r="A683" s="2"/>
      <c r="B683" s="3"/>
      <c r="C683" s="4"/>
      <c r="D683" s="4"/>
      <c r="E683" s="4"/>
      <c r="F683" s="5"/>
      <c r="G683" s="6"/>
      <c r="H683" s="338">
        <v>7121504</v>
      </c>
      <c r="I683" s="7" t="s">
        <v>1006</v>
      </c>
      <c r="J683" s="7" t="s">
        <v>1007</v>
      </c>
      <c r="K683" s="7" t="s">
        <v>5853</v>
      </c>
      <c r="L683" s="7" t="s">
        <v>5859</v>
      </c>
      <c r="M683" s="18">
        <v>8870</v>
      </c>
      <c r="N683" s="327">
        <v>10821.4</v>
      </c>
      <c r="O683" s="19" t="s">
        <v>3948</v>
      </c>
      <c r="P683" s="295">
        <v>0.35</v>
      </c>
      <c r="Q683" s="18">
        <v>5765.5</v>
      </c>
      <c r="R683" s="18">
        <v>7033.91</v>
      </c>
      <c r="S683" s="295">
        <v>0.25</v>
      </c>
      <c r="T683" s="18">
        <v>6652.5</v>
      </c>
      <c r="U683" s="18">
        <v>8116.05</v>
      </c>
      <c r="V683" s="295">
        <v>0.53</v>
      </c>
      <c r="W683" s="18">
        <v>4168.8999999999996</v>
      </c>
      <c r="X683" s="18">
        <v>5086.0579999999991</v>
      </c>
      <c r="Y683" s="7" t="s">
        <v>393</v>
      </c>
      <c r="Z683" s="13">
        <v>1</v>
      </c>
      <c r="AA683" s="13">
        <v>1</v>
      </c>
      <c r="AB683" s="13">
        <v>60</v>
      </c>
      <c r="AC683" s="9" t="s">
        <v>3971</v>
      </c>
      <c r="AD683" s="8">
        <v>2.8</v>
      </c>
      <c r="AE683" s="13">
        <v>300</v>
      </c>
      <c r="AF683" s="13">
        <v>1010</v>
      </c>
      <c r="AG683" s="13">
        <v>62</v>
      </c>
      <c r="AH683" s="8">
        <v>18.786000000000001</v>
      </c>
      <c r="AI683" s="13">
        <v>4012196246434</v>
      </c>
      <c r="AJ683" s="9" t="s">
        <v>4568</v>
      </c>
      <c r="AK683" s="94"/>
      <c r="AL683" s="9"/>
      <c r="AM683" s="9"/>
      <c r="AN683" s="9"/>
      <c r="AO683" s="12"/>
    </row>
    <row r="684" spans="1:41" ht="14.1" customHeight="1" outlineLevel="7" x14ac:dyDescent="0.25">
      <c r="A684" s="2"/>
      <c r="B684" s="3"/>
      <c r="C684" s="4"/>
      <c r="D684" s="4"/>
      <c r="E684" s="4"/>
      <c r="F684" s="5"/>
      <c r="G684" s="6"/>
      <c r="H684" s="338">
        <v>7121601</v>
      </c>
      <c r="I684" s="7" t="s">
        <v>1008</v>
      </c>
      <c r="J684" s="7" t="s">
        <v>1009</v>
      </c>
      <c r="K684" s="7" t="s">
        <v>5853</v>
      </c>
      <c r="L684" s="7" t="s">
        <v>5859</v>
      </c>
      <c r="M684" s="18">
        <v>12520</v>
      </c>
      <c r="N684" s="327">
        <v>15274.4</v>
      </c>
      <c r="O684" s="19" t="s">
        <v>3948</v>
      </c>
      <c r="P684" s="295">
        <v>0.35</v>
      </c>
      <c r="Q684" s="18">
        <v>8138</v>
      </c>
      <c r="R684" s="18">
        <v>9928.36</v>
      </c>
      <c r="S684" s="295">
        <v>0.25</v>
      </c>
      <c r="T684" s="18">
        <v>9390</v>
      </c>
      <c r="U684" s="18">
        <v>11455.8</v>
      </c>
      <c r="V684" s="295">
        <v>0.53</v>
      </c>
      <c r="W684" s="18">
        <v>5884.4</v>
      </c>
      <c r="X684" s="18">
        <v>7178.9679999999998</v>
      </c>
      <c r="Y684" s="7" t="s">
        <v>393</v>
      </c>
      <c r="Z684" s="13">
        <v>1</v>
      </c>
      <c r="AA684" s="13">
        <v>1</v>
      </c>
      <c r="AB684" s="13">
        <v>60</v>
      </c>
      <c r="AC684" s="9" t="s">
        <v>3971</v>
      </c>
      <c r="AD684" s="8">
        <v>3.1</v>
      </c>
      <c r="AE684" s="13">
        <v>300</v>
      </c>
      <c r="AF684" s="13">
        <v>1110</v>
      </c>
      <c r="AG684" s="13">
        <v>62</v>
      </c>
      <c r="AH684" s="8">
        <v>20.646000000000001</v>
      </c>
      <c r="AI684" s="13">
        <v>4012196246496</v>
      </c>
      <c r="AJ684" s="9" t="s">
        <v>4569</v>
      </c>
      <c r="AK684" s="94"/>
      <c r="AL684" s="9"/>
      <c r="AM684" s="9"/>
      <c r="AN684" s="9"/>
      <c r="AO684" s="12"/>
    </row>
    <row r="685" spans="1:41" ht="15.95" customHeight="1" outlineLevel="6" x14ac:dyDescent="0.25">
      <c r="A685" s="103"/>
      <c r="B685" s="104"/>
      <c r="C685" s="105"/>
      <c r="D685" s="105"/>
      <c r="E685" s="105"/>
      <c r="F685" s="106"/>
      <c r="G685" s="107" t="s">
        <v>3925</v>
      </c>
      <c r="H685" s="345"/>
      <c r="I685" s="108"/>
      <c r="J685" s="108"/>
      <c r="K685" s="108"/>
      <c r="L685" s="108"/>
      <c r="M685" s="108"/>
      <c r="N685" s="328"/>
      <c r="O685" s="108"/>
      <c r="P685" s="108"/>
      <c r="Q685" s="108"/>
      <c r="R685" s="108"/>
      <c r="S685" s="108"/>
      <c r="T685" s="108"/>
      <c r="U685" s="108"/>
      <c r="V685" s="108"/>
      <c r="W685" s="108"/>
      <c r="X685" s="108"/>
      <c r="Y685" s="108"/>
      <c r="Z685" s="113"/>
      <c r="AA685" s="110"/>
      <c r="AB685" s="110"/>
      <c r="AC685" s="110"/>
      <c r="AD685" s="110"/>
      <c r="AE685" s="111"/>
      <c r="AF685" s="111"/>
      <c r="AG685" s="111"/>
      <c r="AH685" s="110"/>
      <c r="AI685" s="110"/>
      <c r="AJ685" s="110"/>
      <c r="AK685" s="110"/>
      <c r="AL685" s="113"/>
      <c r="AM685" s="110"/>
      <c r="AN685" s="110"/>
      <c r="AO685" s="112"/>
    </row>
    <row r="686" spans="1:41" ht="14.1" customHeight="1" outlineLevel="7" x14ac:dyDescent="0.25">
      <c r="A686" s="2"/>
      <c r="B686" s="3"/>
      <c r="C686" s="4"/>
      <c r="D686" s="4"/>
      <c r="E686" s="4"/>
      <c r="F686" s="5"/>
      <c r="G686" s="6"/>
      <c r="H686" s="338">
        <v>7122109</v>
      </c>
      <c r="I686" s="7" t="s">
        <v>1010</v>
      </c>
      <c r="J686" s="7" t="s">
        <v>1011</v>
      </c>
      <c r="K686" s="7" t="s">
        <v>5853</v>
      </c>
      <c r="L686" s="7" t="s">
        <v>5860</v>
      </c>
      <c r="M686" s="18">
        <v>5956</v>
      </c>
      <c r="N686" s="327">
        <v>7266.32</v>
      </c>
      <c r="O686" s="19" t="s">
        <v>3948</v>
      </c>
      <c r="P686" s="295">
        <v>0.35</v>
      </c>
      <c r="Q686" s="18">
        <v>3871.4</v>
      </c>
      <c r="R686" s="18">
        <v>4723.1080000000002</v>
      </c>
      <c r="S686" s="295">
        <v>0.25</v>
      </c>
      <c r="T686" s="18">
        <v>4467</v>
      </c>
      <c r="U686" s="18">
        <v>5449.74</v>
      </c>
      <c r="V686" s="295">
        <v>0.53</v>
      </c>
      <c r="W686" s="18">
        <v>2799.3199999999997</v>
      </c>
      <c r="X686" s="18">
        <v>3415.1703999999995</v>
      </c>
      <c r="Y686" s="7" t="s">
        <v>393</v>
      </c>
      <c r="Z686" s="13">
        <v>1</v>
      </c>
      <c r="AA686" s="13">
        <v>1</v>
      </c>
      <c r="AB686" s="13">
        <v>258</v>
      </c>
      <c r="AC686" s="8" t="s">
        <v>6616</v>
      </c>
      <c r="AD686" s="8">
        <v>0.45</v>
      </c>
      <c r="AE686" s="13">
        <v>125</v>
      </c>
      <c r="AF686" s="13">
        <v>200</v>
      </c>
      <c r="AG686" s="13">
        <v>65</v>
      </c>
      <c r="AH686" s="8">
        <v>1.625</v>
      </c>
      <c r="AI686" s="13">
        <v>4012196813315</v>
      </c>
      <c r="AJ686" s="8" t="s">
        <v>4570</v>
      </c>
      <c r="AK686" s="94"/>
      <c r="AL686" s="9"/>
      <c r="AM686" s="8"/>
      <c r="AN686" s="8"/>
      <c r="AO686" s="12"/>
    </row>
    <row r="687" spans="1:41" ht="14.1" customHeight="1" outlineLevel="7" x14ac:dyDescent="0.25">
      <c r="A687" s="2"/>
      <c r="B687" s="3"/>
      <c r="C687" s="4"/>
      <c r="D687" s="4"/>
      <c r="E687" s="4"/>
      <c r="F687" s="5"/>
      <c r="G687" s="6"/>
      <c r="H687" s="338">
        <v>7122213</v>
      </c>
      <c r="I687" s="7" t="s">
        <v>1012</v>
      </c>
      <c r="J687" s="7" t="s">
        <v>1013</v>
      </c>
      <c r="K687" s="7" t="s">
        <v>5853</v>
      </c>
      <c r="L687" s="7" t="s">
        <v>5860</v>
      </c>
      <c r="M687" s="18">
        <v>6858</v>
      </c>
      <c r="N687" s="327">
        <v>8366.76</v>
      </c>
      <c r="O687" s="19" t="s">
        <v>3948</v>
      </c>
      <c r="P687" s="295">
        <v>0.35</v>
      </c>
      <c r="Q687" s="18">
        <v>4457.7</v>
      </c>
      <c r="R687" s="18">
        <v>5438.3939999999993</v>
      </c>
      <c r="S687" s="295">
        <v>0.25</v>
      </c>
      <c r="T687" s="18">
        <v>5143.5</v>
      </c>
      <c r="U687" s="18">
        <v>6275.07</v>
      </c>
      <c r="V687" s="295">
        <v>0.53</v>
      </c>
      <c r="W687" s="18">
        <v>3223.2599999999998</v>
      </c>
      <c r="X687" s="18">
        <v>3932.3771999999994</v>
      </c>
      <c r="Y687" s="7" t="s">
        <v>393</v>
      </c>
      <c r="Z687" s="13">
        <v>1</v>
      </c>
      <c r="AA687" s="13">
        <v>1</v>
      </c>
      <c r="AB687" s="13">
        <v>352</v>
      </c>
      <c r="AC687" s="8" t="s">
        <v>6616</v>
      </c>
      <c r="AD687" s="8">
        <v>0.5</v>
      </c>
      <c r="AE687" s="13">
        <v>125</v>
      </c>
      <c r="AF687" s="13">
        <v>300</v>
      </c>
      <c r="AG687" s="13">
        <v>65</v>
      </c>
      <c r="AH687" s="8">
        <v>2.4380000000000002</v>
      </c>
      <c r="AI687" s="13">
        <v>4012196813377</v>
      </c>
      <c r="AJ687" s="8" t="s">
        <v>4571</v>
      </c>
      <c r="AK687" s="94"/>
      <c r="AL687" s="9"/>
      <c r="AM687" s="8"/>
      <c r="AN687" s="8"/>
      <c r="AO687" s="12"/>
    </row>
    <row r="688" spans="1:41" ht="14.1" customHeight="1" outlineLevel="7" x14ac:dyDescent="0.25">
      <c r="A688" s="2"/>
      <c r="B688" s="3"/>
      <c r="C688" s="4"/>
      <c r="D688" s="4"/>
      <c r="E688" s="4"/>
      <c r="F688" s="5"/>
      <c r="G688" s="6"/>
      <c r="H688" s="338">
        <v>7122310</v>
      </c>
      <c r="I688" s="7" t="s">
        <v>1014</v>
      </c>
      <c r="J688" s="7" t="s">
        <v>1015</v>
      </c>
      <c r="K688" s="7" t="s">
        <v>5853</v>
      </c>
      <c r="L688" s="7" t="s">
        <v>5860</v>
      </c>
      <c r="M688" s="18">
        <v>8223</v>
      </c>
      <c r="N688" s="327">
        <v>10032.06</v>
      </c>
      <c r="O688" s="19" t="s">
        <v>3948</v>
      </c>
      <c r="P688" s="295">
        <v>0.35</v>
      </c>
      <c r="Q688" s="18">
        <v>5344.95</v>
      </c>
      <c r="R688" s="18">
        <v>6520.8389999999999</v>
      </c>
      <c r="S688" s="295">
        <v>0.25</v>
      </c>
      <c r="T688" s="18">
        <v>6167.25</v>
      </c>
      <c r="U688" s="18">
        <v>7524.0450000000001</v>
      </c>
      <c r="V688" s="295">
        <v>0.53</v>
      </c>
      <c r="W688" s="18">
        <v>3864.81</v>
      </c>
      <c r="X688" s="18">
        <v>4715.0681999999997</v>
      </c>
      <c r="Y688" s="7" t="s">
        <v>393</v>
      </c>
      <c r="Z688" s="13">
        <v>1</v>
      </c>
      <c r="AA688" s="13">
        <v>1</v>
      </c>
      <c r="AB688" s="13">
        <v>240</v>
      </c>
      <c r="AC688" s="9" t="s">
        <v>6616</v>
      </c>
      <c r="AD688" s="8">
        <v>0.65</v>
      </c>
      <c r="AE688" s="13">
        <v>125</v>
      </c>
      <c r="AF688" s="13">
        <v>400</v>
      </c>
      <c r="AG688" s="13">
        <v>65</v>
      </c>
      <c r="AH688" s="8">
        <v>3.25</v>
      </c>
      <c r="AI688" s="13">
        <v>4012196813438</v>
      </c>
      <c r="AJ688" s="8" t="s">
        <v>4572</v>
      </c>
      <c r="AK688" s="94"/>
      <c r="AL688" s="9"/>
      <c r="AM688" s="8"/>
      <c r="AN688" s="9"/>
      <c r="AO688" s="12"/>
    </row>
    <row r="689" spans="1:41" ht="14.1" customHeight="1" outlineLevel="7" x14ac:dyDescent="0.25">
      <c r="A689" s="2"/>
      <c r="B689" s="3"/>
      <c r="C689" s="4"/>
      <c r="D689" s="4"/>
      <c r="E689" s="4"/>
      <c r="F689" s="5"/>
      <c r="G689" s="6"/>
      <c r="H689" s="338">
        <v>7122403</v>
      </c>
      <c r="I689" s="7" t="s">
        <v>1016</v>
      </c>
      <c r="J689" s="7" t="s">
        <v>1017</v>
      </c>
      <c r="K689" s="7" t="s">
        <v>5853</v>
      </c>
      <c r="L689" s="7" t="s">
        <v>5860</v>
      </c>
      <c r="M689" s="18">
        <v>8672</v>
      </c>
      <c r="N689" s="327">
        <v>10579.84</v>
      </c>
      <c r="O689" s="19" t="s">
        <v>3948</v>
      </c>
      <c r="P689" s="295">
        <v>0.35</v>
      </c>
      <c r="Q689" s="18">
        <v>5636.8</v>
      </c>
      <c r="R689" s="18">
        <v>6876.8959999999997</v>
      </c>
      <c r="S689" s="295">
        <v>0.25</v>
      </c>
      <c r="T689" s="18">
        <v>6504</v>
      </c>
      <c r="U689" s="18">
        <v>7934.88</v>
      </c>
      <c r="V689" s="295">
        <v>0.53</v>
      </c>
      <c r="W689" s="18">
        <v>4075.8399999999997</v>
      </c>
      <c r="X689" s="18">
        <v>4972.5247999999992</v>
      </c>
      <c r="Y689" s="7" t="s">
        <v>393</v>
      </c>
      <c r="Z689" s="13">
        <v>1</v>
      </c>
      <c r="AA689" s="13">
        <v>1</v>
      </c>
      <c r="AB689" s="13">
        <v>32</v>
      </c>
      <c r="AC689" s="8" t="s">
        <v>6616</v>
      </c>
      <c r="AD689" s="8">
        <v>2.5</v>
      </c>
      <c r="AE689" s="13">
        <v>300</v>
      </c>
      <c r="AF689" s="13">
        <v>910</v>
      </c>
      <c r="AG689" s="13">
        <v>87</v>
      </c>
      <c r="AH689" s="8">
        <v>23.751000000000001</v>
      </c>
      <c r="AI689" s="13">
        <v>4012196246731</v>
      </c>
      <c r="AJ689" s="8" t="s">
        <v>4573</v>
      </c>
      <c r="AK689" s="94"/>
      <c r="AL689" s="9"/>
      <c r="AM689" s="8"/>
      <c r="AN689" s="8"/>
      <c r="AO689" s="11"/>
    </row>
    <row r="690" spans="1:41" ht="14.1" customHeight="1" outlineLevel="7" x14ac:dyDescent="0.25">
      <c r="A690" s="2"/>
      <c r="B690" s="3"/>
      <c r="C690" s="4"/>
      <c r="D690" s="4"/>
      <c r="E690" s="4"/>
      <c r="F690" s="5"/>
      <c r="G690" s="6"/>
      <c r="H690" s="338">
        <v>7122500</v>
      </c>
      <c r="I690" s="7" t="s">
        <v>1018</v>
      </c>
      <c r="J690" s="7" t="s">
        <v>1019</v>
      </c>
      <c r="K690" s="7" t="s">
        <v>5853</v>
      </c>
      <c r="L690" s="7" t="s">
        <v>5860</v>
      </c>
      <c r="M690" s="18">
        <v>9379</v>
      </c>
      <c r="N690" s="327">
        <v>11442.38</v>
      </c>
      <c r="O690" s="19" t="s">
        <v>3948</v>
      </c>
      <c r="P690" s="295">
        <v>0.35</v>
      </c>
      <c r="Q690" s="18">
        <v>6096.35</v>
      </c>
      <c r="R690" s="18">
        <v>7437.5470000000005</v>
      </c>
      <c r="S690" s="295">
        <v>0.25</v>
      </c>
      <c r="T690" s="18">
        <v>7034.25</v>
      </c>
      <c r="U690" s="18">
        <v>8581.7849999999999</v>
      </c>
      <c r="V690" s="295">
        <v>0.53</v>
      </c>
      <c r="W690" s="18">
        <v>4408.13</v>
      </c>
      <c r="X690" s="18">
        <v>5377.9186</v>
      </c>
      <c r="Y690" s="7" t="s">
        <v>393</v>
      </c>
      <c r="Z690" s="13">
        <v>1</v>
      </c>
      <c r="AA690" s="13">
        <v>1</v>
      </c>
      <c r="AB690" s="13">
        <v>42</v>
      </c>
      <c r="AC690" s="8" t="s">
        <v>3971</v>
      </c>
      <c r="AD690" s="8">
        <v>2.9</v>
      </c>
      <c r="AE690" s="13">
        <v>300</v>
      </c>
      <c r="AF690" s="13">
        <v>1010</v>
      </c>
      <c r="AG690" s="13">
        <v>87</v>
      </c>
      <c r="AH690" s="8">
        <v>26.361000000000001</v>
      </c>
      <c r="AI690" s="13">
        <v>4012196246793</v>
      </c>
      <c r="AJ690" s="8" t="s">
        <v>4574</v>
      </c>
      <c r="AK690" s="94"/>
      <c r="AL690" s="9"/>
      <c r="AM690" s="8"/>
      <c r="AN690" s="8"/>
      <c r="AO690" s="12"/>
    </row>
    <row r="691" spans="1:41" ht="14.1" customHeight="1" outlineLevel="7" x14ac:dyDescent="0.25">
      <c r="A691" s="2"/>
      <c r="B691" s="3"/>
      <c r="C691" s="4"/>
      <c r="D691" s="4"/>
      <c r="E691" s="4"/>
      <c r="F691" s="5"/>
      <c r="G691" s="6"/>
      <c r="H691" s="338">
        <v>7122608</v>
      </c>
      <c r="I691" s="7" t="s">
        <v>1020</v>
      </c>
      <c r="J691" s="7" t="s">
        <v>1021</v>
      </c>
      <c r="K691" s="7" t="s">
        <v>5853</v>
      </c>
      <c r="L691" s="7" t="s">
        <v>5860</v>
      </c>
      <c r="M691" s="18">
        <v>13364</v>
      </c>
      <c r="N691" s="327">
        <v>16304.08</v>
      </c>
      <c r="O691" s="19" t="s">
        <v>3948</v>
      </c>
      <c r="P691" s="295">
        <v>0.35</v>
      </c>
      <c r="Q691" s="18">
        <v>8686.6</v>
      </c>
      <c r="R691" s="18">
        <v>10597.652</v>
      </c>
      <c r="S691" s="295">
        <v>0.25</v>
      </c>
      <c r="T691" s="18">
        <v>10023</v>
      </c>
      <c r="U691" s="18">
        <v>12228.06</v>
      </c>
      <c r="V691" s="295">
        <v>0.53</v>
      </c>
      <c r="W691" s="18">
        <v>6281.08</v>
      </c>
      <c r="X691" s="18">
        <v>7662.9175999999998</v>
      </c>
      <c r="Y691" s="7" t="s">
        <v>393</v>
      </c>
      <c r="Z691" s="13">
        <v>1</v>
      </c>
      <c r="AA691" s="13">
        <v>1</v>
      </c>
      <c r="AB691" s="13">
        <v>42</v>
      </c>
      <c r="AC691" s="8" t="s">
        <v>3971</v>
      </c>
      <c r="AD691" s="8">
        <v>3.2</v>
      </c>
      <c r="AE691" s="13">
        <v>300</v>
      </c>
      <c r="AF691" s="13">
        <v>1110</v>
      </c>
      <c r="AG691" s="13">
        <v>87</v>
      </c>
      <c r="AH691" s="8">
        <v>28.971</v>
      </c>
      <c r="AI691" s="13">
        <v>4012196246854</v>
      </c>
      <c r="AJ691" s="8" t="s">
        <v>4575</v>
      </c>
      <c r="AK691" s="94"/>
      <c r="AL691" s="9"/>
      <c r="AM691" s="9"/>
      <c r="AN691" s="8"/>
      <c r="AO691" s="12"/>
    </row>
    <row r="692" spans="1:41" ht="15.95" customHeight="1" outlineLevel="4" x14ac:dyDescent="0.25">
      <c r="A692" s="197"/>
      <c r="B692" s="198"/>
      <c r="C692" s="199"/>
      <c r="D692" s="199"/>
      <c r="E692" s="236" t="s">
        <v>3914</v>
      </c>
      <c r="F692" s="200"/>
      <c r="G692" s="201"/>
      <c r="H692" s="340"/>
      <c r="I692" s="202"/>
      <c r="J692" s="202"/>
      <c r="K692" s="202"/>
      <c r="L692" s="202"/>
      <c r="M692" s="202"/>
      <c r="N692" s="328"/>
      <c r="O692" s="202"/>
      <c r="P692" s="202"/>
      <c r="Q692" s="202"/>
      <c r="R692" s="202"/>
      <c r="S692" s="202"/>
      <c r="T692" s="202"/>
      <c r="U692" s="202"/>
      <c r="V692" s="202"/>
      <c r="W692" s="202"/>
      <c r="X692" s="202"/>
      <c r="Y692" s="202"/>
      <c r="Z692" s="204"/>
      <c r="AA692" s="204"/>
      <c r="AB692" s="203"/>
      <c r="AC692" s="204"/>
      <c r="AD692" s="204"/>
      <c r="AE692" s="205"/>
      <c r="AF692" s="205"/>
      <c r="AG692" s="205"/>
      <c r="AH692" s="204"/>
      <c r="AI692" s="204"/>
      <c r="AJ692" s="204"/>
      <c r="AK692" s="204"/>
      <c r="AL692" s="204"/>
      <c r="AM692" s="204"/>
      <c r="AN692" s="203"/>
      <c r="AO692" s="209"/>
    </row>
    <row r="693" spans="1:41" ht="15.95" customHeight="1" outlineLevel="5" x14ac:dyDescent="0.25">
      <c r="A693" s="260"/>
      <c r="B693" s="261"/>
      <c r="C693" s="262"/>
      <c r="D693" s="262"/>
      <c r="E693" s="262"/>
      <c r="F693" s="285" t="s">
        <v>3890</v>
      </c>
      <c r="G693" s="263"/>
      <c r="H693" s="343"/>
      <c r="I693" s="264"/>
      <c r="J693" s="264"/>
      <c r="K693" s="264"/>
      <c r="L693" s="264"/>
      <c r="M693" s="264"/>
      <c r="N693" s="329"/>
      <c r="O693" s="264"/>
      <c r="P693" s="264"/>
      <c r="Q693" s="264"/>
      <c r="R693" s="264"/>
      <c r="S693" s="264"/>
      <c r="T693" s="264"/>
      <c r="U693" s="264"/>
      <c r="V693" s="264"/>
      <c r="W693" s="264"/>
      <c r="X693" s="264"/>
      <c r="Y693" s="264"/>
      <c r="Z693" s="266"/>
      <c r="AA693" s="265"/>
      <c r="AB693" s="265"/>
      <c r="AC693" s="266"/>
      <c r="AD693" s="266"/>
      <c r="AE693" s="267"/>
      <c r="AF693" s="267"/>
      <c r="AG693" s="267"/>
      <c r="AH693" s="266"/>
      <c r="AI693" s="265"/>
      <c r="AJ693" s="266"/>
      <c r="AK693" s="266"/>
      <c r="AL693" s="266"/>
      <c r="AM693" s="266"/>
      <c r="AN693" s="265"/>
      <c r="AO693" s="279"/>
    </row>
    <row r="694" spans="1:41" ht="15.95" customHeight="1" outlineLevel="6" x14ac:dyDescent="0.25">
      <c r="A694" s="95"/>
      <c r="B694" s="96"/>
      <c r="C694" s="97"/>
      <c r="D694" s="97"/>
      <c r="E694" s="97"/>
      <c r="F694" s="98"/>
      <c r="G694" s="99" t="s">
        <v>3922</v>
      </c>
      <c r="H694" s="344"/>
      <c r="I694" s="100"/>
      <c r="J694" s="100"/>
      <c r="K694" s="100"/>
      <c r="L694" s="100"/>
      <c r="M694" s="100"/>
      <c r="N694" s="326"/>
      <c r="O694" s="100"/>
      <c r="P694" s="100"/>
      <c r="Q694" s="100"/>
      <c r="R694" s="100"/>
      <c r="S694" s="100"/>
      <c r="T694" s="100"/>
      <c r="U694" s="100"/>
      <c r="V694" s="100"/>
      <c r="W694" s="100"/>
      <c r="X694" s="100"/>
      <c r="Y694" s="100"/>
      <c r="Z694" s="287"/>
      <c r="AA694" s="287"/>
      <c r="AB694" s="287"/>
      <c r="AC694" s="287"/>
      <c r="AD694" s="288"/>
      <c r="AE694" s="289"/>
      <c r="AF694" s="289"/>
      <c r="AG694" s="289"/>
      <c r="AH694" s="287"/>
      <c r="AI694" s="287"/>
      <c r="AJ694" s="288"/>
      <c r="AK694" s="288"/>
      <c r="AL694" s="288"/>
      <c r="AM694" s="288"/>
      <c r="AN694" s="287"/>
      <c r="AO694" s="290"/>
    </row>
    <row r="695" spans="1:41" ht="14.1" customHeight="1" outlineLevel="7" x14ac:dyDescent="0.25">
      <c r="A695" s="2"/>
      <c r="B695" s="3"/>
      <c r="C695" s="4"/>
      <c r="D695" s="4"/>
      <c r="E695" s="4"/>
      <c r="F695" s="5"/>
      <c r="G695" s="6"/>
      <c r="H695" s="338">
        <v>7004648</v>
      </c>
      <c r="I695" s="7" t="s">
        <v>1022</v>
      </c>
      <c r="J695" s="7" t="s">
        <v>1023</v>
      </c>
      <c r="K695" s="7" t="s">
        <v>5863</v>
      </c>
      <c r="L695" s="7" t="s">
        <v>5864</v>
      </c>
      <c r="M695" s="18">
        <v>2420</v>
      </c>
      <c r="N695" s="327">
        <v>2952.4</v>
      </c>
      <c r="O695" s="19" t="s">
        <v>3948</v>
      </c>
      <c r="P695" s="295">
        <v>0.35</v>
      </c>
      <c r="Q695" s="18">
        <v>1573</v>
      </c>
      <c r="R695" s="18">
        <v>1919.06</v>
      </c>
      <c r="S695" s="295">
        <v>0.25</v>
      </c>
      <c r="T695" s="18">
        <v>1815</v>
      </c>
      <c r="U695" s="18">
        <v>2214.2999999999997</v>
      </c>
      <c r="V695" s="295">
        <v>0.53</v>
      </c>
      <c r="W695" s="18">
        <v>1137.3999999999999</v>
      </c>
      <c r="X695" s="18">
        <v>1387.6279999999997</v>
      </c>
      <c r="Y695" s="7" t="s">
        <v>393</v>
      </c>
      <c r="Z695" s="13">
        <v>1</v>
      </c>
      <c r="AA695" s="13">
        <v>1</v>
      </c>
      <c r="AB695" s="13">
        <v>120</v>
      </c>
      <c r="AC695" s="9" t="s">
        <v>3971</v>
      </c>
      <c r="AD695" s="8">
        <v>1.1000000000000001</v>
      </c>
      <c r="AE695" s="13">
        <v>250</v>
      </c>
      <c r="AF695" s="13">
        <v>250</v>
      </c>
      <c r="AG695" s="13">
        <v>115</v>
      </c>
      <c r="AH695" s="8">
        <v>7.1879999999999997</v>
      </c>
      <c r="AI695" s="13">
        <v>4012196820511</v>
      </c>
      <c r="AJ695" s="9" t="s">
        <v>4576</v>
      </c>
      <c r="AK695" s="94"/>
      <c r="AL695" s="8"/>
      <c r="AM695" s="8"/>
      <c r="AN695" s="9"/>
      <c r="AO695" s="12"/>
    </row>
    <row r="696" spans="1:41" ht="14.1" customHeight="1" outlineLevel="7" x14ac:dyDescent="0.25">
      <c r="A696" s="2"/>
      <c r="B696" s="3"/>
      <c r="C696" s="4"/>
      <c r="D696" s="4"/>
      <c r="E696" s="4"/>
      <c r="F696" s="5"/>
      <c r="G696" s="6"/>
      <c r="H696" s="338">
        <v>7004664</v>
      </c>
      <c r="I696" s="7" t="s">
        <v>1024</v>
      </c>
      <c r="J696" s="7" t="s">
        <v>1025</v>
      </c>
      <c r="K696" s="7" t="s">
        <v>5863</v>
      </c>
      <c r="L696" s="7" t="s">
        <v>5864</v>
      </c>
      <c r="M696" s="18">
        <v>3740</v>
      </c>
      <c r="N696" s="327">
        <v>4562.8</v>
      </c>
      <c r="O696" s="19" t="s">
        <v>3948</v>
      </c>
      <c r="P696" s="295">
        <v>0.35</v>
      </c>
      <c r="Q696" s="18">
        <v>2431</v>
      </c>
      <c r="R696" s="18">
        <v>2965.8199999999997</v>
      </c>
      <c r="S696" s="295">
        <v>0.25</v>
      </c>
      <c r="T696" s="18">
        <v>2805</v>
      </c>
      <c r="U696" s="18">
        <v>3422.1</v>
      </c>
      <c r="V696" s="295">
        <v>0.53</v>
      </c>
      <c r="W696" s="18">
        <v>1757.8</v>
      </c>
      <c r="X696" s="18">
        <v>2144.5160000000001</v>
      </c>
      <c r="Y696" s="7" t="s">
        <v>393</v>
      </c>
      <c r="Z696" s="13">
        <v>1</v>
      </c>
      <c r="AA696" s="13">
        <v>1</v>
      </c>
      <c r="AB696" s="13">
        <v>120</v>
      </c>
      <c r="AC696" s="9" t="s">
        <v>3971</v>
      </c>
      <c r="AD696" s="8">
        <v>1.6</v>
      </c>
      <c r="AE696" s="13">
        <v>350</v>
      </c>
      <c r="AF696" s="13">
        <v>350</v>
      </c>
      <c r="AG696" s="13">
        <v>115</v>
      </c>
      <c r="AH696" s="8">
        <v>14.087999999999999</v>
      </c>
      <c r="AI696" s="13">
        <v>4012196820573</v>
      </c>
      <c r="AJ696" s="8" t="s">
        <v>4577</v>
      </c>
      <c r="AK696" s="94"/>
      <c r="AL696" s="9"/>
      <c r="AM696" s="8"/>
      <c r="AN696" s="9"/>
      <c r="AO696" s="12"/>
    </row>
    <row r="697" spans="1:41" ht="14.1" customHeight="1" outlineLevel="7" x14ac:dyDescent="0.25">
      <c r="A697" s="2"/>
      <c r="B697" s="3"/>
      <c r="C697" s="4"/>
      <c r="D697" s="4"/>
      <c r="E697" s="4"/>
      <c r="F697" s="5"/>
      <c r="G697" s="6"/>
      <c r="H697" s="338">
        <v>7004680</v>
      </c>
      <c r="I697" s="7" t="s">
        <v>1026</v>
      </c>
      <c r="J697" s="7" t="s">
        <v>1027</v>
      </c>
      <c r="K697" s="7" t="s">
        <v>5863</v>
      </c>
      <c r="L697" s="7" t="s">
        <v>5864</v>
      </c>
      <c r="M697" s="18">
        <v>4592</v>
      </c>
      <c r="N697" s="327">
        <v>5602.24</v>
      </c>
      <c r="O697" s="19" t="s">
        <v>3948</v>
      </c>
      <c r="P697" s="295">
        <v>0.35</v>
      </c>
      <c r="Q697" s="18">
        <v>2984.8</v>
      </c>
      <c r="R697" s="18">
        <v>3641.4560000000001</v>
      </c>
      <c r="S697" s="295">
        <v>0.25</v>
      </c>
      <c r="T697" s="18">
        <v>3444</v>
      </c>
      <c r="U697" s="18">
        <v>4201.68</v>
      </c>
      <c r="V697" s="295">
        <v>0.53</v>
      </c>
      <c r="W697" s="18">
        <v>2158.2399999999998</v>
      </c>
      <c r="X697" s="18">
        <v>2633.0527999999995</v>
      </c>
      <c r="Y697" s="7" t="s">
        <v>393</v>
      </c>
      <c r="Z697" s="13">
        <v>1</v>
      </c>
      <c r="AA697" s="13">
        <v>1</v>
      </c>
      <c r="AB697" s="13">
        <v>36</v>
      </c>
      <c r="AC697" s="9" t="s">
        <v>3971</v>
      </c>
      <c r="AD697" s="8">
        <v>2.2000000000000002</v>
      </c>
      <c r="AE697" s="13">
        <v>450</v>
      </c>
      <c r="AF697" s="13">
        <v>450</v>
      </c>
      <c r="AG697" s="13">
        <v>115</v>
      </c>
      <c r="AH697" s="8">
        <v>23.288</v>
      </c>
      <c r="AI697" s="13">
        <v>4012196820634</v>
      </c>
      <c r="AJ697" s="9" t="s">
        <v>4578</v>
      </c>
      <c r="AK697" s="94"/>
      <c r="AL697" s="8"/>
      <c r="AM697" s="9"/>
      <c r="AN697" s="9"/>
      <c r="AO697" s="12"/>
    </row>
    <row r="698" spans="1:41" ht="14.1" customHeight="1" outlineLevel="7" x14ac:dyDescent="0.25">
      <c r="A698" s="2"/>
      <c r="B698" s="3"/>
      <c r="C698" s="4"/>
      <c r="D698" s="4"/>
      <c r="E698" s="4"/>
      <c r="F698" s="5"/>
      <c r="G698" s="6"/>
      <c r="H698" s="338">
        <v>7004699</v>
      </c>
      <c r="I698" s="7" t="s">
        <v>1028</v>
      </c>
      <c r="J698" s="7" t="s">
        <v>1029</v>
      </c>
      <c r="K698" s="7" t="s">
        <v>5863</v>
      </c>
      <c r="L698" s="7" t="s">
        <v>5864</v>
      </c>
      <c r="M698" s="18">
        <v>8590</v>
      </c>
      <c r="N698" s="327">
        <v>10479.799999999999</v>
      </c>
      <c r="O698" s="19" t="s">
        <v>3948</v>
      </c>
      <c r="P698" s="295">
        <v>0.35</v>
      </c>
      <c r="Q698" s="18">
        <v>5583.5</v>
      </c>
      <c r="R698" s="18">
        <v>6811.87</v>
      </c>
      <c r="S698" s="295">
        <v>0.25</v>
      </c>
      <c r="T698" s="18">
        <v>6442.5</v>
      </c>
      <c r="U698" s="18">
        <v>7859.8499999999995</v>
      </c>
      <c r="V698" s="295">
        <v>0.53</v>
      </c>
      <c r="W698" s="18">
        <v>4037.2999999999997</v>
      </c>
      <c r="X698" s="18">
        <v>4925.5059999999994</v>
      </c>
      <c r="Y698" s="7" t="s">
        <v>393</v>
      </c>
      <c r="Z698" s="13">
        <v>1</v>
      </c>
      <c r="AA698" s="13">
        <v>1</v>
      </c>
      <c r="AB698" s="13">
        <v>10</v>
      </c>
      <c r="AC698" s="9" t="s">
        <v>3971</v>
      </c>
      <c r="AD698" s="8">
        <v>9.06</v>
      </c>
      <c r="AE698" s="13">
        <v>910</v>
      </c>
      <c r="AF698" s="13">
        <v>910</v>
      </c>
      <c r="AG698" s="13">
        <v>112</v>
      </c>
      <c r="AH698" s="8">
        <v>92.747</v>
      </c>
      <c r="AI698" s="13">
        <v>4012196216130</v>
      </c>
      <c r="AJ698" s="9" t="s">
        <v>4579</v>
      </c>
      <c r="AK698" s="94"/>
      <c r="AL698" s="8"/>
      <c r="AM698" s="8"/>
      <c r="AN698" s="9"/>
      <c r="AO698" s="12"/>
    </row>
    <row r="699" spans="1:41" ht="14.1" customHeight="1" outlineLevel="7" x14ac:dyDescent="0.25">
      <c r="A699" s="2"/>
      <c r="B699" s="3"/>
      <c r="C699" s="4"/>
      <c r="D699" s="4"/>
      <c r="E699" s="4"/>
      <c r="F699" s="5"/>
      <c r="G699" s="6"/>
      <c r="H699" s="338">
        <v>7004710</v>
      </c>
      <c r="I699" s="7" t="s">
        <v>1030</v>
      </c>
      <c r="J699" s="7" t="s">
        <v>1031</v>
      </c>
      <c r="K699" s="7" t="s">
        <v>5863</v>
      </c>
      <c r="L699" s="7" t="s">
        <v>5864</v>
      </c>
      <c r="M699" s="18">
        <v>8767</v>
      </c>
      <c r="N699" s="327">
        <v>10695.74</v>
      </c>
      <c r="O699" s="19" t="s">
        <v>3948</v>
      </c>
      <c r="P699" s="295">
        <v>0.35</v>
      </c>
      <c r="Q699" s="18">
        <v>5698.55</v>
      </c>
      <c r="R699" s="18">
        <v>6952.2309999999998</v>
      </c>
      <c r="S699" s="295">
        <v>0.25</v>
      </c>
      <c r="T699" s="18">
        <v>6575.25</v>
      </c>
      <c r="U699" s="18">
        <v>8021.8049999999994</v>
      </c>
      <c r="V699" s="295">
        <v>0.53</v>
      </c>
      <c r="W699" s="18">
        <v>4120.49</v>
      </c>
      <c r="X699" s="18">
        <v>5026.9977999999992</v>
      </c>
      <c r="Y699" s="7" t="s">
        <v>393</v>
      </c>
      <c r="Z699" s="13">
        <v>1</v>
      </c>
      <c r="AA699" s="13">
        <v>1</v>
      </c>
      <c r="AB699" s="13">
        <v>10</v>
      </c>
      <c r="AC699" s="9" t="s">
        <v>3971</v>
      </c>
      <c r="AD699" s="8">
        <v>11</v>
      </c>
      <c r="AE699" s="13">
        <v>1010</v>
      </c>
      <c r="AF699" s="13">
        <v>1010</v>
      </c>
      <c r="AG699" s="13">
        <v>112</v>
      </c>
      <c r="AH699" s="8">
        <v>114.251</v>
      </c>
      <c r="AI699" s="13">
        <v>4012196216192</v>
      </c>
      <c r="AJ699" s="9" t="s">
        <v>4580</v>
      </c>
      <c r="AK699" s="94"/>
      <c r="AL699" s="9"/>
      <c r="AM699" s="8"/>
      <c r="AN699" s="9"/>
      <c r="AO699" s="12"/>
    </row>
    <row r="700" spans="1:41" ht="14.1" customHeight="1" outlineLevel="7" x14ac:dyDescent="0.25">
      <c r="A700" s="2"/>
      <c r="B700" s="3"/>
      <c r="C700" s="4"/>
      <c r="D700" s="4"/>
      <c r="E700" s="4"/>
      <c r="F700" s="5"/>
      <c r="G700" s="6"/>
      <c r="H700" s="338">
        <v>6841008</v>
      </c>
      <c r="I700" s="7" t="s">
        <v>5755</v>
      </c>
      <c r="J700" s="7" t="s">
        <v>1032</v>
      </c>
      <c r="K700" s="7"/>
      <c r="L700" s="7"/>
      <c r="M700" s="18">
        <v>9720.8700000000008</v>
      </c>
      <c r="N700" s="327">
        <v>11859.4614</v>
      </c>
      <c r="O700" s="19" t="s">
        <v>3948</v>
      </c>
      <c r="P700" s="295">
        <v>0.35</v>
      </c>
      <c r="Q700" s="18">
        <v>6318.5655000000006</v>
      </c>
      <c r="R700" s="18">
        <v>7708.649910000001</v>
      </c>
      <c r="S700" s="295">
        <v>0.25</v>
      </c>
      <c r="T700" s="18">
        <v>7290.6525000000001</v>
      </c>
      <c r="U700" s="18">
        <v>8894.5960500000001</v>
      </c>
      <c r="V700" s="295">
        <v>0.53</v>
      </c>
      <c r="W700" s="18">
        <v>4568.8089</v>
      </c>
      <c r="X700" s="18">
        <v>5573.9468580000002</v>
      </c>
      <c r="Y700" s="7" t="s">
        <v>393</v>
      </c>
      <c r="Z700" s="13">
        <v>1</v>
      </c>
      <c r="AA700" s="13">
        <v>1</v>
      </c>
      <c r="AB700" s="13">
        <v>10</v>
      </c>
      <c r="AC700" s="9" t="s">
        <v>3971</v>
      </c>
      <c r="AD700" s="8">
        <v>13.2</v>
      </c>
      <c r="AE700" s="13">
        <v>1110</v>
      </c>
      <c r="AF700" s="13">
        <v>1110</v>
      </c>
      <c r="AG700" s="13">
        <v>111</v>
      </c>
      <c r="AH700" s="8">
        <v>136.76310000000001</v>
      </c>
      <c r="AI700" s="13">
        <v>4660502710096</v>
      </c>
      <c r="AJ700" s="9" t="s">
        <v>3966</v>
      </c>
      <c r="AK700" s="94"/>
      <c r="AL700" s="9"/>
      <c r="AM700" s="9"/>
      <c r="AN700" s="9"/>
      <c r="AO700" s="12"/>
    </row>
    <row r="701" spans="1:41" ht="15.95" customHeight="1" outlineLevel="6" x14ac:dyDescent="0.25">
      <c r="A701" s="103"/>
      <c r="B701" s="104"/>
      <c r="C701" s="105"/>
      <c r="D701" s="105"/>
      <c r="E701" s="105"/>
      <c r="F701" s="106"/>
      <c r="G701" s="107" t="s">
        <v>3923</v>
      </c>
      <c r="H701" s="345"/>
      <c r="I701" s="108"/>
      <c r="J701" s="108"/>
      <c r="K701" s="108"/>
      <c r="L701" s="108"/>
      <c r="M701" s="108"/>
      <c r="N701" s="328"/>
      <c r="O701" s="108"/>
      <c r="P701" s="108"/>
      <c r="Q701" s="108"/>
      <c r="R701" s="108"/>
      <c r="S701" s="108"/>
      <c r="T701" s="108"/>
      <c r="U701" s="108"/>
      <c r="V701" s="108"/>
      <c r="W701" s="108"/>
      <c r="X701" s="108"/>
      <c r="Y701" s="108"/>
      <c r="Z701" s="110"/>
      <c r="AA701" s="113"/>
      <c r="AB701" s="113"/>
      <c r="AC701" s="110"/>
      <c r="AD701" s="110"/>
      <c r="AE701" s="111"/>
      <c r="AF701" s="111"/>
      <c r="AG701" s="111"/>
      <c r="AH701" s="110"/>
      <c r="AI701" s="113"/>
      <c r="AJ701" s="110"/>
      <c r="AK701" s="113"/>
      <c r="AL701" s="110"/>
      <c r="AM701" s="110"/>
      <c r="AN701" s="113"/>
      <c r="AO701" s="291"/>
    </row>
    <row r="702" spans="1:41" ht="14.1" customHeight="1" outlineLevel="7" x14ac:dyDescent="0.25">
      <c r="A702" s="2"/>
      <c r="B702" s="3"/>
      <c r="C702" s="4"/>
      <c r="D702" s="4"/>
      <c r="E702" s="4"/>
      <c r="F702" s="5"/>
      <c r="G702" s="6"/>
      <c r="H702" s="338">
        <v>6043652</v>
      </c>
      <c r="I702" s="7" t="s">
        <v>1033</v>
      </c>
      <c r="J702" s="7" t="s">
        <v>1034</v>
      </c>
      <c r="K702" s="7" t="s">
        <v>5863</v>
      </c>
      <c r="L702" s="7" t="s">
        <v>5865</v>
      </c>
      <c r="M702" s="18">
        <v>508.16848666034468</v>
      </c>
      <c r="N702" s="327">
        <v>619.96555372562045</v>
      </c>
      <c r="O702" s="19">
        <v>46112</v>
      </c>
      <c r="P702" s="19" t="s">
        <v>7561</v>
      </c>
      <c r="Q702" s="19" t="s">
        <v>7561</v>
      </c>
      <c r="R702" s="19" t="s">
        <v>7561</v>
      </c>
      <c r="S702" s="295">
        <v>0.25</v>
      </c>
      <c r="T702" s="18">
        <v>381.12636499525854</v>
      </c>
      <c r="U702" s="18">
        <v>464.97416529421542</v>
      </c>
      <c r="V702" s="295">
        <v>0.53</v>
      </c>
      <c r="W702" s="18">
        <v>238.839188730362</v>
      </c>
      <c r="X702" s="18">
        <v>291.38381025104161</v>
      </c>
      <c r="Y702" s="7" t="s">
        <v>393</v>
      </c>
      <c r="Z702" s="13">
        <v>1</v>
      </c>
      <c r="AA702" s="13">
        <v>1</v>
      </c>
      <c r="AB702" s="13">
        <v>264</v>
      </c>
      <c r="AC702" s="9" t="s">
        <v>3965</v>
      </c>
      <c r="AD702" s="8">
        <v>0.39</v>
      </c>
      <c r="AE702" s="13">
        <v>200</v>
      </c>
      <c r="AF702" s="13">
        <v>200</v>
      </c>
      <c r="AG702" s="13">
        <v>60</v>
      </c>
      <c r="AH702" s="8">
        <v>2.4</v>
      </c>
      <c r="AI702" s="13">
        <v>4012196643585</v>
      </c>
      <c r="AJ702" s="9" t="s">
        <v>4581</v>
      </c>
      <c r="AK702" s="94"/>
      <c r="AL702" s="8"/>
      <c r="AM702" s="8"/>
      <c r="AN702" s="9"/>
      <c r="AO702" s="12"/>
    </row>
    <row r="703" spans="1:41" ht="14.1" customHeight="1" outlineLevel="7" x14ac:dyDescent="0.25">
      <c r="A703" s="2"/>
      <c r="B703" s="3"/>
      <c r="C703" s="4"/>
      <c r="D703" s="4"/>
      <c r="E703" s="4"/>
      <c r="F703" s="5"/>
      <c r="G703" s="6"/>
      <c r="H703" s="338">
        <v>6043615</v>
      </c>
      <c r="I703" s="7" t="s">
        <v>1035</v>
      </c>
      <c r="J703" s="7" t="s">
        <v>1034</v>
      </c>
      <c r="K703" s="7" t="s">
        <v>5863</v>
      </c>
      <c r="L703" s="7" t="s">
        <v>5865</v>
      </c>
      <c r="M703" s="18">
        <v>1867</v>
      </c>
      <c r="N703" s="327">
        <v>2277.7399999999998</v>
      </c>
      <c r="O703" s="19" t="s">
        <v>3948</v>
      </c>
      <c r="P703" s="295">
        <v>0.35</v>
      </c>
      <c r="Q703" s="18">
        <v>1213.55</v>
      </c>
      <c r="R703" s="18">
        <v>1480.5309999999999</v>
      </c>
      <c r="S703" s="295">
        <v>0.25</v>
      </c>
      <c r="T703" s="18">
        <v>1400.25</v>
      </c>
      <c r="U703" s="18">
        <v>1708.3050000000001</v>
      </c>
      <c r="V703" s="295">
        <v>0.53</v>
      </c>
      <c r="W703" s="18">
        <v>877.4899999999999</v>
      </c>
      <c r="X703" s="18">
        <v>1070.5377999999998</v>
      </c>
      <c r="Y703" s="7" t="s">
        <v>393</v>
      </c>
      <c r="Z703" s="13">
        <v>1</v>
      </c>
      <c r="AA703" s="13">
        <v>1</v>
      </c>
      <c r="AB703" s="13">
        <v>264</v>
      </c>
      <c r="AC703" s="9" t="s">
        <v>3971</v>
      </c>
      <c r="AD703" s="8">
        <v>0.89500000000000002</v>
      </c>
      <c r="AE703" s="13">
        <v>250</v>
      </c>
      <c r="AF703" s="13">
        <v>250</v>
      </c>
      <c r="AG703" s="13">
        <v>65</v>
      </c>
      <c r="AH703" s="8">
        <v>4.0629999999999997</v>
      </c>
      <c r="AI703" s="13">
        <v>4012196051670</v>
      </c>
      <c r="AJ703" s="8" t="s">
        <v>4582</v>
      </c>
      <c r="AK703" s="94"/>
      <c r="AL703" s="9"/>
      <c r="AM703" s="8"/>
      <c r="AN703" s="9"/>
      <c r="AO703" s="12"/>
    </row>
    <row r="704" spans="1:41" ht="14.1" customHeight="1" outlineLevel="7" x14ac:dyDescent="0.25">
      <c r="A704" s="2"/>
      <c r="B704" s="3"/>
      <c r="C704" s="4"/>
      <c r="D704" s="4"/>
      <c r="E704" s="4"/>
      <c r="F704" s="5"/>
      <c r="G704" s="6"/>
      <c r="H704" s="338">
        <v>6043653</v>
      </c>
      <c r="I704" s="7" t="s">
        <v>1036</v>
      </c>
      <c r="J704" s="7" t="s">
        <v>1037</v>
      </c>
      <c r="K704" s="7" t="s">
        <v>5863</v>
      </c>
      <c r="L704" s="7" t="s">
        <v>5865</v>
      </c>
      <c r="M704" s="18">
        <v>557.46730393551445</v>
      </c>
      <c r="N704" s="327">
        <v>680.11011080132766</v>
      </c>
      <c r="O704" s="19">
        <v>46112</v>
      </c>
      <c r="P704" s="19" t="s">
        <v>7561</v>
      </c>
      <c r="Q704" s="19" t="s">
        <v>7561</v>
      </c>
      <c r="R704" s="19" t="s">
        <v>7561</v>
      </c>
      <c r="S704" s="295">
        <v>0.25</v>
      </c>
      <c r="T704" s="18">
        <v>418.10047795163587</v>
      </c>
      <c r="U704" s="18">
        <v>510.08258310099575</v>
      </c>
      <c r="V704" s="295">
        <v>0.53</v>
      </c>
      <c r="W704" s="18">
        <v>262.0096328496918</v>
      </c>
      <c r="X704" s="18">
        <v>319.65175207662401</v>
      </c>
      <c r="Y704" s="7" t="s">
        <v>393</v>
      </c>
      <c r="Z704" s="13">
        <v>1</v>
      </c>
      <c r="AA704" s="13">
        <v>1</v>
      </c>
      <c r="AB704" s="13">
        <v>165</v>
      </c>
      <c r="AC704" s="9" t="s">
        <v>3965</v>
      </c>
      <c r="AD704" s="8">
        <v>0.5</v>
      </c>
      <c r="AE704" s="13">
        <v>368</v>
      </c>
      <c r="AF704" s="13">
        <v>368</v>
      </c>
      <c r="AG704" s="13">
        <v>60</v>
      </c>
      <c r="AH704" s="8">
        <v>8.125</v>
      </c>
      <c r="AI704" s="13">
        <v>4012196652235</v>
      </c>
      <c r="AJ704" s="9" t="s">
        <v>4583</v>
      </c>
      <c r="AK704" s="94"/>
      <c r="AL704" s="8"/>
      <c r="AM704" s="9"/>
      <c r="AN704" s="9"/>
      <c r="AO704" s="12"/>
    </row>
    <row r="705" spans="1:41" ht="14.1" customHeight="1" outlineLevel="7" x14ac:dyDescent="0.25">
      <c r="A705" s="2"/>
      <c r="B705" s="3"/>
      <c r="C705" s="4"/>
      <c r="D705" s="4"/>
      <c r="E705" s="4"/>
      <c r="F705" s="5"/>
      <c r="G705" s="6"/>
      <c r="H705" s="338">
        <v>6043654</v>
      </c>
      <c r="I705" s="7" t="s">
        <v>1038</v>
      </c>
      <c r="J705" s="7" t="s">
        <v>1039</v>
      </c>
      <c r="K705" s="7" t="s">
        <v>5863</v>
      </c>
      <c r="L705" s="7" t="s">
        <v>5865</v>
      </c>
      <c r="M705" s="18">
        <v>739.38090199026999</v>
      </c>
      <c r="N705" s="327">
        <v>902.04470042812932</v>
      </c>
      <c r="O705" s="19">
        <v>46112</v>
      </c>
      <c r="P705" s="19" t="s">
        <v>7561</v>
      </c>
      <c r="Q705" s="19" t="s">
        <v>7561</v>
      </c>
      <c r="R705" s="19" t="s">
        <v>7561</v>
      </c>
      <c r="S705" s="295">
        <v>0.25</v>
      </c>
      <c r="T705" s="18">
        <v>554.53567649270246</v>
      </c>
      <c r="U705" s="18">
        <v>676.53352532109704</v>
      </c>
      <c r="V705" s="295">
        <v>0.53</v>
      </c>
      <c r="W705" s="18">
        <v>347.50902393542685</v>
      </c>
      <c r="X705" s="18">
        <v>423.96100920122075</v>
      </c>
      <c r="Y705" s="7" t="s">
        <v>393</v>
      </c>
      <c r="Z705" s="13">
        <v>1</v>
      </c>
      <c r="AA705" s="13">
        <v>1</v>
      </c>
      <c r="AB705" s="13">
        <v>172</v>
      </c>
      <c r="AC705" s="9" t="s">
        <v>3965</v>
      </c>
      <c r="AD705" s="8">
        <v>0.68</v>
      </c>
      <c r="AE705" s="13">
        <v>300</v>
      </c>
      <c r="AF705" s="13">
        <v>300</v>
      </c>
      <c r="AG705" s="13">
        <v>60</v>
      </c>
      <c r="AH705" s="8">
        <v>5.4</v>
      </c>
      <c r="AI705" s="13">
        <v>4012196643592</v>
      </c>
      <c r="AJ705" s="8" t="s">
        <v>4584</v>
      </c>
      <c r="AK705" s="94"/>
      <c r="AL705" s="9"/>
      <c r="AM705" s="9"/>
      <c r="AN705" s="9"/>
      <c r="AO705" s="12"/>
    </row>
    <row r="706" spans="1:41" ht="14.1" customHeight="1" outlineLevel="7" x14ac:dyDescent="0.25">
      <c r="A706" s="2"/>
      <c r="B706" s="3"/>
      <c r="C706" s="4"/>
      <c r="D706" s="4"/>
      <c r="E706" s="4"/>
      <c r="F706" s="5"/>
      <c r="G706" s="6"/>
      <c r="H706" s="338">
        <v>6043623</v>
      </c>
      <c r="I706" s="7" t="s">
        <v>1040</v>
      </c>
      <c r="J706" s="7" t="s">
        <v>1039</v>
      </c>
      <c r="K706" s="7" t="s">
        <v>5863</v>
      </c>
      <c r="L706" s="7" t="s">
        <v>5865</v>
      </c>
      <c r="M706" s="18">
        <v>2718</v>
      </c>
      <c r="N706" s="327">
        <v>3315.96</v>
      </c>
      <c r="O706" s="19" t="s">
        <v>3948</v>
      </c>
      <c r="P706" s="295">
        <v>0.35</v>
      </c>
      <c r="Q706" s="18">
        <v>1766.7</v>
      </c>
      <c r="R706" s="18">
        <v>2155.3739999999998</v>
      </c>
      <c r="S706" s="295">
        <v>0.25</v>
      </c>
      <c r="T706" s="18">
        <v>2038.5</v>
      </c>
      <c r="U706" s="18">
        <v>2486.9699999999998</v>
      </c>
      <c r="V706" s="295">
        <v>0.53</v>
      </c>
      <c r="W706" s="18">
        <v>1277.46</v>
      </c>
      <c r="X706" s="18">
        <v>1558.5011999999999</v>
      </c>
      <c r="Y706" s="7" t="s">
        <v>393</v>
      </c>
      <c r="Z706" s="13">
        <v>1</v>
      </c>
      <c r="AA706" s="13">
        <v>1</v>
      </c>
      <c r="AB706" s="13">
        <v>172</v>
      </c>
      <c r="AC706" s="8" t="s">
        <v>3971</v>
      </c>
      <c r="AD706" s="8">
        <v>1.3620000000000001</v>
      </c>
      <c r="AE706" s="13">
        <v>350</v>
      </c>
      <c r="AF706" s="13">
        <v>350</v>
      </c>
      <c r="AG706" s="13">
        <v>65</v>
      </c>
      <c r="AH706" s="8">
        <v>7.9630000000000001</v>
      </c>
      <c r="AI706" s="13">
        <v>4012196051731</v>
      </c>
      <c r="AJ706" s="9" t="s">
        <v>4585</v>
      </c>
      <c r="AK706" s="94"/>
      <c r="AL706" s="9"/>
      <c r="AM706" s="9"/>
      <c r="AN706" s="9"/>
      <c r="AO706" s="12"/>
    </row>
    <row r="707" spans="1:41" ht="14.1" customHeight="1" outlineLevel="7" x14ac:dyDescent="0.25">
      <c r="A707" s="2"/>
      <c r="B707" s="3"/>
      <c r="C707" s="4"/>
      <c r="D707" s="4"/>
      <c r="E707" s="4"/>
      <c r="F707" s="5"/>
      <c r="G707" s="6"/>
      <c r="H707" s="338">
        <v>6043656</v>
      </c>
      <c r="I707" s="7" t="s">
        <v>1041</v>
      </c>
      <c r="J707" s="7" t="s">
        <v>1042</v>
      </c>
      <c r="K707" s="7" t="s">
        <v>5863</v>
      </c>
      <c r="L707" s="7" t="s">
        <v>5865</v>
      </c>
      <c r="M707" s="18">
        <v>1038.6229995577182</v>
      </c>
      <c r="N707" s="327">
        <v>1267.1200594604163</v>
      </c>
      <c r="O707" s="19">
        <v>46112</v>
      </c>
      <c r="P707" s="19" t="s">
        <v>7561</v>
      </c>
      <c r="Q707" s="19" t="s">
        <v>7561</v>
      </c>
      <c r="R707" s="19" t="s">
        <v>7561</v>
      </c>
      <c r="S707" s="295">
        <v>0.25</v>
      </c>
      <c r="T707" s="18">
        <v>778.96724966828867</v>
      </c>
      <c r="U707" s="18">
        <v>950.34004459531218</v>
      </c>
      <c r="V707" s="295">
        <v>0.53</v>
      </c>
      <c r="W707" s="18">
        <v>488.15280979212753</v>
      </c>
      <c r="X707" s="18">
        <v>595.54642794639562</v>
      </c>
      <c r="Y707" s="7" t="s">
        <v>393</v>
      </c>
      <c r="Z707" s="13">
        <v>1</v>
      </c>
      <c r="AA707" s="13">
        <v>1</v>
      </c>
      <c r="AB707" s="13">
        <v>100</v>
      </c>
      <c r="AC707" s="9" t="s">
        <v>3965</v>
      </c>
      <c r="AD707" s="8">
        <v>1.05</v>
      </c>
      <c r="AE707" s="13">
        <v>400</v>
      </c>
      <c r="AF707" s="13">
        <v>400</v>
      </c>
      <c r="AG707" s="13">
        <v>60</v>
      </c>
      <c r="AH707" s="8">
        <v>9.6</v>
      </c>
      <c r="AI707" s="13">
        <v>4012196643608</v>
      </c>
      <c r="AJ707" s="9" t="s">
        <v>4586</v>
      </c>
      <c r="AK707" s="94"/>
      <c r="AL707" s="9"/>
      <c r="AM707" s="9"/>
      <c r="AN707" s="9"/>
      <c r="AO707" s="12"/>
    </row>
    <row r="708" spans="1:41" ht="14.1" customHeight="1" outlineLevel="7" x14ac:dyDescent="0.25">
      <c r="A708" s="2"/>
      <c r="B708" s="3"/>
      <c r="C708" s="4"/>
      <c r="D708" s="4"/>
      <c r="E708" s="4"/>
      <c r="F708" s="5"/>
      <c r="G708" s="6"/>
      <c r="H708" s="338">
        <v>6043631</v>
      </c>
      <c r="I708" s="7" t="s">
        <v>1043</v>
      </c>
      <c r="J708" s="7" t="s">
        <v>1042</v>
      </c>
      <c r="K708" s="7" t="s">
        <v>5863</v>
      </c>
      <c r="L708" s="7" t="s">
        <v>5865</v>
      </c>
      <c r="M708" s="18">
        <v>3826</v>
      </c>
      <c r="N708" s="327">
        <v>4667.72</v>
      </c>
      <c r="O708" s="19" t="s">
        <v>3948</v>
      </c>
      <c r="P708" s="295">
        <v>0.35</v>
      </c>
      <c r="Q708" s="18">
        <v>2486.9</v>
      </c>
      <c r="R708" s="18">
        <v>3034.018</v>
      </c>
      <c r="S708" s="295">
        <v>0.25</v>
      </c>
      <c r="T708" s="18">
        <v>2869.5</v>
      </c>
      <c r="U708" s="18">
        <v>3500.79</v>
      </c>
      <c r="V708" s="295">
        <v>0.53</v>
      </c>
      <c r="W708" s="18">
        <v>1798.2199999999998</v>
      </c>
      <c r="X708" s="18">
        <v>2193.8283999999999</v>
      </c>
      <c r="Y708" s="7" t="s">
        <v>393</v>
      </c>
      <c r="Z708" s="13">
        <v>1</v>
      </c>
      <c r="AA708" s="13">
        <v>1</v>
      </c>
      <c r="AB708" s="13">
        <v>100</v>
      </c>
      <c r="AC708" s="9" t="s">
        <v>3971</v>
      </c>
      <c r="AD708" s="8">
        <v>1.978</v>
      </c>
      <c r="AE708" s="13">
        <v>450</v>
      </c>
      <c r="AF708" s="13">
        <v>450</v>
      </c>
      <c r="AG708" s="13">
        <v>65</v>
      </c>
      <c r="AH708" s="8">
        <v>13.163</v>
      </c>
      <c r="AI708" s="13">
        <v>4012196051793</v>
      </c>
      <c r="AJ708" s="9" t="s">
        <v>4587</v>
      </c>
      <c r="AK708" s="94"/>
      <c r="AL708" s="9"/>
      <c r="AM708" s="9"/>
      <c r="AN708" s="9"/>
      <c r="AO708" s="12"/>
    </row>
    <row r="709" spans="1:41" ht="14.1" customHeight="1" outlineLevel="7" x14ac:dyDescent="0.25">
      <c r="A709" s="2"/>
      <c r="B709" s="3"/>
      <c r="C709" s="4"/>
      <c r="D709" s="4"/>
      <c r="E709" s="4"/>
      <c r="F709" s="5"/>
      <c r="G709" s="6"/>
      <c r="H709" s="338">
        <v>6043660</v>
      </c>
      <c r="I709" s="7" t="s">
        <v>1044</v>
      </c>
      <c r="J709" s="7" t="s">
        <v>1045</v>
      </c>
      <c r="K709" s="7" t="s">
        <v>5863</v>
      </c>
      <c r="L709" s="7" t="s">
        <v>5865</v>
      </c>
      <c r="M709" s="18">
        <v>7339</v>
      </c>
      <c r="N709" s="327">
        <v>8953.58</v>
      </c>
      <c r="O709" s="19" t="s">
        <v>3948</v>
      </c>
      <c r="P709" s="295">
        <v>0.35</v>
      </c>
      <c r="Q709" s="18">
        <v>4770.3500000000004</v>
      </c>
      <c r="R709" s="18">
        <v>5819.8270000000002</v>
      </c>
      <c r="S709" s="295">
        <v>0.25</v>
      </c>
      <c r="T709" s="18">
        <v>5504.25</v>
      </c>
      <c r="U709" s="18">
        <v>6715.1849999999995</v>
      </c>
      <c r="V709" s="295">
        <v>0.53</v>
      </c>
      <c r="W709" s="18">
        <v>3449.33</v>
      </c>
      <c r="X709" s="18">
        <v>4208.1826000000001</v>
      </c>
      <c r="Y709" s="7" t="s">
        <v>393</v>
      </c>
      <c r="Z709" s="13">
        <v>1</v>
      </c>
      <c r="AA709" s="13">
        <v>1</v>
      </c>
      <c r="AB709" s="13">
        <v>20</v>
      </c>
      <c r="AC709" s="9" t="s">
        <v>3965</v>
      </c>
      <c r="AD709" s="8">
        <v>1.53</v>
      </c>
      <c r="AE709" s="13">
        <v>500</v>
      </c>
      <c r="AF709" s="13">
        <v>500</v>
      </c>
      <c r="AG709" s="13">
        <v>60</v>
      </c>
      <c r="AH709" s="8">
        <v>15</v>
      </c>
      <c r="AI709" s="13">
        <v>4012196643615</v>
      </c>
      <c r="AJ709" s="9" t="s">
        <v>4588</v>
      </c>
      <c r="AK709" s="94"/>
      <c r="AL709" s="9"/>
      <c r="AM709" s="9"/>
      <c r="AN709" s="9"/>
      <c r="AO709" s="12"/>
    </row>
    <row r="710" spans="1:41" ht="14.1" customHeight="1" outlineLevel="7" x14ac:dyDescent="0.25">
      <c r="A710" s="2"/>
      <c r="B710" s="3"/>
      <c r="C710" s="4"/>
      <c r="D710" s="4"/>
      <c r="E710" s="4"/>
      <c r="F710" s="5"/>
      <c r="G710" s="6"/>
      <c r="H710" s="338">
        <v>7004397</v>
      </c>
      <c r="I710" s="7" t="s">
        <v>1046</v>
      </c>
      <c r="J710" s="7" t="s">
        <v>1045</v>
      </c>
      <c r="K710" s="7" t="s">
        <v>5863</v>
      </c>
      <c r="L710" s="7" t="s">
        <v>5865</v>
      </c>
      <c r="M710" s="18">
        <v>8073</v>
      </c>
      <c r="N710" s="327">
        <v>9849.06</v>
      </c>
      <c r="O710" s="19" t="s">
        <v>3948</v>
      </c>
      <c r="P710" s="295">
        <v>0.35</v>
      </c>
      <c r="Q710" s="18">
        <v>5247.45</v>
      </c>
      <c r="R710" s="18">
        <v>6401.8889999999992</v>
      </c>
      <c r="S710" s="295">
        <v>0.25</v>
      </c>
      <c r="T710" s="18">
        <v>6054.75</v>
      </c>
      <c r="U710" s="18">
        <v>7386.7950000000001</v>
      </c>
      <c r="V710" s="295">
        <v>0.53</v>
      </c>
      <c r="W710" s="18">
        <v>3794.31</v>
      </c>
      <c r="X710" s="18">
        <v>4629.0581999999995</v>
      </c>
      <c r="Y710" s="7" t="s">
        <v>393</v>
      </c>
      <c r="Z710" s="13">
        <v>1</v>
      </c>
      <c r="AA710" s="13">
        <v>1</v>
      </c>
      <c r="AB710" s="13">
        <v>20</v>
      </c>
      <c r="AC710" s="9" t="s">
        <v>3971</v>
      </c>
      <c r="AD710" s="8">
        <v>8</v>
      </c>
      <c r="AE710" s="13">
        <v>910</v>
      </c>
      <c r="AF710" s="13">
        <v>910</v>
      </c>
      <c r="AG710" s="13">
        <v>62</v>
      </c>
      <c r="AH710" s="8">
        <v>51.341999999999999</v>
      </c>
      <c r="AI710" s="13">
        <v>4012196215416</v>
      </c>
      <c r="AJ710" s="9" t="s">
        <v>4589</v>
      </c>
      <c r="AK710" s="94"/>
      <c r="AL710" s="9"/>
      <c r="AM710" s="9"/>
      <c r="AN710" s="9"/>
      <c r="AO710" s="12"/>
    </row>
    <row r="711" spans="1:41" ht="14.1" customHeight="1" outlineLevel="7" x14ac:dyDescent="0.25">
      <c r="A711" s="2"/>
      <c r="B711" s="3"/>
      <c r="C711" s="4"/>
      <c r="D711" s="4"/>
      <c r="E711" s="4"/>
      <c r="F711" s="5"/>
      <c r="G711" s="6"/>
      <c r="H711" s="338">
        <v>7004435</v>
      </c>
      <c r="I711" s="7" t="s">
        <v>1047</v>
      </c>
      <c r="J711" s="7" t="s">
        <v>1048</v>
      </c>
      <c r="K711" s="7" t="s">
        <v>5863</v>
      </c>
      <c r="L711" s="7" t="s">
        <v>5865</v>
      </c>
      <c r="M711" s="18">
        <v>10318</v>
      </c>
      <c r="N711" s="327">
        <v>12587.96</v>
      </c>
      <c r="O711" s="19" t="s">
        <v>3948</v>
      </c>
      <c r="P711" s="295">
        <v>0.35</v>
      </c>
      <c r="Q711" s="18">
        <v>6706.7</v>
      </c>
      <c r="R711" s="18">
        <v>8182.174</v>
      </c>
      <c r="S711" s="295">
        <v>0.25</v>
      </c>
      <c r="T711" s="18">
        <v>7738.5</v>
      </c>
      <c r="U711" s="18">
        <v>9440.9699999999993</v>
      </c>
      <c r="V711" s="295">
        <v>0.53</v>
      </c>
      <c r="W711" s="18">
        <v>4849.46</v>
      </c>
      <c r="X711" s="18">
        <v>5916.3411999999998</v>
      </c>
      <c r="Y711" s="7" t="s">
        <v>393</v>
      </c>
      <c r="Z711" s="13">
        <v>1</v>
      </c>
      <c r="AA711" s="13">
        <v>1</v>
      </c>
      <c r="AB711" s="13">
        <v>14</v>
      </c>
      <c r="AC711" s="9" t="s">
        <v>3971</v>
      </c>
      <c r="AD711" s="8">
        <v>12.91</v>
      </c>
      <c r="AE711" s="13">
        <v>1110</v>
      </c>
      <c r="AF711" s="13">
        <v>1110</v>
      </c>
      <c r="AG711" s="13">
        <v>62</v>
      </c>
      <c r="AH711" s="8">
        <v>76.39</v>
      </c>
      <c r="AI711" s="13">
        <v>4012196215539</v>
      </c>
      <c r="AJ711" s="9" t="s">
        <v>4590</v>
      </c>
      <c r="AK711" s="94"/>
      <c r="AL711" s="9"/>
      <c r="AM711" s="9"/>
      <c r="AN711" s="9"/>
      <c r="AO711" s="12"/>
    </row>
    <row r="712" spans="1:41" ht="15.95" customHeight="1" outlineLevel="6" x14ac:dyDescent="0.25">
      <c r="A712" s="103"/>
      <c r="B712" s="104"/>
      <c r="C712" s="105"/>
      <c r="D712" s="105"/>
      <c r="E712" s="105"/>
      <c r="F712" s="106"/>
      <c r="G712" s="107" t="s">
        <v>3925</v>
      </c>
      <c r="H712" s="345"/>
      <c r="I712" s="108"/>
      <c r="J712" s="108"/>
      <c r="K712" s="108"/>
      <c r="L712" s="108"/>
      <c r="M712" s="108"/>
      <c r="N712" s="328"/>
      <c r="O712" s="108"/>
      <c r="P712" s="108"/>
      <c r="Q712" s="108"/>
      <c r="R712" s="108"/>
      <c r="S712" s="108"/>
      <c r="T712" s="108"/>
      <c r="U712" s="108"/>
      <c r="V712" s="108"/>
      <c r="W712" s="108"/>
      <c r="X712" s="108"/>
      <c r="Y712" s="108"/>
      <c r="Z712" s="113"/>
      <c r="AA712" s="113"/>
      <c r="AB712" s="113"/>
      <c r="AC712" s="113"/>
      <c r="AD712" s="110"/>
      <c r="AE712" s="111"/>
      <c r="AF712" s="111"/>
      <c r="AG712" s="111"/>
      <c r="AH712" s="113"/>
      <c r="AI712" s="113"/>
      <c r="AJ712" s="113"/>
      <c r="AK712" s="113"/>
      <c r="AL712" s="113"/>
      <c r="AM712" s="113"/>
      <c r="AN712" s="113"/>
      <c r="AO712" s="291"/>
    </row>
    <row r="713" spans="1:41" ht="14.1" customHeight="1" outlineLevel="7" x14ac:dyDescent="0.25">
      <c r="A713" s="2"/>
      <c r="B713" s="3"/>
      <c r="C713" s="4"/>
      <c r="D713" s="4"/>
      <c r="E713" s="4"/>
      <c r="F713" s="5"/>
      <c r="G713" s="6"/>
      <c r="H713" s="338">
        <v>6077919</v>
      </c>
      <c r="I713" s="7" t="s">
        <v>3998</v>
      </c>
      <c r="J713" s="7" t="s">
        <v>1049</v>
      </c>
      <c r="K713" s="7"/>
      <c r="L713" s="7"/>
      <c r="M713" s="18">
        <v>3475</v>
      </c>
      <c r="N713" s="327">
        <v>4239.5</v>
      </c>
      <c r="O713" s="19" t="s">
        <v>3948</v>
      </c>
      <c r="P713" s="295">
        <v>0.35</v>
      </c>
      <c r="Q713" s="18">
        <v>2258.75</v>
      </c>
      <c r="R713" s="18">
        <v>2755.6749999999997</v>
      </c>
      <c r="S713" s="295">
        <v>0.25</v>
      </c>
      <c r="T713" s="18">
        <v>2606.25</v>
      </c>
      <c r="U713" s="18">
        <v>3179.625</v>
      </c>
      <c r="V713" s="295">
        <v>0.53</v>
      </c>
      <c r="W713" s="18">
        <v>1633.25</v>
      </c>
      <c r="X713" s="18">
        <v>1992.5650000000001</v>
      </c>
      <c r="Y713" s="7" t="s">
        <v>393</v>
      </c>
      <c r="Z713" s="13">
        <v>1</v>
      </c>
      <c r="AA713" s="13">
        <v>1</v>
      </c>
      <c r="AB713" s="13"/>
      <c r="AC713" s="9" t="s">
        <v>3965</v>
      </c>
      <c r="AD713" s="8"/>
      <c r="AE713" s="13"/>
      <c r="AF713" s="13"/>
      <c r="AG713" s="13"/>
      <c r="AH713" s="8"/>
      <c r="AI713" s="13"/>
      <c r="AJ713" s="9" t="s">
        <v>4591</v>
      </c>
      <c r="AK713" s="94"/>
      <c r="AL713" s="9"/>
      <c r="AM713" s="9"/>
      <c r="AN713" s="9"/>
      <c r="AO713" s="12"/>
    </row>
    <row r="714" spans="1:41" ht="15.95" customHeight="1" outlineLevel="5" x14ac:dyDescent="0.25">
      <c r="A714" s="269"/>
      <c r="B714" s="270"/>
      <c r="C714" s="271"/>
      <c r="D714" s="271"/>
      <c r="E714" s="271"/>
      <c r="F714" s="286" t="s">
        <v>3891</v>
      </c>
      <c r="G714" s="272"/>
      <c r="H714" s="346"/>
      <c r="I714" s="273"/>
      <c r="J714" s="273"/>
      <c r="K714" s="273"/>
      <c r="L714" s="273"/>
      <c r="M714" s="273"/>
      <c r="N714" s="330"/>
      <c r="O714" s="273"/>
      <c r="P714" s="273"/>
      <c r="Q714" s="273"/>
      <c r="R714" s="273"/>
      <c r="S714" s="273"/>
      <c r="T714" s="273"/>
      <c r="U714" s="273"/>
      <c r="V714" s="273"/>
      <c r="W714" s="273"/>
      <c r="X714" s="273"/>
      <c r="Y714" s="273"/>
      <c r="Z714" s="274"/>
      <c r="AA714" s="274"/>
      <c r="AB714" s="278"/>
      <c r="AC714" s="274"/>
      <c r="AD714" s="274"/>
      <c r="AE714" s="275"/>
      <c r="AF714" s="275"/>
      <c r="AG714" s="275"/>
      <c r="AH714" s="274"/>
      <c r="AI714" s="274"/>
      <c r="AJ714" s="274"/>
      <c r="AK714" s="274"/>
      <c r="AL714" s="274"/>
      <c r="AM714" s="278"/>
      <c r="AN714" s="278"/>
      <c r="AO714" s="280"/>
    </row>
    <row r="715" spans="1:41" ht="15.95" customHeight="1" outlineLevel="6" x14ac:dyDescent="0.25">
      <c r="A715" s="95"/>
      <c r="B715" s="96"/>
      <c r="C715" s="97"/>
      <c r="D715" s="97"/>
      <c r="E715" s="97"/>
      <c r="F715" s="98"/>
      <c r="G715" s="99" t="s">
        <v>3922</v>
      </c>
      <c r="H715" s="344"/>
      <c r="I715" s="100"/>
      <c r="J715" s="100"/>
      <c r="K715" s="100"/>
      <c r="L715" s="100"/>
      <c r="M715" s="100"/>
      <c r="N715" s="326"/>
      <c r="O715" s="100"/>
      <c r="P715" s="100"/>
      <c r="Q715" s="100"/>
      <c r="R715" s="100"/>
      <c r="S715" s="100"/>
      <c r="T715" s="100"/>
      <c r="U715" s="100"/>
      <c r="V715" s="100"/>
      <c r="W715" s="100"/>
      <c r="X715" s="100"/>
      <c r="Y715" s="100"/>
      <c r="Z715" s="288"/>
      <c r="AA715" s="288"/>
      <c r="AB715" s="287"/>
      <c r="AC715" s="287"/>
      <c r="AD715" s="288"/>
      <c r="AE715" s="289"/>
      <c r="AF715" s="289"/>
      <c r="AG715" s="289"/>
      <c r="AH715" s="287"/>
      <c r="AI715" s="288"/>
      <c r="AJ715" s="288"/>
      <c r="AK715" s="287"/>
      <c r="AL715" s="288"/>
      <c r="AM715" s="287"/>
      <c r="AN715" s="287"/>
      <c r="AO715" s="290"/>
    </row>
    <row r="716" spans="1:41" ht="14.1" customHeight="1" outlineLevel="7" x14ac:dyDescent="0.25">
      <c r="A716" s="2"/>
      <c r="B716" s="3"/>
      <c r="C716" s="4"/>
      <c r="D716" s="4"/>
      <c r="E716" s="4"/>
      <c r="F716" s="5"/>
      <c r="G716" s="6"/>
      <c r="H716" s="338">
        <v>7115113</v>
      </c>
      <c r="I716" s="7" t="s">
        <v>1050</v>
      </c>
      <c r="J716" s="7" t="s">
        <v>1051</v>
      </c>
      <c r="K716" s="7" t="s">
        <v>5863</v>
      </c>
      <c r="L716" s="7" t="s">
        <v>5864</v>
      </c>
      <c r="M716" s="18">
        <v>12589</v>
      </c>
      <c r="N716" s="327">
        <v>15358.58</v>
      </c>
      <c r="O716" s="19" t="s">
        <v>3948</v>
      </c>
      <c r="P716" s="295">
        <v>0.35</v>
      </c>
      <c r="Q716" s="18">
        <v>8182.85</v>
      </c>
      <c r="R716" s="18">
        <v>9983.0770000000011</v>
      </c>
      <c r="S716" s="295">
        <v>0.25</v>
      </c>
      <c r="T716" s="18">
        <v>9441.75</v>
      </c>
      <c r="U716" s="18">
        <v>11518.934999999999</v>
      </c>
      <c r="V716" s="295">
        <v>0.53</v>
      </c>
      <c r="W716" s="18">
        <v>5916.83</v>
      </c>
      <c r="X716" s="18">
        <v>7218.5325999999995</v>
      </c>
      <c r="Y716" s="7" t="s">
        <v>393</v>
      </c>
      <c r="Z716" s="13">
        <v>1</v>
      </c>
      <c r="AA716" s="13">
        <v>1</v>
      </c>
      <c r="AB716" s="13">
        <v>120</v>
      </c>
      <c r="AC716" s="9" t="s">
        <v>3971</v>
      </c>
      <c r="AD716" s="8">
        <v>1.2</v>
      </c>
      <c r="AE716" s="13">
        <v>250</v>
      </c>
      <c r="AF716" s="13">
        <v>250</v>
      </c>
      <c r="AG716" s="13">
        <v>115</v>
      </c>
      <c r="AH716" s="8">
        <v>7.1879999999999997</v>
      </c>
      <c r="AI716" s="13">
        <v>4012196990085</v>
      </c>
      <c r="AJ716" s="9" t="s">
        <v>4592</v>
      </c>
      <c r="AK716" s="94"/>
      <c r="AL716" s="8"/>
      <c r="AM716" s="9"/>
      <c r="AN716" s="9"/>
      <c r="AO716" s="12"/>
    </row>
    <row r="717" spans="1:41" ht="14.1" customHeight="1" outlineLevel="7" x14ac:dyDescent="0.25">
      <c r="A717" s="2"/>
      <c r="B717" s="3"/>
      <c r="C717" s="4"/>
      <c r="D717" s="4"/>
      <c r="E717" s="4"/>
      <c r="F717" s="5"/>
      <c r="G717" s="6"/>
      <c r="H717" s="338">
        <v>7115210</v>
      </c>
      <c r="I717" s="7" t="s">
        <v>1052</v>
      </c>
      <c r="J717" s="7" t="s">
        <v>1053</v>
      </c>
      <c r="K717" s="7" t="s">
        <v>5863</v>
      </c>
      <c r="L717" s="7" t="s">
        <v>5864</v>
      </c>
      <c r="M717" s="18">
        <v>13288</v>
      </c>
      <c r="N717" s="327">
        <v>16211.359999999999</v>
      </c>
      <c r="O717" s="19" t="s">
        <v>3948</v>
      </c>
      <c r="P717" s="295">
        <v>0.35</v>
      </c>
      <c r="Q717" s="18">
        <v>8637.2000000000007</v>
      </c>
      <c r="R717" s="18">
        <v>10537.384</v>
      </c>
      <c r="S717" s="295">
        <v>0.25</v>
      </c>
      <c r="T717" s="18">
        <v>9966</v>
      </c>
      <c r="U717" s="18">
        <v>12158.52</v>
      </c>
      <c r="V717" s="295">
        <v>0.53</v>
      </c>
      <c r="W717" s="18">
        <v>6245.36</v>
      </c>
      <c r="X717" s="18">
        <v>7619.3391999999994</v>
      </c>
      <c r="Y717" s="7" t="s">
        <v>393</v>
      </c>
      <c r="Z717" s="13">
        <v>1</v>
      </c>
      <c r="AA717" s="13">
        <v>1</v>
      </c>
      <c r="AB717" s="13">
        <v>60</v>
      </c>
      <c r="AC717" s="9" t="s">
        <v>3971</v>
      </c>
      <c r="AD717" s="8">
        <v>1.75</v>
      </c>
      <c r="AE717" s="13">
        <v>350</v>
      </c>
      <c r="AF717" s="13">
        <v>350</v>
      </c>
      <c r="AG717" s="13">
        <v>115</v>
      </c>
      <c r="AH717" s="8">
        <v>14.087999999999999</v>
      </c>
      <c r="AI717" s="13">
        <v>4012196811878</v>
      </c>
      <c r="AJ717" s="9" t="s">
        <v>4593</v>
      </c>
      <c r="AK717" s="94"/>
      <c r="AL717" s="9"/>
      <c r="AM717" s="9"/>
      <c r="AN717" s="9"/>
      <c r="AO717" s="12"/>
    </row>
    <row r="718" spans="1:41" ht="14.1" customHeight="1" outlineLevel="7" x14ac:dyDescent="0.25">
      <c r="A718" s="2"/>
      <c r="B718" s="3"/>
      <c r="C718" s="4"/>
      <c r="D718" s="4"/>
      <c r="E718" s="4"/>
      <c r="F718" s="5"/>
      <c r="G718" s="6"/>
      <c r="H718" s="338">
        <v>7115407</v>
      </c>
      <c r="I718" s="7" t="s">
        <v>1054</v>
      </c>
      <c r="J718" s="7" t="s">
        <v>1055</v>
      </c>
      <c r="K718" s="7" t="s">
        <v>5863</v>
      </c>
      <c r="L718" s="7" t="s">
        <v>5864</v>
      </c>
      <c r="M718" s="18">
        <v>17550</v>
      </c>
      <c r="N718" s="327">
        <v>21411</v>
      </c>
      <c r="O718" s="19" t="s">
        <v>3948</v>
      </c>
      <c r="P718" s="295">
        <v>0.35</v>
      </c>
      <c r="Q718" s="18">
        <v>11407.5</v>
      </c>
      <c r="R718" s="18">
        <v>13917.15</v>
      </c>
      <c r="S718" s="295">
        <v>0.25</v>
      </c>
      <c r="T718" s="18">
        <v>13162.5</v>
      </c>
      <c r="U718" s="18">
        <v>16058.25</v>
      </c>
      <c r="V718" s="295">
        <v>0.53</v>
      </c>
      <c r="W718" s="18">
        <v>8248.5</v>
      </c>
      <c r="X718" s="18">
        <v>10063.17</v>
      </c>
      <c r="Y718" s="7" t="s">
        <v>393</v>
      </c>
      <c r="Z718" s="13">
        <v>1</v>
      </c>
      <c r="AA718" s="13">
        <v>1</v>
      </c>
      <c r="AB718" s="13">
        <v>10</v>
      </c>
      <c r="AC718" s="9" t="s">
        <v>3971</v>
      </c>
      <c r="AD718" s="8">
        <v>9.6</v>
      </c>
      <c r="AE718" s="13">
        <v>910</v>
      </c>
      <c r="AF718" s="13">
        <v>910</v>
      </c>
      <c r="AG718" s="13">
        <v>112</v>
      </c>
      <c r="AH718" s="8">
        <v>92.747</v>
      </c>
      <c r="AI718" s="13">
        <v>4012196244454</v>
      </c>
      <c r="AJ718" s="8" t="s">
        <v>4594</v>
      </c>
      <c r="AK718" s="94"/>
      <c r="AL718" s="9"/>
      <c r="AM718" s="9"/>
      <c r="AN718" s="9"/>
      <c r="AO718" s="12"/>
    </row>
    <row r="719" spans="1:41" ht="14.1" customHeight="1" outlineLevel="7" x14ac:dyDescent="0.25">
      <c r="A719" s="2"/>
      <c r="B719" s="3"/>
      <c r="C719" s="4"/>
      <c r="D719" s="4"/>
      <c r="E719" s="4"/>
      <c r="F719" s="5"/>
      <c r="G719" s="6"/>
      <c r="H719" s="338">
        <v>7115504</v>
      </c>
      <c r="I719" s="7" t="s">
        <v>1056</v>
      </c>
      <c r="J719" s="7" t="s">
        <v>1057</v>
      </c>
      <c r="K719" s="7" t="s">
        <v>5863</v>
      </c>
      <c r="L719" s="7" t="s">
        <v>5864</v>
      </c>
      <c r="M719" s="18">
        <v>18868</v>
      </c>
      <c r="N719" s="327">
        <v>23018.959999999999</v>
      </c>
      <c r="O719" s="19" t="s">
        <v>3948</v>
      </c>
      <c r="P719" s="295">
        <v>0.35</v>
      </c>
      <c r="Q719" s="18">
        <v>12264.2</v>
      </c>
      <c r="R719" s="18">
        <v>14962.324000000001</v>
      </c>
      <c r="S719" s="295">
        <v>0.25</v>
      </c>
      <c r="T719" s="18">
        <v>14151</v>
      </c>
      <c r="U719" s="18">
        <v>17264.22</v>
      </c>
      <c r="V719" s="295">
        <v>0.53</v>
      </c>
      <c r="W719" s="18">
        <v>8867.9599999999991</v>
      </c>
      <c r="X719" s="18">
        <v>10818.911199999999</v>
      </c>
      <c r="Y719" s="7" t="s">
        <v>393</v>
      </c>
      <c r="Z719" s="13">
        <v>1</v>
      </c>
      <c r="AA719" s="13">
        <v>1</v>
      </c>
      <c r="AB719" s="13">
        <v>10</v>
      </c>
      <c r="AC719" s="9" t="s">
        <v>3971</v>
      </c>
      <c r="AD719" s="8">
        <v>11.8</v>
      </c>
      <c r="AE719" s="13">
        <v>1010</v>
      </c>
      <c r="AF719" s="13">
        <v>1010</v>
      </c>
      <c r="AG719" s="13">
        <v>112</v>
      </c>
      <c r="AH719" s="8">
        <v>114.251</v>
      </c>
      <c r="AI719" s="13">
        <v>4012196244515</v>
      </c>
      <c r="AJ719" s="9" t="s">
        <v>4595</v>
      </c>
      <c r="AK719" s="94"/>
      <c r="AL719" s="9"/>
      <c r="AM719" s="9"/>
      <c r="AN719" s="9"/>
      <c r="AO719" s="12"/>
    </row>
    <row r="720" spans="1:41" ht="14.1" customHeight="1" outlineLevel="7" x14ac:dyDescent="0.25">
      <c r="A720" s="2"/>
      <c r="B720" s="3"/>
      <c r="C720" s="4"/>
      <c r="D720" s="4"/>
      <c r="E720" s="4"/>
      <c r="F720" s="5"/>
      <c r="G720" s="6"/>
      <c r="H720" s="338">
        <v>7115564</v>
      </c>
      <c r="I720" s="7" t="s">
        <v>1058</v>
      </c>
      <c r="J720" s="7" t="s">
        <v>1059</v>
      </c>
      <c r="K720" s="7" t="s">
        <v>5863</v>
      </c>
      <c r="L720" s="7" t="s">
        <v>5864</v>
      </c>
      <c r="M720" s="18">
        <v>25983</v>
      </c>
      <c r="N720" s="327">
        <v>31699.26</v>
      </c>
      <c r="O720" s="19" t="s">
        <v>3948</v>
      </c>
      <c r="P720" s="295">
        <v>0.35</v>
      </c>
      <c r="Q720" s="18">
        <v>16888.95</v>
      </c>
      <c r="R720" s="18">
        <v>20604.519</v>
      </c>
      <c r="S720" s="295">
        <v>0.25</v>
      </c>
      <c r="T720" s="18">
        <v>19487.25</v>
      </c>
      <c r="U720" s="18">
        <v>23774.445</v>
      </c>
      <c r="V720" s="295">
        <v>0.53</v>
      </c>
      <c r="W720" s="18">
        <v>12212.009999999998</v>
      </c>
      <c r="X720" s="18">
        <v>14898.652199999999</v>
      </c>
      <c r="Y720" s="7" t="s">
        <v>393</v>
      </c>
      <c r="Z720" s="13">
        <v>1</v>
      </c>
      <c r="AA720" s="13">
        <v>1</v>
      </c>
      <c r="AB720" s="13">
        <v>10</v>
      </c>
      <c r="AC720" s="9" t="s">
        <v>3971</v>
      </c>
      <c r="AD720" s="8">
        <v>13.4</v>
      </c>
      <c r="AE720" s="13">
        <v>1110</v>
      </c>
      <c r="AF720" s="13">
        <v>1110</v>
      </c>
      <c r="AG720" s="13">
        <v>112</v>
      </c>
      <c r="AH720" s="8">
        <v>137.995</v>
      </c>
      <c r="AI720" s="13">
        <v>4012196935239</v>
      </c>
      <c r="AJ720" s="9" t="s">
        <v>4596</v>
      </c>
      <c r="AK720" s="94"/>
      <c r="AL720" s="8"/>
      <c r="AM720" s="9"/>
      <c r="AN720" s="9"/>
      <c r="AO720" s="12"/>
    </row>
    <row r="721" spans="1:41" ht="15.95" customHeight="1" outlineLevel="6" x14ac:dyDescent="0.25">
      <c r="A721" s="103"/>
      <c r="B721" s="104"/>
      <c r="C721" s="105"/>
      <c r="D721" s="105"/>
      <c r="E721" s="105"/>
      <c r="F721" s="106"/>
      <c r="G721" s="107" t="s">
        <v>3923</v>
      </c>
      <c r="H721" s="345"/>
      <c r="I721" s="108"/>
      <c r="J721" s="108"/>
      <c r="K721" s="108"/>
      <c r="L721" s="108"/>
      <c r="M721" s="108"/>
      <c r="N721" s="328"/>
      <c r="O721" s="108"/>
      <c r="P721" s="108"/>
      <c r="Q721" s="108"/>
      <c r="R721" s="108"/>
      <c r="S721" s="108"/>
      <c r="T721" s="108"/>
      <c r="U721" s="108"/>
      <c r="V721" s="108"/>
      <c r="W721" s="108"/>
      <c r="X721" s="108"/>
      <c r="Y721" s="108"/>
      <c r="Z721" s="110"/>
      <c r="AA721" s="110"/>
      <c r="AB721" s="113"/>
      <c r="AC721" s="110"/>
      <c r="AD721" s="110"/>
      <c r="AE721" s="111"/>
      <c r="AF721" s="111"/>
      <c r="AG721" s="111"/>
      <c r="AH721" s="110"/>
      <c r="AI721" s="113"/>
      <c r="AJ721" s="110"/>
      <c r="AK721" s="110"/>
      <c r="AL721" s="110"/>
      <c r="AM721" s="113"/>
      <c r="AN721" s="113"/>
      <c r="AO721" s="291"/>
    </row>
    <row r="722" spans="1:41" ht="14.1" customHeight="1" outlineLevel="7" x14ac:dyDescent="0.25">
      <c r="A722" s="2"/>
      <c r="B722" s="3"/>
      <c r="C722" s="4"/>
      <c r="D722" s="4"/>
      <c r="E722" s="4"/>
      <c r="F722" s="5"/>
      <c r="G722" s="6"/>
      <c r="H722" s="338">
        <v>7113110</v>
      </c>
      <c r="I722" s="7" t="s">
        <v>1060</v>
      </c>
      <c r="J722" s="7" t="s">
        <v>1061</v>
      </c>
      <c r="K722" s="7" t="s">
        <v>5863</v>
      </c>
      <c r="L722" s="7" t="s">
        <v>5865</v>
      </c>
      <c r="M722" s="18">
        <v>1679.9469521087658</v>
      </c>
      <c r="N722" s="327">
        <v>2049.5352815726942</v>
      </c>
      <c r="O722" s="19">
        <v>46112</v>
      </c>
      <c r="P722" s="19" t="s">
        <v>7561</v>
      </c>
      <c r="Q722" s="19" t="s">
        <v>7561</v>
      </c>
      <c r="R722" s="19" t="s">
        <v>7561</v>
      </c>
      <c r="S722" s="295">
        <v>0.25</v>
      </c>
      <c r="T722" s="18">
        <v>1259.9602140815743</v>
      </c>
      <c r="U722" s="18">
        <v>1537.1514611795208</v>
      </c>
      <c r="V722" s="295">
        <v>0.53</v>
      </c>
      <c r="W722" s="18">
        <v>789.57506749111985</v>
      </c>
      <c r="X722" s="18">
        <v>963.28158233916622</v>
      </c>
      <c r="Y722" s="7" t="s">
        <v>393</v>
      </c>
      <c r="Z722" s="13">
        <v>1</v>
      </c>
      <c r="AA722" s="13">
        <v>1</v>
      </c>
      <c r="AB722" s="13">
        <v>264</v>
      </c>
      <c r="AC722" s="8" t="s">
        <v>3971</v>
      </c>
      <c r="AD722" s="8">
        <v>0.97</v>
      </c>
      <c r="AE722" s="13">
        <v>250</v>
      </c>
      <c r="AF722" s="13">
        <v>250</v>
      </c>
      <c r="AG722" s="13">
        <v>65</v>
      </c>
      <c r="AH722" s="8">
        <v>4.0629999999999997</v>
      </c>
      <c r="AI722" s="13">
        <v>4012196991709</v>
      </c>
      <c r="AJ722" s="9" t="s">
        <v>4597</v>
      </c>
      <c r="AK722" s="94"/>
      <c r="AL722" s="8"/>
      <c r="AM722" s="9"/>
      <c r="AN722" s="9"/>
      <c r="AO722" s="12"/>
    </row>
    <row r="723" spans="1:41" ht="14.1" customHeight="1" outlineLevel="7" x14ac:dyDescent="0.25">
      <c r="A723" s="2"/>
      <c r="B723" s="3"/>
      <c r="C723" s="4"/>
      <c r="D723" s="4"/>
      <c r="E723" s="4"/>
      <c r="F723" s="5"/>
      <c r="G723" s="6"/>
      <c r="H723" s="338">
        <v>7113218</v>
      </c>
      <c r="I723" s="7" t="s">
        <v>1062</v>
      </c>
      <c r="J723" s="7" t="s">
        <v>1063</v>
      </c>
      <c r="K723" s="7" t="s">
        <v>5863</v>
      </c>
      <c r="L723" s="7" t="s">
        <v>5865</v>
      </c>
      <c r="M723" s="18">
        <v>11621</v>
      </c>
      <c r="N723" s="327">
        <v>14177.619999999999</v>
      </c>
      <c r="O723" s="19" t="s">
        <v>3948</v>
      </c>
      <c r="P723" s="295">
        <v>0.35</v>
      </c>
      <c r="Q723" s="18">
        <v>7553.6500000000005</v>
      </c>
      <c r="R723" s="18">
        <v>9215.4530000000013</v>
      </c>
      <c r="S723" s="295">
        <v>0.25</v>
      </c>
      <c r="T723" s="18">
        <v>8715.75</v>
      </c>
      <c r="U723" s="18">
        <v>10633.215</v>
      </c>
      <c r="V723" s="295">
        <v>0.53</v>
      </c>
      <c r="W723" s="18">
        <v>5461.87</v>
      </c>
      <c r="X723" s="18">
        <v>6663.4813999999997</v>
      </c>
      <c r="Y723" s="7" t="s">
        <v>393</v>
      </c>
      <c r="Z723" s="13">
        <v>1</v>
      </c>
      <c r="AA723" s="13">
        <v>1</v>
      </c>
      <c r="AB723" s="13">
        <v>172</v>
      </c>
      <c r="AC723" s="9" t="s">
        <v>3971</v>
      </c>
      <c r="AD723" s="8">
        <v>1.4830000000000001</v>
      </c>
      <c r="AE723" s="13">
        <v>350</v>
      </c>
      <c r="AF723" s="13">
        <v>350</v>
      </c>
      <c r="AG723" s="13">
        <v>65</v>
      </c>
      <c r="AH723" s="8">
        <v>7.9630000000000001</v>
      </c>
      <c r="AI723" s="13">
        <v>4012196991761</v>
      </c>
      <c r="AJ723" s="9" t="s">
        <v>4598</v>
      </c>
      <c r="AK723" s="94"/>
      <c r="AL723" s="9"/>
      <c r="AM723" s="9"/>
      <c r="AN723" s="9"/>
      <c r="AO723" s="12"/>
    </row>
    <row r="724" spans="1:41" ht="14.1" customHeight="1" outlineLevel="7" x14ac:dyDescent="0.25">
      <c r="A724" s="2"/>
      <c r="B724" s="3"/>
      <c r="C724" s="4"/>
      <c r="D724" s="4"/>
      <c r="E724" s="4"/>
      <c r="F724" s="5"/>
      <c r="G724" s="6"/>
      <c r="H724" s="338">
        <v>7113404</v>
      </c>
      <c r="I724" s="7" t="s">
        <v>1064</v>
      </c>
      <c r="J724" s="7" t="s">
        <v>1065</v>
      </c>
      <c r="K724" s="7" t="s">
        <v>5863</v>
      </c>
      <c r="L724" s="7" t="s">
        <v>5865</v>
      </c>
      <c r="M724" s="18">
        <v>15653</v>
      </c>
      <c r="N724" s="327">
        <v>19096.66</v>
      </c>
      <c r="O724" s="19" t="s">
        <v>3948</v>
      </c>
      <c r="P724" s="295">
        <v>0.35</v>
      </c>
      <c r="Q724" s="18">
        <v>10174.450000000001</v>
      </c>
      <c r="R724" s="18">
        <v>12412.829</v>
      </c>
      <c r="S724" s="295">
        <v>0.25</v>
      </c>
      <c r="T724" s="18">
        <v>11739.75</v>
      </c>
      <c r="U724" s="18">
        <v>14322.494999999999</v>
      </c>
      <c r="V724" s="295">
        <v>0.53</v>
      </c>
      <c r="W724" s="18">
        <v>7356.91</v>
      </c>
      <c r="X724" s="18">
        <v>8975.4301999999989</v>
      </c>
      <c r="Y724" s="7" t="s">
        <v>393</v>
      </c>
      <c r="Z724" s="13">
        <v>1</v>
      </c>
      <c r="AA724" s="13">
        <v>1</v>
      </c>
      <c r="AB724" s="13">
        <v>20</v>
      </c>
      <c r="AC724" s="9" t="s">
        <v>3971</v>
      </c>
      <c r="AD724" s="8">
        <v>8.6</v>
      </c>
      <c r="AE724" s="13">
        <v>910</v>
      </c>
      <c r="AF724" s="13">
        <v>910</v>
      </c>
      <c r="AG724" s="13">
        <v>62</v>
      </c>
      <c r="AH724" s="8">
        <v>51.341999999999999</v>
      </c>
      <c r="AI724" s="13">
        <v>4012196243730</v>
      </c>
      <c r="AJ724" s="8" t="s">
        <v>4599</v>
      </c>
      <c r="AK724" s="94"/>
      <c r="AL724" s="9"/>
      <c r="AM724" s="9"/>
      <c r="AN724" s="9"/>
      <c r="AO724" s="12"/>
    </row>
    <row r="725" spans="1:41" ht="15.95" customHeight="1" outlineLevel="4" x14ac:dyDescent="0.25">
      <c r="A725" s="197"/>
      <c r="B725" s="198"/>
      <c r="C725" s="199"/>
      <c r="D725" s="199"/>
      <c r="E725" s="236" t="s">
        <v>3915</v>
      </c>
      <c r="F725" s="200"/>
      <c r="G725" s="201"/>
      <c r="H725" s="340"/>
      <c r="I725" s="202"/>
      <c r="J725" s="202"/>
      <c r="K725" s="202"/>
      <c r="L725" s="202"/>
      <c r="M725" s="202"/>
      <c r="N725" s="328"/>
      <c r="O725" s="202"/>
      <c r="P725" s="202"/>
      <c r="Q725" s="202"/>
      <c r="R725" s="202"/>
      <c r="S725" s="202"/>
      <c r="T725" s="202"/>
      <c r="U725" s="202"/>
      <c r="V725" s="202"/>
      <c r="W725" s="202"/>
      <c r="X725" s="202"/>
      <c r="Y725" s="202"/>
      <c r="Z725" s="204"/>
      <c r="AA725" s="206"/>
      <c r="AB725" s="204"/>
      <c r="AC725" s="204"/>
      <c r="AD725" s="204"/>
      <c r="AE725" s="205"/>
      <c r="AF725" s="205"/>
      <c r="AG725" s="205"/>
      <c r="AH725" s="206"/>
      <c r="AI725" s="206"/>
      <c r="AJ725" s="204"/>
      <c r="AK725" s="204"/>
      <c r="AL725" s="204"/>
      <c r="AM725" s="204"/>
      <c r="AN725" s="204"/>
      <c r="AO725" s="207"/>
    </row>
    <row r="726" spans="1:41" ht="15.95" customHeight="1" outlineLevel="5" x14ac:dyDescent="0.25">
      <c r="A726" s="260"/>
      <c r="B726" s="261"/>
      <c r="C726" s="262"/>
      <c r="D726" s="262"/>
      <c r="E726" s="262"/>
      <c r="F726" s="285" t="s">
        <v>3890</v>
      </c>
      <c r="G726" s="263"/>
      <c r="H726" s="343"/>
      <c r="I726" s="264"/>
      <c r="J726" s="264"/>
      <c r="K726" s="264"/>
      <c r="L726" s="264"/>
      <c r="M726" s="264"/>
      <c r="N726" s="329"/>
      <c r="O726" s="264"/>
      <c r="P726" s="264"/>
      <c r="Q726" s="264"/>
      <c r="R726" s="264"/>
      <c r="S726" s="264"/>
      <c r="T726" s="264"/>
      <c r="U726" s="264"/>
      <c r="V726" s="264"/>
      <c r="W726" s="264"/>
      <c r="X726" s="264"/>
      <c r="Y726" s="264"/>
      <c r="Z726" s="266"/>
      <c r="AA726" s="266"/>
      <c r="AB726" s="266"/>
      <c r="AC726" s="266"/>
      <c r="AD726" s="266"/>
      <c r="AE726" s="267"/>
      <c r="AF726" s="267"/>
      <c r="AG726" s="267"/>
      <c r="AH726" s="266"/>
      <c r="AI726" s="266"/>
      <c r="AJ726" s="266"/>
      <c r="AK726" s="266"/>
      <c r="AL726" s="266"/>
      <c r="AM726" s="266"/>
      <c r="AN726" s="266"/>
      <c r="AO726" s="268"/>
    </row>
    <row r="727" spans="1:41" ht="15.95" customHeight="1" outlineLevel="6" x14ac:dyDescent="0.25">
      <c r="A727" s="95"/>
      <c r="B727" s="96"/>
      <c r="C727" s="97"/>
      <c r="D727" s="97"/>
      <c r="E727" s="97"/>
      <c r="F727" s="98"/>
      <c r="G727" s="99" t="s">
        <v>3922</v>
      </c>
      <c r="H727" s="344"/>
      <c r="I727" s="100"/>
      <c r="J727" s="100"/>
      <c r="K727" s="100"/>
      <c r="L727" s="100"/>
      <c r="M727" s="100"/>
      <c r="N727" s="326"/>
      <c r="O727" s="100"/>
      <c r="P727" s="100"/>
      <c r="Q727" s="100"/>
      <c r="R727" s="100"/>
      <c r="S727" s="100"/>
      <c r="T727" s="100"/>
      <c r="U727" s="100"/>
      <c r="V727" s="100"/>
      <c r="W727" s="100"/>
      <c r="X727" s="100"/>
      <c r="Y727" s="100"/>
      <c r="Z727" s="288"/>
      <c r="AA727" s="288"/>
      <c r="AB727" s="288"/>
      <c r="AC727" s="288"/>
      <c r="AD727" s="288"/>
      <c r="AE727" s="289"/>
      <c r="AF727" s="289"/>
      <c r="AG727" s="289"/>
      <c r="AH727" s="288"/>
      <c r="AI727" s="288"/>
      <c r="AJ727" s="288"/>
      <c r="AK727" s="288"/>
      <c r="AL727" s="288"/>
      <c r="AM727" s="288"/>
      <c r="AN727" s="287"/>
      <c r="AO727" s="290"/>
    </row>
    <row r="728" spans="1:41" ht="14.1" customHeight="1" outlineLevel="7" x14ac:dyDescent="0.25">
      <c r="A728" s="2"/>
      <c r="B728" s="3"/>
      <c r="C728" s="4"/>
      <c r="D728" s="4"/>
      <c r="E728" s="4"/>
      <c r="F728" s="5"/>
      <c r="G728" s="6"/>
      <c r="H728" s="338">
        <v>7007333</v>
      </c>
      <c r="I728" s="7" t="s">
        <v>1066</v>
      </c>
      <c r="J728" s="7" t="s">
        <v>1067</v>
      </c>
      <c r="K728" s="7" t="s">
        <v>5866</v>
      </c>
      <c r="L728" s="7" t="s">
        <v>5867</v>
      </c>
      <c r="M728" s="18">
        <v>14266.13</v>
      </c>
      <c r="N728" s="327">
        <v>17404.678599999999</v>
      </c>
      <c r="O728" s="19" t="s">
        <v>3948</v>
      </c>
      <c r="P728" s="295">
        <v>0.35</v>
      </c>
      <c r="Q728" s="18">
        <v>9272.9845000000005</v>
      </c>
      <c r="R728" s="18">
        <v>11313.041090000001</v>
      </c>
      <c r="S728" s="295">
        <v>0.25</v>
      </c>
      <c r="T728" s="18">
        <v>10699.5975</v>
      </c>
      <c r="U728" s="18">
        <v>13053.508949999999</v>
      </c>
      <c r="V728" s="295">
        <v>0.53</v>
      </c>
      <c r="W728" s="18">
        <v>6705.0810999999994</v>
      </c>
      <c r="X728" s="18">
        <v>8180.1989419999991</v>
      </c>
      <c r="Y728" s="7" t="s">
        <v>393</v>
      </c>
      <c r="Z728" s="13">
        <v>1</v>
      </c>
      <c r="AA728" s="13">
        <v>1</v>
      </c>
      <c r="AB728" s="13">
        <v>20</v>
      </c>
      <c r="AC728" s="9" t="s">
        <v>3971</v>
      </c>
      <c r="AD728" s="8">
        <v>2.75</v>
      </c>
      <c r="AE728" s="13">
        <v>603</v>
      </c>
      <c r="AF728" s="13">
        <v>324</v>
      </c>
      <c r="AG728" s="13">
        <v>324</v>
      </c>
      <c r="AH728" s="8">
        <v>63.300530000000002</v>
      </c>
      <c r="AI728" s="13">
        <v>4660502710515</v>
      </c>
      <c r="AJ728" s="9" t="s">
        <v>3966</v>
      </c>
      <c r="AK728" s="94"/>
      <c r="AL728" s="9"/>
      <c r="AM728" s="9"/>
      <c r="AN728" s="9"/>
      <c r="AO728" s="12"/>
    </row>
    <row r="729" spans="1:41" ht="14.1" customHeight="1" outlineLevel="7" x14ac:dyDescent="0.25">
      <c r="A729" s="2"/>
      <c r="B729" s="3"/>
      <c r="C729" s="4"/>
      <c r="D729" s="4"/>
      <c r="E729" s="4"/>
      <c r="F729" s="5"/>
      <c r="G729" s="6"/>
      <c r="H729" s="338">
        <v>7007310</v>
      </c>
      <c r="I729" s="7" t="s">
        <v>1068</v>
      </c>
      <c r="J729" s="7" t="s">
        <v>1069</v>
      </c>
      <c r="K729" s="7" t="s">
        <v>5866</v>
      </c>
      <c r="L729" s="7" t="s">
        <v>5867</v>
      </c>
      <c r="M729" s="18">
        <v>6388.68</v>
      </c>
      <c r="N729" s="327">
        <v>7794.1896000000006</v>
      </c>
      <c r="O729" s="19" t="s">
        <v>3948</v>
      </c>
      <c r="P729" s="295">
        <v>0.35</v>
      </c>
      <c r="Q729" s="18">
        <v>4152.6420000000007</v>
      </c>
      <c r="R729" s="18">
        <v>5066.2232400000012</v>
      </c>
      <c r="S729" s="295">
        <v>0.25</v>
      </c>
      <c r="T729" s="18">
        <v>4791.51</v>
      </c>
      <c r="U729" s="18">
        <v>5845.6422000000002</v>
      </c>
      <c r="V729" s="295">
        <v>0.53</v>
      </c>
      <c r="W729" s="18">
        <v>3002.6795999999999</v>
      </c>
      <c r="X729" s="18">
        <v>3663.269112</v>
      </c>
      <c r="Y729" s="7" t="s">
        <v>393</v>
      </c>
      <c r="Z729" s="13">
        <v>1</v>
      </c>
      <c r="AA729" s="13">
        <v>1</v>
      </c>
      <c r="AB729" s="13">
        <v>100</v>
      </c>
      <c r="AC729" s="8" t="s">
        <v>6616</v>
      </c>
      <c r="AD729" s="8">
        <v>1.2010000000000001</v>
      </c>
      <c r="AE729" s="13">
        <v>324</v>
      </c>
      <c r="AF729" s="13">
        <v>103</v>
      </c>
      <c r="AG729" s="13">
        <v>324</v>
      </c>
      <c r="AH729" s="8">
        <v>10.813000000000001</v>
      </c>
      <c r="AI729" s="13">
        <v>4012195711711</v>
      </c>
      <c r="AJ729" s="8" t="s">
        <v>4600</v>
      </c>
      <c r="AK729" s="94"/>
      <c r="AL729" s="8"/>
      <c r="AM729" s="9"/>
      <c r="AN729" s="9"/>
      <c r="AO729" s="12"/>
    </row>
    <row r="730" spans="1:41" ht="14.1" customHeight="1" outlineLevel="7" x14ac:dyDescent="0.25">
      <c r="A730" s="2"/>
      <c r="B730" s="3"/>
      <c r="C730" s="4"/>
      <c r="D730" s="4"/>
      <c r="E730" s="4"/>
      <c r="F730" s="5"/>
      <c r="G730" s="6"/>
      <c r="H730" s="338">
        <v>7007312</v>
      </c>
      <c r="I730" s="7" t="s">
        <v>1070</v>
      </c>
      <c r="J730" s="7" t="s">
        <v>1071</v>
      </c>
      <c r="K730" s="7" t="s">
        <v>5866</v>
      </c>
      <c r="L730" s="7" t="s">
        <v>5867</v>
      </c>
      <c r="M730" s="18">
        <v>6722.05</v>
      </c>
      <c r="N730" s="327">
        <v>8200.9009999999998</v>
      </c>
      <c r="O730" s="19" t="s">
        <v>3948</v>
      </c>
      <c r="P730" s="295">
        <v>0.35</v>
      </c>
      <c r="Q730" s="18">
        <v>4369.3325000000004</v>
      </c>
      <c r="R730" s="18">
        <v>5330.58565</v>
      </c>
      <c r="S730" s="295">
        <v>0.25</v>
      </c>
      <c r="T730" s="18">
        <v>5041.5375000000004</v>
      </c>
      <c r="U730" s="18">
        <v>6150.6757500000003</v>
      </c>
      <c r="V730" s="295">
        <v>0.53</v>
      </c>
      <c r="W730" s="18">
        <v>3159.3634999999999</v>
      </c>
      <c r="X730" s="18">
        <v>3854.4234699999997</v>
      </c>
      <c r="Y730" s="7" t="s">
        <v>393</v>
      </c>
      <c r="Z730" s="13">
        <v>1</v>
      </c>
      <c r="AA730" s="13">
        <v>1</v>
      </c>
      <c r="AB730" s="13">
        <v>78</v>
      </c>
      <c r="AC730" s="8" t="s">
        <v>6616</v>
      </c>
      <c r="AD730" s="8">
        <v>1.35</v>
      </c>
      <c r="AE730" s="13">
        <v>324</v>
      </c>
      <c r="AF730" s="13">
        <v>153</v>
      </c>
      <c r="AG730" s="13">
        <v>324</v>
      </c>
      <c r="AH730" s="8">
        <v>16.061</v>
      </c>
      <c r="AI730" s="13">
        <v>4012195995579</v>
      </c>
      <c r="AJ730" s="9" t="s">
        <v>4601</v>
      </c>
      <c r="AK730" s="94"/>
      <c r="AL730" s="9"/>
      <c r="AM730" s="9"/>
      <c r="AN730" s="9"/>
      <c r="AO730" s="12"/>
    </row>
    <row r="731" spans="1:41" ht="14.1" customHeight="1" outlineLevel="7" x14ac:dyDescent="0.25">
      <c r="A731" s="2"/>
      <c r="B731" s="3"/>
      <c r="C731" s="4"/>
      <c r="D731" s="4"/>
      <c r="E731" s="4"/>
      <c r="F731" s="5"/>
      <c r="G731" s="6"/>
      <c r="H731" s="338">
        <v>7007314</v>
      </c>
      <c r="I731" s="7" t="s">
        <v>1072</v>
      </c>
      <c r="J731" s="7" t="s">
        <v>1073</v>
      </c>
      <c r="K731" s="7" t="s">
        <v>5866</v>
      </c>
      <c r="L731" s="7" t="s">
        <v>5867</v>
      </c>
      <c r="M731" s="18">
        <v>7066.04</v>
      </c>
      <c r="N731" s="327">
        <v>8620.5687999999991</v>
      </c>
      <c r="O731" s="19" t="s">
        <v>3948</v>
      </c>
      <c r="P731" s="295">
        <v>0.35</v>
      </c>
      <c r="Q731" s="18">
        <v>4592.9260000000004</v>
      </c>
      <c r="R731" s="18">
        <v>5603.3697200000006</v>
      </c>
      <c r="S731" s="295">
        <v>0.25</v>
      </c>
      <c r="T731" s="18">
        <v>5299.53</v>
      </c>
      <c r="U731" s="18">
        <v>6465.4265999999998</v>
      </c>
      <c r="V731" s="295">
        <v>0.53</v>
      </c>
      <c r="W731" s="18">
        <v>3321.0387999999998</v>
      </c>
      <c r="X731" s="18">
        <v>4051.6673359999995</v>
      </c>
      <c r="Y731" s="7" t="s">
        <v>393</v>
      </c>
      <c r="Z731" s="13">
        <v>1</v>
      </c>
      <c r="AA731" s="13">
        <v>1</v>
      </c>
      <c r="AB731" s="13">
        <v>60</v>
      </c>
      <c r="AC731" s="8" t="s">
        <v>6616</v>
      </c>
      <c r="AD731" s="8">
        <v>1.5129999999999999</v>
      </c>
      <c r="AE731" s="13">
        <v>324</v>
      </c>
      <c r="AF731" s="13">
        <v>203</v>
      </c>
      <c r="AG731" s="13">
        <v>324</v>
      </c>
      <c r="AH731" s="8">
        <v>21.31</v>
      </c>
      <c r="AI731" s="13">
        <v>4012195711728</v>
      </c>
      <c r="AJ731" s="8" t="s">
        <v>4602</v>
      </c>
      <c r="AK731" s="94"/>
      <c r="AL731" s="8"/>
      <c r="AM731" s="8"/>
      <c r="AN731" s="9"/>
      <c r="AO731" s="12"/>
    </row>
    <row r="732" spans="1:41" ht="14.1" customHeight="1" outlineLevel="7" x14ac:dyDescent="0.25">
      <c r="A732" s="2"/>
      <c r="B732" s="3"/>
      <c r="C732" s="4"/>
      <c r="D732" s="4"/>
      <c r="E732" s="4"/>
      <c r="F732" s="5"/>
      <c r="G732" s="6"/>
      <c r="H732" s="338">
        <v>7007318</v>
      </c>
      <c r="I732" s="7" t="s">
        <v>1074</v>
      </c>
      <c r="J732" s="7" t="s">
        <v>1075</v>
      </c>
      <c r="K732" s="7" t="s">
        <v>5866</v>
      </c>
      <c r="L732" s="7" t="s">
        <v>5867</v>
      </c>
      <c r="M732" s="18">
        <v>7797.83</v>
      </c>
      <c r="N732" s="327">
        <v>9513.3526000000002</v>
      </c>
      <c r="O732" s="19" t="s">
        <v>3948</v>
      </c>
      <c r="P732" s="295">
        <v>0.35</v>
      </c>
      <c r="Q732" s="18">
        <v>5068.5895</v>
      </c>
      <c r="R732" s="18">
        <v>6183.6791899999998</v>
      </c>
      <c r="S732" s="295">
        <v>0.25</v>
      </c>
      <c r="T732" s="18">
        <v>5848.3724999999995</v>
      </c>
      <c r="U732" s="18">
        <v>7135.0144499999997</v>
      </c>
      <c r="V732" s="295">
        <v>0.53</v>
      </c>
      <c r="W732" s="18">
        <v>3664.9800999999998</v>
      </c>
      <c r="X732" s="18">
        <v>4471.2757219999994</v>
      </c>
      <c r="Y732" s="7" t="s">
        <v>393</v>
      </c>
      <c r="Z732" s="13">
        <v>1</v>
      </c>
      <c r="AA732" s="13">
        <v>1</v>
      </c>
      <c r="AB732" s="13">
        <v>40</v>
      </c>
      <c r="AC732" s="8" t="s">
        <v>3971</v>
      </c>
      <c r="AD732" s="8">
        <v>1.8240000000000001</v>
      </c>
      <c r="AE732" s="13">
        <v>324</v>
      </c>
      <c r="AF732" s="13">
        <v>303</v>
      </c>
      <c r="AG732" s="13">
        <v>324</v>
      </c>
      <c r="AH732" s="8">
        <v>31.808</v>
      </c>
      <c r="AI732" s="13">
        <v>4012195711759</v>
      </c>
      <c r="AJ732" s="9" t="s">
        <v>4603</v>
      </c>
      <c r="AK732" s="94"/>
      <c r="AL732" s="9"/>
      <c r="AM732" s="8"/>
      <c r="AN732" s="9"/>
      <c r="AO732" s="12"/>
    </row>
    <row r="733" spans="1:41" ht="14.1" customHeight="1" outlineLevel="7" x14ac:dyDescent="0.25">
      <c r="A733" s="2"/>
      <c r="B733" s="3"/>
      <c r="C733" s="4"/>
      <c r="D733" s="4"/>
      <c r="E733" s="4"/>
      <c r="F733" s="5"/>
      <c r="G733" s="6"/>
      <c r="H733" s="338">
        <v>7007326</v>
      </c>
      <c r="I733" s="7" t="s">
        <v>1076</v>
      </c>
      <c r="J733" s="7" t="s">
        <v>1077</v>
      </c>
      <c r="K733" s="7" t="s">
        <v>5866</v>
      </c>
      <c r="L733" s="7" t="s">
        <v>5867</v>
      </c>
      <c r="M733" s="18">
        <v>10525.18</v>
      </c>
      <c r="N733" s="327">
        <v>12840.7196</v>
      </c>
      <c r="O733" s="19" t="s">
        <v>3948</v>
      </c>
      <c r="P733" s="295">
        <v>0.35</v>
      </c>
      <c r="Q733" s="18">
        <v>6841.3670000000002</v>
      </c>
      <c r="R733" s="18">
        <v>8346.46774</v>
      </c>
      <c r="S733" s="295">
        <v>0.25</v>
      </c>
      <c r="T733" s="18">
        <v>7893.8850000000002</v>
      </c>
      <c r="U733" s="18">
        <v>9630.5396999999994</v>
      </c>
      <c r="V733" s="295">
        <v>0.53</v>
      </c>
      <c r="W733" s="18">
        <v>4946.8346000000001</v>
      </c>
      <c r="X733" s="18">
        <v>6035.1382119999998</v>
      </c>
      <c r="Y733" s="7" t="s">
        <v>393</v>
      </c>
      <c r="Z733" s="13">
        <v>1</v>
      </c>
      <c r="AA733" s="13">
        <v>1</v>
      </c>
      <c r="AB733" s="13">
        <v>30</v>
      </c>
      <c r="AC733" s="9" t="s">
        <v>3971</v>
      </c>
      <c r="AD733" s="8">
        <v>2.448</v>
      </c>
      <c r="AE733" s="13">
        <v>324</v>
      </c>
      <c r="AF733" s="13">
        <v>503</v>
      </c>
      <c r="AG733" s="13">
        <v>324</v>
      </c>
      <c r="AH733" s="8">
        <v>52.802999999999997</v>
      </c>
      <c r="AI733" s="13">
        <v>4012195711773</v>
      </c>
      <c r="AJ733" s="9" t="s">
        <v>4604</v>
      </c>
      <c r="AK733" s="94"/>
      <c r="AL733" s="9"/>
      <c r="AM733" s="9"/>
      <c r="AN733" s="9"/>
      <c r="AO733" s="12"/>
    </row>
    <row r="734" spans="1:41" ht="14.1" customHeight="1" outlineLevel="7" x14ac:dyDescent="0.25">
      <c r="A734" s="2"/>
      <c r="B734" s="3"/>
      <c r="C734" s="4"/>
      <c r="D734" s="4"/>
      <c r="E734" s="4"/>
      <c r="F734" s="5"/>
      <c r="G734" s="6"/>
      <c r="H734" s="338">
        <v>7007330</v>
      </c>
      <c r="I734" s="7" t="s">
        <v>1078</v>
      </c>
      <c r="J734" s="7" t="s">
        <v>1079</v>
      </c>
      <c r="K734" s="7" t="s">
        <v>5866</v>
      </c>
      <c r="L734" s="7" t="s">
        <v>5867</v>
      </c>
      <c r="M734" s="18">
        <v>10662.58</v>
      </c>
      <c r="N734" s="327">
        <v>13008.347599999999</v>
      </c>
      <c r="O734" s="19" t="s">
        <v>3948</v>
      </c>
      <c r="P734" s="295">
        <v>0.35</v>
      </c>
      <c r="Q734" s="18">
        <v>6930.6770000000006</v>
      </c>
      <c r="R734" s="18">
        <v>8455.425940000001</v>
      </c>
      <c r="S734" s="295">
        <v>0.25</v>
      </c>
      <c r="T734" s="18">
        <v>7996.9349999999995</v>
      </c>
      <c r="U734" s="18">
        <v>9756.2606999999989</v>
      </c>
      <c r="V734" s="295">
        <v>0.53</v>
      </c>
      <c r="W734" s="18">
        <v>5011.4125999999997</v>
      </c>
      <c r="X734" s="18">
        <v>6113.9233719999993</v>
      </c>
      <c r="Y734" s="7" t="s">
        <v>393</v>
      </c>
      <c r="Z734" s="13">
        <v>1</v>
      </c>
      <c r="AA734" s="13">
        <v>1</v>
      </c>
      <c r="AB734" s="13">
        <v>25</v>
      </c>
      <c r="AC734" s="9" t="s">
        <v>3971</v>
      </c>
      <c r="AD734" s="8">
        <v>2.6040000000000001</v>
      </c>
      <c r="AE734" s="13">
        <v>324</v>
      </c>
      <c r="AF734" s="13">
        <v>553</v>
      </c>
      <c r="AG734" s="13">
        <v>324</v>
      </c>
      <c r="AH734" s="8">
        <v>58.052</v>
      </c>
      <c r="AI734" s="13">
        <v>4012195711780</v>
      </c>
      <c r="AJ734" s="8" t="s">
        <v>4605</v>
      </c>
      <c r="AK734" s="94"/>
      <c r="AL734" s="9"/>
      <c r="AM734" s="9"/>
      <c r="AN734" s="9"/>
      <c r="AO734" s="12"/>
    </row>
    <row r="735" spans="1:41" ht="15.95" customHeight="1" outlineLevel="6" x14ac:dyDescent="0.25">
      <c r="A735" s="103"/>
      <c r="B735" s="104"/>
      <c r="C735" s="105"/>
      <c r="D735" s="105"/>
      <c r="E735" s="105"/>
      <c r="F735" s="106"/>
      <c r="G735" s="107" t="s">
        <v>3926</v>
      </c>
      <c r="H735" s="345"/>
      <c r="I735" s="108"/>
      <c r="J735" s="108"/>
      <c r="K735" s="108"/>
      <c r="L735" s="108"/>
      <c r="M735" s="108"/>
      <c r="N735" s="328"/>
      <c r="O735" s="108"/>
      <c r="P735" s="108"/>
      <c r="Q735" s="108"/>
      <c r="R735" s="108"/>
      <c r="S735" s="108"/>
      <c r="T735" s="108"/>
      <c r="U735" s="108"/>
      <c r="V735" s="108"/>
      <c r="W735" s="108"/>
      <c r="X735" s="108"/>
      <c r="Y735" s="108"/>
      <c r="Z735" s="113"/>
      <c r="AA735" s="110"/>
      <c r="AB735" s="110"/>
      <c r="AC735" s="110"/>
      <c r="AD735" s="110"/>
      <c r="AE735" s="111"/>
      <c r="AF735" s="111"/>
      <c r="AG735" s="111"/>
      <c r="AH735" s="110"/>
      <c r="AI735" s="110"/>
      <c r="AJ735" s="113"/>
      <c r="AK735" s="113"/>
      <c r="AL735" s="113"/>
      <c r="AM735" s="113"/>
      <c r="AN735" s="113"/>
      <c r="AO735" s="291"/>
    </row>
    <row r="736" spans="1:41" ht="14.1" customHeight="1" outlineLevel="7" x14ac:dyDescent="0.25">
      <c r="A736" s="2"/>
      <c r="B736" s="3"/>
      <c r="C736" s="4"/>
      <c r="D736" s="4"/>
      <c r="E736" s="4"/>
      <c r="F736" s="5"/>
      <c r="G736" s="6"/>
      <c r="H736" s="338">
        <v>7007174</v>
      </c>
      <c r="I736" s="7" t="s">
        <v>1080</v>
      </c>
      <c r="J736" s="7" t="s">
        <v>1081</v>
      </c>
      <c r="K736" s="7" t="s">
        <v>5866</v>
      </c>
      <c r="L736" s="7" t="s">
        <v>5868</v>
      </c>
      <c r="M736" s="18">
        <v>3061.8899999999994</v>
      </c>
      <c r="N736" s="327">
        <v>3735.505799999999</v>
      </c>
      <c r="O736" s="19" t="s">
        <v>3948</v>
      </c>
      <c r="P736" s="295">
        <v>0.35</v>
      </c>
      <c r="Q736" s="18">
        <v>1990.2284999999997</v>
      </c>
      <c r="R736" s="18">
        <v>2428.0787699999996</v>
      </c>
      <c r="S736" s="295">
        <v>0.25</v>
      </c>
      <c r="T736" s="18">
        <v>2296.4174999999996</v>
      </c>
      <c r="U736" s="18">
        <v>2801.6293499999992</v>
      </c>
      <c r="V736" s="295">
        <v>0.53</v>
      </c>
      <c r="W736" s="18">
        <v>1439.0882999999997</v>
      </c>
      <c r="X736" s="18">
        <v>1755.6877259999997</v>
      </c>
      <c r="Y736" s="7" t="s">
        <v>393</v>
      </c>
      <c r="Z736" s="13">
        <v>1</v>
      </c>
      <c r="AA736" s="13">
        <v>1</v>
      </c>
      <c r="AB736" s="13">
        <v>144</v>
      </c>
      <c r="AC736" s="8" t="s">
        <v>3971</v>
      </c>
      <c r="AD736" s="8">
        <v>0.55600000000000005</v>
      </c>
      <c r="AE736" s="13">
        <v>249</v>
      </c>
      <c r="AF736" s="13">
        <v>103</v>
      </c>
      <c r="AG736" s="13">
        <v>249</v>
      </c>
      <c r="AH736" s="8">
        <v>6.3860000000000001</v>
      </c>
      <c r="AI736" s="13">
        <v>4012195711421</v>
      </c>
      <c r="AJ736" s="9" t="s">
        <v>4606</v>
      </c>
      <c r="AK736" s="94"/>
      <c r="AL736" s="9"/>
      <c r="AM736" s="9"/>
      <c r="AN736" s="9"/>
      <c r="AO736" s="12"/>
    </row>
    <row r="737" spans="1:41" ht="15.95" customHeight="1" outlineLevel="6" x14ac:dyDescent="0.25">
      <c r="A737" s="103"/>
      <c r="B737" s="104"/>
      <c r="C737" s="105"/>
      <c r="D737" s="105"/>
      <c r="E737" s="105"/>
      <c r="F737" s="106"/>
      <c r="G737" s="107" t="s">
        <v>3923</v>
      </c>
      <c r="H737" s="345"/>
      <c r="I737" s="108"/>
      <c r="J737" s="108"/>
      <c r="K737" s="108"/>
      <c r="L737" s="108"/>
      <c r="M737" s="108"/>
      <c r="N737" s="328"/>
      <c r="O737" s="108"/>
      <c r="P737" s="108"/>
      <c r="Q737" s="108"/>
      <c r="R737" s="108"/>
      <c r="S737" s="108"/>
      <c r="T737" s="108"/>
      <c r="U737" s="108"/>
      <c r="V737" s="108"/>
      <c r="W737" s="108"/>
      <c r="X737" s="108"/>
      <c r="Y737" s="108"/>
      <c r="Z737" s="110"/>
      <c r="AA737" s="110"/>
      <c r="AB737" s="110"/>
      <c r="AC737" s="110"/>
      <c r="AD737" s="110"/>
      <c r="AE737" s="111"/>
      <c r="AF737" s="111"/>
      <c r="AG737" s="111"/>
      <c r="AH737" s="110"/>
      <c r="AI737" s="110"/>
      <c r="AJ737" s="110"/>
      <c r="AK737" s="110"/>
      <c r="AL737" s="110"/>
      <c r="AM737" s="110"/>
      <c r="AN737" s="110"/>
      <c r="AO737" s="112"/>
    </row>
    <row r="738" spans="1:41" ht="14.1" customHeight="1" outlineLevel="7" x14ac:dyDescent="0.25">
      <c r="A738" s="2"/>
      <c r="B738" s="3"/>
      <c r="C738" s="4"/>
      <c r="D738" s="4"/>
      <c r="E738" s="4"/>
      <c r="F738" s="5"/>
      <c r="G738" s="6"/>
      <c r="H738" s="338">
        <v>7007005</v>
      </c>
      <c r="I738" s="7" t="s">
        <v>1082</v>
      </c>
      <c r="J738" s="7" t="s">
        <v>1083</v>
      </c>
      <c r="K738" s="7" t="s">
        <v>5866</v>
      </c>
      <c r="L738" s="7" t="s">
        <v>5869</v>
      </c>
      <c r="M738" s="18">
        <v>3808.44</v>
      </c>
      <c r="N738" s="327">
        <v>4646.2968000000001</v>
      </c>
      <c r="O738" s="19" t="s">
        <v>3948</v>
      </c>
      <c r="P738" s="295">
        <v>0.35</v>
      </c>
      <c r="Q738" s="18">
        <v>2475.4860000000003</v>
      </c>
      <c r="R738" s="18">
        <v>3020.0929200000005</v>
      </c>
      <c r="S738" s="295">
        <v>0.25</v>
      </c>
      <c r="T738" s="18">
        <v>2856.33</v>
      </c>
      <c r="U738" s="18">
        <v>3484.7226000000001</v>
      </c>
      <c r="V738" s="295">
        <v>0.53</v>
      </c>
      <c r="W738" s="18">
        <v>1789.9667999999999</v>
      </c>
      <c r="X738" s="18">
        <v>2183.7594959999997</v>
      </c>
      <c r="Y738" s="7" t="s">
        <v>393</v>
      </c>
      <c r="Z738" s="13">
        <v>1</v>
      </c>
      <c r="AA738" s="13">
        <v>1</v>
      </c>
      <c r="AB738" s="13">
        <v>168</v>
      </c>
      <c r="AC738" s="8" t="s">
        <v>6616</v>
      </c>
      <c r="AD738" s="8">
        <v>0.66</v>
      </c>
      <c r="AE738" s="13">
        <v>274</v>
      </c>
      <c r="AF738" s="13">
        <v>103</v>
      </c>
      <c r="AG738" s="13">
        <v>274</v>
      </c>
      <c r="AH738" s="8">
        <v>7.7329999999999997</v>
      </c>
      <c r="AI738" s="13">
        <v>4012195047322</v>
      </c>
      <c r="AJ738" s="8" t="s">
        <v>4607</v>
      </c>
      <c r="AK738" s="94"/>
      <c r="AL738" s="8"/>
      <c r="AM738" s="8"/>
      <c r="AN738" s="8"/>
      <c r="AO738" s="11"/>
    </row>
    <row r="739" spans="1:41" ht="14.1" customHeight="1" outlineLevel="7" x14ac:dyDescent="0.25">
      <c r="A739" s="2"/>
      <c r="B739" s="3"/>
      <c r="C739" s="4"/>
      <c r="D739" s="4"/>
      <c r="E739" s="4"/>
      <c r="F739" s="5"/>
      <c r="G739" s="6"/>
      <c r="H739" s="338">
        <v>7007009</v>
      </c>
      <c r="I739" s="7" t="s">
        <v>1084</v>
      </c>
      <c r="J739" s="7" t="s">
        <v>1085</v>
      </c>
      <c r="K739" s="7" t="s">
        <v>5866</v>
      </c>
      <c r="L739" s="7" t="s">
        <v>5869</v>
      </c>
      <c r="M739" s="18">
        <v>771.05259469736711</v>
      </c>
      <c r="N739" s="327">
        <v>940.68416553078782</v>
      </c>
      <c r="O739" s="19">
        <v>46112</v>
      </c>
      <c r="P739" s="19" t="s">
        <v>7561</v>
      </c>
      <c r="Q739" s="19" t="s">
        <v>7561</v>
      </c>
      <c r="R739" s="19" t="s">
        <v>7561</v>
      </c>
      <c r="S739" s="295">
        <v>0.25</v>
      </c>
      <c r="T739" s="18">
        <v>578.28944602302533</v>
      </c>
      <c r="U739" s="18">
        <v>705.51312414809092</v>
      </c>
      <c r="V739" s="295">
        <v>0.53</v>
      </c>
      <c r="W739" s="18">
        <v>362.39471950776255</v>
      </c>
      <c r="X739" s="18">
        <v>442.12155779947028</v>
      </c>
      <c r="Y739" s="7" t="s">
        <v>393</v>
      </c>
      <c r="Z739" s="13">
        <v>1</v>
      </c>
      <c r="AA739" s="13">
        <v>1</v>
      </c>
      <c r="AB739" s="13">
        <v>100</v>
      </c>
      <c r="AC739" s="8" t="s">
        <v>3971</v>
      </c>
      <c r="AD739" s="8">
        <v>0.78</v>
      </c>
      <c r="AE739" s="13">
        <v>274</v>
      </c>
      <c r="AF739" s="13">
        <v>153</v>
      </c>
      <c r="AG739" s="13">
        <v>274</v>
      </c>
      <c r="AH739" s="8">
        <v>11.487</v>
      </c>
      <c r="AI739" s="13">
        <v>4012195047339</v>
      </c>
      <c r="AJ739" s="8" t="s">
        <v>4608</v>
      </c>
      <c r="AK739" s="94"/>
      <c r="AL739" s="9"/>
      <c r="AM739" s="9"/>
      <c r="AN739" s="8"/>
      <c r="AO739" s="12"/>
    </row>
    <row r="740" spans="1:41" ht="14.1" customHeight="1" outlineLevel="7" x14ac:dyDescent="0.25">
      <c r="A740" s="2"/>
      <c r="B740" s="3"/>
      <c r="C740" s="4"/>
      <c r="D740" s="4"/>
      <c r="E740" s="4"/>
      <c r="F740" s="5"/>
      <c r="G740" s="6"/>
      <c r="H740" s="338">
        <v>7007013</v>
      </c>
      <c r="I740" s="7" t="s">
        <v>1086</v>
      </c>
      <c r="J740" s="7" t="s">
        <v>1087</v>
      </c>
      <c r="K740" s="7" t="s">
        <v>5866</v>
      </c>
      <c r="L740" s="7" t="s">
        <v>5869</v>
      </c>
      <c r="M740" s="18">
        <v>4510.8500000000004</v>
      </c>
      <c r="N740" s="327">
        <v>5503.2370000000001</v>
      </c>
      <c r="O740" s="19" t="s">
        <v>3948</v>
      </c>
      <c r="P740" s="295">
        <v>0.35</v>
      </c>
      <c r="Q740" s="18">
        <v>2932.0525000000002</v>
      </c>
      <c r="R740" s="18">
        <v>3577.1040500000004</v>
      </c>
      <c r="S740" s="295">
        <v>0.25</v>
      </c>
      <c r="T740" s="18">
        <v>3383.1375000000003</v>
      </c>
      <c r="U740" s="18">
        <v>4127.4277499999998</v>
      </c>
      <c r="V740" s="295">
        <v>0.53</v>
      </c>
      <c r="W740" s="18">
        <v>2120.0995000000003</v>
      </c>
      <c r="X740" s="18">
        <v>2586.5213900000003</v>
      </c>
      <c r="Y740" s="7" t="s">
        <v>393</v>
      </c>
      <c r="Z740" s="13">
        <v>1</v>
      </c>
      <c r="AA740" s="13">
        <v>1</v>
      </c>
      <c r="AB740" s="13">
        <v>78</v>
      </c>
      <c r="AC740" s="8" t="s">
        <v>6616</v>
      </c>
      <c r="AD740" s="8">
        <v>0.95</v>
      </c>
      <c r="AE740" s="13">
        <v>274</v>
      </c>
      <c r="AF740" s="13">
        <v>203</v>
      </c>
      <c r="AG740" s="13">
        <v>274</v>
      </c>
      <c r="AH740" s="8">
        <v>15.24</v>
      </c>
      <c r="AI740" s="13">
        <v>4012195047346</v>
      </c>
      <c r="AJ740" s="8" t="s">
        <v>4609</v>
      </c>
      <c r="AK740" s="94"/>
      <c r="AL740" s="8"/>
      <c r="AM740" s="8"/>
      <c r="AN740" s="8"/>
      <c r="AO740" s="12"/>
    </row>
    <row r="741" spans="1:41" ht="14.1" customHeight="1" outlineLevel="7" x14ac:dyDescent="0.25">
      <c r="A741" s="2"/>
      <c r="B741" s="3"/>
      <c r="C741" s="4"/>
      <c r="D741" s="4"/>
      <c r="E741" s="4"/>
      <c r="F741" s="5"/>
      <c r="G741" s="6"/>
      <c r="H741" s="338">
        <v>7007017</v>
      </c>
      <c r="I741" s="7" t="s">
        <v>1088</v>
      </c>
      <c r="J741" s="7" t="s">
        <v>1089</v>
      </c>
      <c r="K741" s="7" t="s">
        <v>5866</v>
      </c>
      <c r="L741" s="7" t="s">
        <v>5869</v>
      </c>
      <c r="M741" s="18">
        <v>5301.52</v>
      </c>
      <c r="N741" s="327">
        <v>6467.8544000000002</v>
      </c>
      <c r="O741" s="19" t="s">
        <v>3948</v>
      </c>
      <c r="P741" s="295">
        <v>0.35</v>
      </c>
      <c r="Q741" s="18">
        <v>3445.9880000000003</v>
      </c>
      <c r="R741" s="18">
        <v>4204.1053600000005</v>
      </c>
      <c r="S741" s="295">
        <v>0.25</v>
      </c>
      <c r="T741" s="18">
        <v>3976.1400000000003</v>
      </c>
      <c r="U741" s="18">
        <v>4850.8908000000001</v>
      </c>
      <c r="V741" s="295">
        <v>0.53</v>
      </c>
      <c r="W741" s="18">
        <v>2491.7143999999998</v>
      </c>
      <c r="X741" s="18">
        <v>3039.8915679999996</v>
      </c>
      <c r="Y741" s="7" t="s">
        <v>393</v>
      </c>
      <c r="Z741" s="13">
        <v>1</v>
      </c>
      <c r="AA741" s="13">
        <v>1</v>
      </c>
      <c r="AB741" s="13">
        <v>52</v>
      </c>
      <c r="AC741" s="8" t="s">
        <v>6616</v>
      </c>
      <c r="AD741" s="8">
        <v>1.24</v>
      </c>
      <c r="AE741" s="13">
        <v>274</v>
      </c>
      <c r="AF741" s="13">
        <v>303</v>
      </c>
      <c r="AG741" s="13">
        <v>274</v>
      </c>
      <c r="AH741" s="8">
        <v>22.748000000000001</v>
      </c>
      <c r="AI741" s="13">
        <v>4012195047377</v>
      </c>
      <c r="AJ741" s="8" t="s">
        <v>4610</v>
      </c>
      <c r="AK741" s="94"/>
      <c r="AL741" s="8"/>
      <c r="AM741" s="9"/>
      <c r="AN741" s="9"/>
      <c r="AO741" s="12"/>
    </row>
    <row r="742" spans="1:41" ht="14.1" customHeight="1" outlineLevel="7" x14ac:dyDescent="0.25">
      <c r="A742" s="2"/>
      <c r="B742" s="3"/>
      <c r="C742" s="4"/>
      <c r="D742" s="4"/>
      <c r="E742" s="4"/>
      <c r="F742" s="5"/>
      <c r="G742" s="6"/>
      <c r="H742" s="338">
        <v>7007021</v>
      </c>
      <c r="I742" s="7" t="s">
        <v>1090</v>
      </c>
      <c r="J742" s="7" t="s">
        <v>1091</v>
      </c>
      <c r="K742" s="7" t="s">
        <v>5866</v>
      </c>
      <c r="L742" s="7" t="s">
        <v>5869</v>
      </c>
      <c r="M742" s="18">
        <v>6048.9</v>
      </c>
      <c r="N742" s="327">
        <v>7379.6579999999994</v>
      </c>
      <c r="O742" s="19" t="s">
        <v>3948</v>
      </c>
      <c r="P742" s="295">
        <v>0.35</v>
      </c>
      <c r="Q742" s="18">
        <v>3931.7849999999999</v>
      </c>
      <c r="R742" s="18">
        <v>4796.7776999999996</v>
      </c>
      <c r="S742" s="295">
        <v>0.25</v>
      </c>
      <c r="T742" s="18">
        <v>4536.6749999999993</v>
      </c>
      <c r="U742" s="18">
        <v>5534.7434999999987</v>
      </c>
      <c r="V742" s="295">
        <v>0.53</v>
      </c>
      <c r="W742" s="18">
        <v>2842.9829999999997</v>
      </c>
      <c r="X742" s="18">
        <v>3468.4392599999996</v>
      </c>
      <c r="Y742" s="7" t="s">
        <v>393</v>
      </c>
      <c r="Z742" s="13">
        <v>1</v>
      </c>
      <c r="AA742" s="13">
        <v>1</v>
      </c>
      <c r="AB742" s="13">
        <v>42</v>
      </c>
      <c r="AC742" s="8" t="s">
        <v>3971</v>
      </c>
      <c r="AD742" s="8">
        <v>1.53</v>
      </c>
      <c r="AE742" s="13">
        <v>274</v>
      </c>
      <c r="AF742" s="13">
        <v>403</v>
      </c>
      <c r="AG742" s="13">
        <v>274</v>
      </c>
      <c r="AH742" s="8">
        <v>30.256</v>
      </c>
      <c r="AI742" s="13">
        <v>4012195047384</v>
      </c>
      <c r="AJ742" s="8" t="s">
        <v>4611</v>
      </c>
      <c r="AK742" s="94"/>
      <c r="AL742" s="9"/>
      <c r="AM742" s="8"/>
      <c r="AN742" s="9"/>
      <c r="AO742" s="12"/>
    </row>
    <row r="743" spans="1:41" ht="14.1" customHeight="1" outlineLevel="7" x14ac:dyDescent="0.25">
      <c r="A743" s="2"/>
      <c r="B743" s="3"/>
      <c r="C743" s="4"/>
      <c r="D743" s="4"/>
      <c r="E743" s="4"/>
      <c r="F743" s="5"/>
      <c r="G743" s="6"/>
      <c r="H743" s="338">
        <v>7007025</v>
      </c>
      <c r="I743" s="7" t="s">
        <v>1092</v>
      </c>
      <c r="J743" s="7" t="s">
        <v>1093</v>
      </c>
      <c r="K743" s="7" t="s">
        <v>5866</v>
      </c>
      <c r="L743" s="7" t="s">
        <v>5869</v>
      </c>
      <c r="M743" s="18">
        <v>7124.1119999999992</v>
      </c>
      <c r="N743" s="327">
        <v>8691.4166399999995</v>
      </c>
      <c r="O743" s="19" t="s">
        <v>3948</v>
      </c>
      <c r="P743" s="295">
        <v>0.35</v>
      </c>
      <c r="Q743" s="18">
        <v>4630.6727999999994</v>
      </c>
      <c r="R743" s="18">
        <v>5649.4208159999989</v>
      </c>
      <c r="S743" s="295">
        <v>0.25</v>
      </c>
      <c r="T743" s="18">
        <v>5343.0839999999989</v>
      </c>
      <c r="U743" s="18">
        <v>6518.5624799999987</v>
      </c>
      <c r="V743" s="295">
        <v>0.53</v>
      </c>
      <c r="W743" s="18">
        <v>3348.3326399999996</v>
      </c>
      <c r="X743" s="18">
        <v>4084.9658207999996</v>
      </c>
      <c r="Y743" s="7" t="s">
        <v>393</v>
      </c>
      <c r="Z743" s="13">
        <v>1</v>
      </c>
      <c r="AA743" s="13">
        <v>1</v>
      </c>
      <c r="AB743" s="13">
        <v>50</v>
      </c>
      <c r="AC743" s="9" t="s">
        <v>3971</v>
      </c>
      <c r="AD743" s="8">
        <v>1.81</v>
      </c>
      <c r="AE743" s="13">
        <v>274</v>
      </c>
      <c r="AF743" s="13">
        <v>503</v>
      </c>
      <c r="AG743" s="13">
        <v>274</v>
      </c>
      <c r="AH743" s="8">
        <v>37.762999999999998</v>
      </c>
      <c r="AI743" s="13">
        <v>4012195047391</v>
      </c>
      <c r="AJ743" s="9" t="s">
        <v>4612</v>
      </c>
      <c r="AK743" s="94"/>
      <c r="AL743" s="9"/>
      <c r="AM743" s="9"/>
      <c r="AN743" s="9"/>
      <c r="AO743" s="12"/>
    </row>
    <row r="744" spans="1:41" ht="14.1" customHeight="1" outlineLevel="7" x14ac:dyDescent="0.25">
      <c r="A744" s="2"/>
      <c r="B744" s="3"/>
      <c r="C744" s="4"/>
      <c r="D744" s="4"/>
      <c r="E744" s="4"/>
      <c r="F744" s="5"/>
      <c r="G744" s="6"/>
      <c r="H744" s="338">
        <v>7007029</v>
      </c>
      <c r="I744" s="7" t="s">
        <v>1094</v>
      </c>
      <c r="J744" s="7" t="s">
        <v>1095</v>
      </c>
      <c r="K744" s="7" t="s">
        <v>5866</v>
      </c>
      <c r="L744" s="7" t="s">
        <v>5869</v>
      </c>
      <c r="M744" s="18">
        <v>7483.4</v>
      </c>
      <c r="N744" s="327">
        <v>9129.7479999999996</v>
      </c>
      <c r="O744" s="19" t="s">
        <v>3948</v>
      </c>
      <c r="P744" s="295">
        <v>0.35</v>
      </c>
      <c r="Q744" s="18">
        <v>4864.21</v>
      </c>
      <c r="R744" s="18">
        <v>5934.3361999999997</v>
      </c>
      <c r="S744" s="295">
        <v>0.25</v>
      </c>
      <c r="T744" s="18">
        <v>5612.5499999999993</v>
      </c>
      <c r="U744" s="18">
        <v>6847.3109999999988</v>
      </c>
      <c r="V744" s="295">
        <v>0.53</v>
      </c>
      <c r="W744" s="18">
        <v>3517.1979999999994</v>
      </c>
      <c r="X744" s="18">
        <v>4290.9815599999993</v>
      </c>
      <c r="Y744" s="7" t="s">
        <v>393</v>
      </c>
      <c r="Z744" s="13">
        <v>1</v>
      </c>
      <c r="AA744" s="13">
        <v>1</v>
      </c>
      <c r="AB744" s="13">
        <v>25</v>
      </c>
      <c r="AC744" s="9" t="s">
        <v>3971</v>
      </c>
      <c r="AD744" s="8">
        <v>2.1</v>
      </c>
      <c r="AE744" s="13">
        <v>274</v>
      </c>
      <c r="AF744" s="13">
        <v>603</v>
      </c>
      <c r="AG744" s="13">
        <v>274</v>
      </c>
      <c r="AH744" s="8">
        <v>45.271000000000001</v>
      </c>
      <c r="AI744" s="13">
        <v>4012195047407</v>
      </c>
      <c r="AJ744" s="9" t="s">
        <v>4613</v>
      </c>
      <c r="AK744" s="94"/>
      <c r="AL744" s="9"/>
      <c r="AM744" s="8"/>
      <c r="AN744" s="9"/>
      <c r="AO744" s="12"/>
    </row>
    <row r="745" spans="1:41" ht="15.95" customHeight="1" outlineLevel="6" x14ac:dyDescent="0.25">
      <c r="A745" s="103"/>
      <c r="B745" s="104"/>
      <c r="C745" s="105"/>
      <c r="D745" s="105"/>
      <c r="E745" s="105"/>
      <c r="F745" s="106"/>
      <c r="G745" s="107" t="s">
        <v>3925</v>
      </c>
      <c r="H745" s="345"/>
      <c r="I745" s="108"/>
      <c r="J745" s="108"/>
      <c r="K745" s="108"/>
      <c r="L745" s="108"/>
      <c r="M745" s="108"/>
      <c r="N745" s="328"/>
      <c r="O745" s="108"/>
      <c r="P745" s="108"/>
      <c r="Q745" s="108"/>
      <c r="R745" s="108"/>
      <c r="S745" s="108"/>
      <c r="T745" s="108"/>
      <c r="U745" s="108"/>
      <c r="V745" s="108"/>
      <c r="W745" s="108"/>
      <c r="X745" s="108"/>
      <c r="Y745" s="108"/>
      <c r="Z745" s="110"/>
      <c r="AA745" s="110"/>
      <c r="AB745" s="110"/>
      <c r="AC745" s="110"/>
      <c r="AD745" s="110"/>
      <c r="AE745" s="111"/>
      <c r="AF745" s="111"/>
      <c r="AG745" s="111"/>
      <c r="AH745" s="110"/>
      <c r="AI745" s="110"/>
      <c r="AJ745" s="113"/>
      <c r="AK745" s="113"/>
      <c r="AL745" s="113"/>
      <c r="AM745" s="113"/>
      <c r="AN745" s="113"/>
      <c r="AO745" s="291"/>
    </row>
    <row r="746" spans="1:41" ht="14.1" customHeight="1" outlineLevel="7" x14ac:dyDescent="0.25">
      <c r="A746" s="2"/>
      <c r="B746" s="3"/>
      <c r="C746" s="4"/>
      <c r="D746" s="4"/>
      <c r="E746" s="4"/>
      <c r="F746" s="5"/>
      <c r="G746" s="6"/>
      <c r="H746" s="338">
        <v>7007230</v>
      </c>
      <c r="I746" s="7" t="s">
        <v>1096</v>
      </c>
      <c r="J746" s="7" t="s">
        <v>1097</v>
      </c>
      <c r="K746" s="7" t="s">
        <v>5866</v>
      </c>
      <c r="L746" s="7" t="s">
        <v>5870</v>
      </c>
      <c r="M746" s="18">
        <v>4156.2479999999996</v>
      </c>
      <c r="N746" s="327">
        <v>5070.6225599999998</v>
      </c>
      <c r="O746" s="19" t="s">
        <v>3948</v>
      </c>
      <c r="P746" s="295">
        <v>0.35</v>
      </c>
      <c r="Q746" s="18">
        <v>2701.5611999999996</v>
      </c>
      <c r="R746" s="18">
        <v>3295.9046639999997</v>
      </c>
      <c r="S746" s="295">
        <v>0.25</v>
      </c>
      <c r="T746" s="18">
        <v>3117.1859999999997</v>
      </c>
      <c r="U746" s="18">
        <v>3802.9669199999994</v>
      </c>
      <c r="V746" s="295">
        <v>0.53</v>
      </c>
      <c r="W746" s="18">
        <v>1953.4365599999996</v>
      </c>
      <c r="X746" s="18">
        <v>2383.1926031999997</v>
      </c>
      <c r="Y746" s="7" t="s">
        <v>393</v>
      </c>
      <c r="Z746" s="13">
        <v>1</v>
      </c>
      <c r="AA746" s="13">
        <v>1</v>
      </c>
      <c r="AB746" s="13">
        <v>144</v>
      </c>
      <c r="AC746" s="8" t="s">
        <v>3971</v>
      </c>
      <c r="AD746" s="8">
        <v>0.97099999999999997</v>
      </c>
      <c r="AE746" s="13">
        <v>299</v>
      </c>
      <c r="AF746" s="13">
        <v>104</v>
      </c>
      <c r="AG746" s="13">
        <v>299</v>
      </c>
      <c r="AH746" s="8">
        <v>9.298</v>
      </c>
      <c r="AI746" s="13">
        <v>4012195711537</v>
      </c>
      <c r="AJ746" s="9" t="s">
        <v>4614</v>
      </c>
      <c r="AK746" s="94"/>
      <c r="AL746" s="9"/>
      <c r="AM746" s="9"/>
      <c r="AN746" s="9"/>
      <c r="AO746" s="12"/>
    </row>
    <row r="747" spans="1:41" ht="14.1" customHeight="1" outlineLevel="7" x14ac:dyDescent="0.25">
      <c r="A747" s="2"/>
      <c r="B747" s="3"/>
      <c r="C747" s="4"/>
      <c r="D747" s="4"/>
      <c r="E747" s="4"/>
      <c r="F747" s="5"/>
      <c r="G747" s="6"/>
      <c r="H747" s="338">
        <v>7007234</v>
      </c>
      <c r="I747" s="7" t="s">
        <v>1098</v>
      </c>
      <c r="J747" s="7" t="s">
        <v>1099</v>
      </c>
      <c r="K747" s="7" t="s">
        <v>5866</v>
      </c>
      <c r="L747" s="7" t="s">
        <v>5870</v>
      </c>
      <c r="M747" s="18">
        <v>5118.2039999999997</v>
      </c>
      <c r="N747" s="327">
        <v>6244.2088799999992</v>
      </c>
      <c r="O747" s="19" t="s">
        <v>3948</v>
      </c>
      <c r="P747" s="295">
        <v>0.35</v>
      </c>
      <c r="Q747" s="18">
        <v>3326.8325999999997</v>
      </c>
      <c r="R747" s="18">
        <v>4058.7357719999995</v>
      </c>
      <c r="S747" s="295">
        <v>0.25</v>
      </c>
      <c r="T747" s="18">
        <v>3838.6529999999998</v>
      </c>
      <c r="U747" s="18">
        <v>4683.1566599999996</v>
      </c>
      <c r="V747" s="295">
        <v>0.53</v>
      </c>
      <c r="W747" s="18">
        <v>2405.5558799999999</v>
      </c>
      <c r="X747" s="18">
        <v>2934.7781735999997</v>
      </c>
      <c r="Y747" s="7" t="s">
        <v>393</v>
      </c>
      <c r="Z747" s="13">
        <v>1</v>
      </c>
      <c r="AA747" s="13">
        <v>1</v>
      </c>
      <c r="AB747" s="13">
        <v>78</v>
      </c>
      <c r="AC747" s="9" t="s">
        <v>3971</v>
      </c>
      <c r="AD747" s="8">
        <v>1.3260000000000001</v>
      </c>
      <c r="AE747" s="13">
        <v>299</v>
      </c>
      <c r="AF747" s="13">
        <v>204</v>
      </c>
      <c r="AG747" s="13">
        <v>299</v>
      </c>
      <c r="AH747" s="8">
        <v>18.238</v>
      </c>
      <c r="AI747" s="13">
        <v>4012195711544</v>
      </c>
      <c r="AJ747" s="9" t="s">
        <v>4615</v>
      </c>
      <c r="AK747" s="94"/>
      <c r="AL747" s="9"/>
      <c r="AM747" s="9"/>
      <c r="AN747" s="9"/>
      <c r="AO747" s="12"/>
    </row>
    <row r="748" spans="1:41" ht="14.1" customHeight="1" outlineLevel="7" x14ac:dyDescent="0.25">
      <c r="A748" s="2"/>
      <c r="B748" s="3"/>
      <c r="C748" s="4"/>
      <c r="D748" s="4"/>
      <c r="E748" s="4"/>
      <c r="F748" s="5"/>
      <c r="G748" s="6"/>
      <c r="H748" s="338">
        <v>7007238</v>
      </c>
      <c r="I748" s="7" t="s">
        <v>1100</v>
      </c>
      <c r="J748" s="7" t="s">
        <v>1101</v>
      </c>
      <c r="K748" s="7" t="s">
        <v>5866</v>
      </c>
      <c r="L748" s="7" t="s">
        <v>5870</v>
      </c>
      <c r="M748" s="18">
        <v>1199.5208264498424</v>
      </c>
      <c r="N748" s="327">
        <v>1463.4154082688076</v>
      </c>
      <c r="O748" s="19">
        <v>46112</v>
      </c>
      <c r="P748" s="19" t="s">
        <v>7561</v>
      </c>
      <c r="Q748" s="19" t="s">
        <v>7561</v>
      </c>
      <c r="R748" s="19" t="s">
        <v>7561</v>
      </c>
      <c r="S748" s="295">
        <v>0.25</v>
      </c>
      <c r="T748" s="18">
        <v>899.64061983738179</v>
      </c>
      <c r="U748" s="18">
        <v>1097.5615562016058</v>
      </c>
      <c r="V748" s="295">
        <v>0.53</v>
      </c>
      <c r="W748" s="18">
        <v>563.77478843142592</v>
      </c>
      <c r="X748" s="18">
        <v>687.80524188633956</v>
      </c>
      <c r="Y748" s="7" t="s">
        <v>393</v>
      </c>
      <c r="Z748" s="13">
        <v>1</v>
      </c>
      <c r="AA748" s="13">
        <v>1</v>
      </c>
      <c r="AB748" s="13">
        <v>52</v>
      </c>
      <c r="AC748" s="9" t="s">
        <v>3971</v>
      </c>
      <c r="AD748" s="8">
        <v>1.5620000000000001</v>
      </c>
      <c r="AE748" s="13">
        <v>299</v>
      </c>
      <c r="AF748" s="13">
        <v>304</v>
      </c>
      <c r="AG748" s="13">
        <v>299</v>
      </c>
      <c r="AH748" s="8">
        <v>27.178000000000001</v>
      </c>
      <c r="AI748" s="13">
        <v>4012195711575</v>
      </c>
      <c r="AJ748" s="9" t="s">
        <v>4616</v>
      </c>
      <c r="AK748" s="94"/>
      <c r="AL748" s="9"/>
      <c r="AM748" s="9"/>
      <c r="AN748" s="9"/>
      <c r="AO748" s="12"/>
    </row>
    <row r="749" spans="1:41" ht="14.1" customHeight="1" outlineLevel="7" x14ac:dyDescent="0.25">
      <c r="A749" s="2"/>
      <c r="B749" s="3"/>
      <c r="C749" s="4"/>
      <c r="D749" s="4"/>
      <c r="E749" s="4"/>
      <c r="F749" s="5"/>
      <c r="G749" s="6"/>
      <c r="H749" s="338">
        <v>7007242</v>
      </c>
      <c r="I749" s="7" t="s">
        <v>1102</v>
      </c>
      <c r="J749" s="7" t="s">
        <v>1103</v>
      </c>
      <c r="K749" s="7" t="s">
        <v>5866</v>
      </c>
      <c r="L749" s="7" t="s">
        <v>5870</v>
      </c>
      <c r="M749" s="18">
        <v>6634.308</v>
      </c>
      <c r="N749" s="327">
        <v>8093.8557599999995</v>
      </c>
      <c r="O749" s="19" t="s">
        <v>3948</v>
      </c>
      <c r="P749" s="295">
        <v>0.35</v>
      </c>
      <c r="Q749" s="18">
        <v>4312.3002000000006</v>
      </c>
      <c r="R749" s="18">
        <v>5261.0062440000002</v>
      </c>
      <c r="S749" s="295">
        <v>0.25</v>
      </c>
      <c r="T749" s="18">
        <v>4975.7309999999998</v>
      </c>
      <c r="U749" s="18">
        <v>6070.3918199999998</v>
      </c>
      <c r="V749" s="295">
        <v>0.53</v>
      </c>
      <c r="W749" s="18">
        <v>3118.1247599999997</v>
      </c>
      <c r="X749" s="18">
        <v>3804.1122071999994</v>
      </c>
      <c r="Y749" s="7" t="s">
        <v>393</v>
      </c>
      <c r="Z749" s="13">
        <v>1</v>
      </c>
      <c r="AA749" s="13">
        <v>1</v>
      </c>
      <c r="AB749" s="13">
        <v>42</v>
      </c>
      <c r="AC749" s="9" t="s">
        <v>3971</v>
      </c>
      <c r="AD749" s="8">
        <v>1.7989999999999999</v>
      </c>
      <c r="AE749" s="13">
        <v>299</v>
      </c>
      <c r="AF749" s="13">
        <v>404</v>
      </c>
      <c r="AG749" s="13">
        <v>299</v>
      </c>
      <c r="AH749" s="8">
        <v>36.118000000000002</v>
      </c>
      <c r="AI749" s="13">
        <v>4012195711582</v>
      </c>
      <c r="AJ749" s="9" t="s">
        <v>4617</v>
      </c>
      <c r="AK749" s="94"/>
      <c r="AL749" s="9"/>
      <c r="AM749" s="9"/>
      <c r="AN749" s="9"/>
      <c r="AO749" s="12"/>
    </row>
    <row r="750" spans="1:41" ht="14.1" customHeight="1" outlineLevel="7" x14ac:dyDescent="0.25">
      <c r="A750" s="2"/>
      <c r="B750" s="3"/>
      <c r="C750" s="4"/>
      <c r="D750" s="4"/>
      <c r="E750" s="4"/>
      <c r="F750" s="5"/>
      <c r="G750" s="6"/>
      <c r="H750" s="338">
        <v>7007246</v>
      </c>
      <c r="I750" s="7" t="s">
        <v>1104</v>
      </c>
      <c r="J750" s="7" t="s">
        <v>1105</v>
      </c>
      <c r="K750" s="7" t="s">
        <v>5866</v>
      </c>
      <c r="L750" s="7" t="s">
        <v>5870</v>
      </c>
      <c r="M750" s="18">
        <v>7503.42</v>
      </c>
      <c r="N750" s="327">
        <v>9154.1723999999995</v>
      </c>
      <c r="O750" s="19" t="s">
        <v>3948</v>
      </c>
      <c r="P750" s="295">
        <v>0.35</v>
      </c>
      <c r="Q750" s="18">
        <v>4877.223</v>
      </c>
      <c r="R750" s="18">
        <v>5950.2120599999998</v>
      </c>
      <c r="S750" s="295">
        <v>0.25</v>
      </c>
      <c r="T750" s="18">
        <v>5627.5650000000005</v>
      </c>
      <c r="U750" s="18">
        <v>6865.6293000000005</v>
      </c>
      <c r="V750" s="295">
        <v>0.53</v>
      </c>
      <c r="W750" s="18">
        <v>3526.6073999999999</v>
      </c>
      <c r="X750" s="18">
        <v>4302.4610279999997</v>
      </c>
      <c r="Y750" s="7" t="s">
        <v>393</v>
      </c>
      <c r="Z750" s="13">
        <v>1</v>
      </c>
      <c r="AA750" s="13">
        <v>1</v>
      </c>
      <c r="AB750" s="13">
        <v>30</v>
      </c>
      <c r="AC750" s="9" t="s">
        <v>3971</v>
      </c>
      <c r="AD750" s="8">
        <v>2.0350000000000001</v>
      </c>
      <c r="AE750" s="13">
        <v>299</v>
      </c>
      <c r="AF750" s="13">
        <v>504</v>
      </c>
      <c r="AG750" s="13">
        <v>299</v>
      </c>
      <c r="AH750" s="8">
        <v>45.058</v>
      </c>
      <c r="AI750" s="13">
        <v>4012195711599</v>
      </c>
      <c r="AJ750" s="9" t="s">
        <v>4618</v>
      </c>
      <c r="AK750" s="94"/>
      <c r="AL750" s="9"/>
      <c r="AM750" s="9"/>
      <c r="AN750" s="9"/>
      <c r="AO750" s="12"/>
    </row>
    <row r="751" spans="1:41" ht="14.1" customHeight="1" outlineLevel="6" x14ac:dyDescent="0.25">
      <c r="A751" s="2"/>
      <c r="B751" s="3"/>
      <c r="C751" s="4"/>
      <c r="D751" s="4"/>
      <c r="E751" s="4"/>
      <c r="F751" s="5"/>
      <c r="G751" s="6"/>
      <c r="H751" s="338">
        <v>7005431</v>
      </c>
      <c r="I751" s="7" t="s">
        <v>1106</v>
      </c>
      <c r="J751" s="7" t="s">
        <v>1107</v>
      </c>
      <c r="K751" s="7" t="s">
        <v>5871</v>
      </c>
      <c r="L751" s="7" t="s">
        <v>5872</v>
      </c>
      <c r="M751" s="18">
        <v>724.41079821324547</v>
      </c>
      <c r="N751" s="327">
        <v>883.78117382015944</v>
      </c>
      <c r="O751" s="19">
        <v>46112</v>
      </c>
      <c r="P751" s="19" t="s">
        <v>7561</v>
      </c>
      <c r="Q751" s="19" t="s">
        <v>7561</v>
      </c>
      <c r="R751" s="19" t="s">
        <v>7561</v>
      </c>
      <c r="S751" s="295">
        <v>0.25</v>
      </c>
      <c r="T751" s="18">
        <v>543.3080986599341</v>
      </c>
      <c r="U751" s="18">
        <v>662.83588036511958</v>
      </c>
      <c r="V751" s="295">
        <v>0.53</v>
      </c>
      <c r="W751" s="18">
        <v>340.47307516022533</v>
      </c>
      <c r="X751" s="18">
        <v>415.37715169547488</v>
      </c>
      <c r="Y751" s="7" t="s">
        <v>393</v>
      </c>
      <c r="Z751" s="13">
        <v>1</v>
      </c>
      <c r="AA751" s="13">
        <v>1</v>
      </c>
      <c r="AB751" s="13">
        <v>600</v>
      </c>
      <c r="AC751" s="9" t="s">
        <v>3965</v>
      </c>
      <c r="AD751" s="8">
        <v>0.3</v>
      </c>
      <c r="AE751" s="13">
        <v>288</v>
      </c>
      <c r="AF751" s="13">
        <v>106</v>
      </c>
      <c r="AG751" s="13">
        <v>60</v>
      </c>
      <c r="AH751" s="8">
        <v>1.8320000000000001</v>
      </c>
      <c r="AI751" s="13">
        <v>4012196622894</v>
      </c>
      <c r="AJ751" s="8" t="s">
        <v>4619</v>
      </c>
      <c r="AK751" s="94"/>
      <c r="AL751" s="9"/>
      <c r="AM751" s="8"/>
      <c r="AN751" s="9"/>
      <c r="AO751" s="12"/>
    </row>
    <row r="752" spans="1:41" ht="14.1" customHeight="1" outlineLevel="6" x14ac:dyDescent="0.25">
      <c r="A752" s="2"/>
      <c r="B752" s="3"/>
      <c r="C752" s="4"/>
      <c r="D752" s="4"/>
      <c r="E752" s="4"/>
      <c r="F752" s="5"/>
      <c r="G752" s="6"/>
      <c r="H752" s="338">
        <v>7005433</v>
      </c>
      <c r="I752" s="7" t="s">
        <v>1108</v>
      </c>
      <c r="J752" s="7" t="s">
        <v>1109</v>
      </c>
      <c r="K752" s="7" t="s">
        <v>5871</v>
      </c>
      <c r="L752" s="7" t="s">
        <v>5872</v>
      </c>
      <c r="M752" s="18">
        <v>905.46423751686916</v>
      </c>
      <c r="N752" s="327">
        <v>1104.6663697705803</v>
      </c>
      <c r="O752" s="19">
        <v>46112</v>
      </c>
      <c r="P752" s="19" t="s">
        <v>7561</v>
      </c>
      <c r="Q752" s="19" t="s">
        <v>7561</v>
      </c>
      <c r="R752" s="19" t="s">
        <v>7561</v>
      </c>
      <c r="S752" s="295">
        <v>0.25</v>
      </c>
      <c r="T752" s="18">
        <v>679.09817813765187</v>
      </c>
      <c r="U752" s="18">
        <v>828.49977732793525</v>
      </c>
      <c r="V752" s="295">
        <v>0.53</v>
      </c>
      <c r="W752" s="18">
        <v>425.56819163292846</v>
      </c>
      <c r="X752" s="18">
        <v>519.19319379217268</v>
      </c>
      <c r="Y752" s="7" t="s">
        <v>393</v>
      </c>
      <c r="Z752" s="13">
        <v>1</v>
      </c>
      <c r="AA752" s="13">
        <v>1</v>
      </c>
      <c r="AB752" s="13">
        <v>300</v>
      </c>
      <c r="AC752" s="9" t="s">
        <v>3965</v>
      </c>
      <c r="AD752" s="8">
        <v>0.39</v>
      </c>
      <c r="AE752" s="13">
        <v>288</v>
      </c>
      <c r="AF752" s="13">
        <v>206</v>
      </c>
      <c r="AG752" s="13">
        <v>60</v>
      </c>
      <c r="AH752" s="8">
        <v>3.56</v>
      </c>
      <c r="AI752" s="13">
        <v>4012196622900</v>
      </c>
      <c r="AJ752" s="8" t="s">
        <v>4620</v>
      </c>
      <c r="AK752" s="94"/>
      <c r="AL752" s="9"/>
      <c r="AM752" s="9"/>
      <c r="AN752" s="9"/>
      <c r="AO752" s="12"/>
    </row>
    <row r="753" spans="1:41" ht="14.1" customHeight="1" outlineLevel="6" x14ac:dyDescent="0.25">
      <c r="A753" s="2"/>
      <c r="B753" s="3"/>
      <c r="C753" s="4"/>
      <c r="D753" s="4"/>
      <c r="E753" s="4"/>
      <c r="F753" s="5"/>
      <c r="G753" s="6"/>
      <c r="H753" s="338">
        <v>7005435</v>
      </c>
      <c r="I753" s="7" t="s">
        <v>1110</v>
      </c>
      <c r="J753" s="7" t="s">
        <v>1111</v>
      </c>
      <c r="K753" s="7" t="s">
        <v>5871</v>
      </c>
      <c r="L753" s="7" t="s">
        <v>5872</v>
      </c>
      <c r="M753" s="18">
        <v>941.83820887085369</v>
      </c>
      <c r="N753" s="327">
        <v>1149.0426148224415</v>
      </c>
      <c r="O753" s="19">
        <v>46112</v>
      </c>
      <c r="P753" s="19" t="s">
        <v>7561</v>
      </c>
      <c r="Q753" s="19" t="s">
        <v>7561</v>
      </c>
      <c r="R753" s="19" t="s">
        <v>7561</v>
      </c>
      <c r="S753" s="295">
        <v>0.25</v>
      </c>
      <c r="T753" s="18">
        <v>706.3786566531403</v>
      </c>
      <c r="U753" s="18">
        <v>861.7819611168311</v>
      </c>
      <c r="V753" s="295">
        <v>0.53</v>
      </c>
      <c r="W753" s="18">
        <v>442.66395816930122</v>
      </c>
      <c r="X753" s="18">
        <v>540.05002896654753</v>
      </c>
      <c r="Y753" s="7" t="s">
        <v>393</v>
      </c>
      <c r="Z753" s="13">
        <v>1</v>
      </c>
      <c r="AA753" s="13">
        <v>1</v>
      </c>
      <c r="AB753" s="13">
        <v>200</v>
      </c>
      <c r="AC753" s="9" t="s">
        <v>3965</v>
      </c>
      <c r="AD753" s="8">
        <v>0.49</v>
      </c>
      <c r="AE753" s="13">
        <v>288</v>
      </c>
      <c r="AF753" s="13">
        <v>306</v>
      </c>
      <c r="AG753" s="13">
        <v>60</v>
      </c>
      <c r="AH753" s="8">
        <v>5.2880000000000003</v>
      </c>
      <c r="AI753" s="13">
        <v>4012196622917</v>
      </c>
      <c r="AJ753" s="9" t="s">
        <v>4621</v>
      </c>
      <c r="AK753" s="94"/>
      <c r="AL753" s="9"/>
      <c r="AM753" s="9"/>
      <c r="AN753" s="9"/>
      <c r="AO753" s="12"/>
    </row>
    <row r="754" spans="1:41" ht="14.1" customHeight="1" outlineLevel="6" x14ac:dyDescent="0.25">
      <c r="A754" s="2"/>
      <c r="B754" s="3"/>
      <c r="C754" s="4"/>
      <c r="D754" s="4"/>
      <c r="E754" s="4"/>
      <c r="F754" s="5"/>
      <c r="G754" s="6"/>
      <c r="H754" s="338">
        <v>7005437</v>
      </c>
      <c r="I754" s="7" t="s">
        <v>1112</v>
      </c>
      <c r="J754" s="7" t="s">
        <v>1113</v>
      </c>
      <c r="K754" s="7" t="s">
        <v>5871</v>
      </c>
      <c r="L754" s="7" t="s">
        <v>5872</v>
      </c>
      <c r="M754" s="18">
        <v>2548.1999999999998</v>
      </c>
      <c r="N754" s="327">
        <v>3108.8039999999996</v>
      </c>
      <c r="O754" s="19" t="s">
        <v>3948</v>
      </c>
      <c r="P754" s="295">
        <v>0.35</v>
      </c>
      <c r="Q754" s="18">
        <v>1656.33</v>
      </c>
      <c r="R754" s="18">
        <v>2020.7225999999998</v>
      </c>
      <c r="S754" s="295">
        <v>0.25</v>
      </c>
      <c r="T754" s="18">
        <v>1911.1499999999999</v>
      </c>
      <c r="U754" s="18">
        <v>2331.6029999999996</v>
      </c>
      <c r="V754" s="295">
        <v>0.53</v>
      </c>
      <c r="W754" s="18">
        <v>1197.6539999999998</v>
      </c>
      <c r="X754" s="18">
        <v>1461.1378799999998</v>
      </c>
      <c r="Y754" s="7" t="s">
        <v>393</v>
      </c>
      <c r="Z754" s="13">
        <v>1</v>
      </c>
      <c r="AA754" s="13">
        <v>1</v>
      </c>
      <c r="AB754" s="13">
        <v>140</v>
      </c>
      <c r="AC754" s="9" t="s">
        <v>3965</v>
      </c>
      <c r="AD754" s="8">
        <v>0.59</v>
      </c>
      <c r="AE754" s="13">
        <v>288</v>
      </c>
      <c r="AF754" s="13">
        <v>400</v>
      </c>
      <c r="AG754" s="13">
        <v>60</v>
      </c>
      <c r="AH754" s="8">
        <v>6.9119999999999999</v>
      </c>
      <c r="AI754" s="13">
        <v>4012196643653</v>
      </c>
      <c r="AJ754" s="8" t="s">
        <v>4622</v>
      </c>
      <c r="AK754" s="94"/>
      <c r="AL754" s="9"/>
      <c r="AM754" s="9"/>
      <c r="AN754" s="9"/>
      <c r="AO754" s="12"/>
    </row>
    <row r="755" spans="1:41" ht="14.1" customHeight="1" outlineLevel="6" x14ac:dyDescent="0.25">
      <c r="A755" s="2"/>
      <c r="B755" s="3"/>
      <c r="C755" s="4"/>
      <c r="D755" s="4"/>
      <c r="E755" s="4"/>
      <c r="F755" s="5"/>
      <c r="G755" s="6"/>
      <c r="H755" s="338">
        <v>7005439</v>
      </c>
      <c r="I755" s="7" t="s">
        <v>1114</v>
      </c>
      <c r="J755" s="7" t="s">
        <v>1115</v>
      </c>
      <c r="K755" s="7" t="s">
        <v>5871</v>
      </c>
      <c r="L755" s="7" t="s">
        <v>5872</v>
      </c>
      <c r="M755" s="18">
        <v>3062.4</v>
      </c>
      <c r="N755" s="327">
        <v>3736.1280000000002</v>
      </c>
      <c r="O755" s="19" t="s">
        <v>3948</v>
      </c>
      <c r="P755" s="295">
        <v>0.35</v>
      </c>
      <c r="Q755" s="18">
        <v>1990.5600000000002</v>
      </c>
      <c r="R755" s="18">
        <v>2428.4832000000001</v>
      </c>
      <c r="S755" s="295">
        <v>0.25</v>
      </c>
      <c r="T755" s="18">
        <v>2296.8000000000002</v>
      </c>
      <c r="U755" s="18">
        <v>2802.096</v>
      </c>
      <c r="V755" s="295">
        <v>0.53</v>
      </c>
      <c r="W755" s="18">
        <v>1439.328</v>
      </c>
      <c r="X755" s="18">
        <v>1755.9801599999998</v>
      </c>
      <c r="Y755" s="7" t="s">
        <v>393</v>
      </c>
      <c r="Z755" s="13">
        <v>1</v>
      </c>
      <c r="AA755" s="13">
        <v>1</v>
      </c>
      <c r="AB755" s="13">
        <v>120</v>
      </c>
      <c r="AC755" s="9" t="s">
        <v>3965</v>
      </c>
      <c r="AD755" s="8">
        <v>0.69</v>
      </c>
      <c r="AE755" s="13">
        <v>288</v>
      </c>
      <c r="AF755" s="13">
        <v>500</v>
      </c>
      <c r="AG755" s="13">
        <v>60</v>
      </c>
      <c r="AH755" s="8">
        <v>8.64</v>
      </c>
      <c r="AI755" s="13">
        <v>4012196643660</v>
      </c>
      <c r="AJ755" s="9" t="s">
        <v>4623</v>
      </c>
      <c r="AK755" s="94"/>
      <c r="AL755" s="9"/>
      <c r="AM755" s="9"/>
      <c r="AN755" s="9"/>
      <c r="AO755" s="12"/>
    </row>
    <row r="756" spans="1:41" ht="15.95" customHeight="1" outlineLevel="5" x14ac:dyDescent="0.25">
      <c r="A756" s="269"/>
      <c r="B756" s="270"/>
      <c r="C756" s="271"/>
      <c r="D756" s="271"/>
      <c r="E756" s="271"/>
      <c r="F756" s="286" t="s">
        <v>3891</v>
      </c>
      <c r="G756" s="272"/>
      <c r="H756" s="346"/>
      <c r="I756" s="273"/>
      <c r="J756" s="273"/>
      <c r="K756" s="273"/>
      <c r="L756" s="273"/>
      <c r="M756" s="273"/>
      <c r="N756" s="330"/>
      <c r="O756" s="273"/>
      <c r="P756" s="273"/>
      <c r="Q756" s="273"/>
      <c r="R756" s="273"/>
      <c r="S756" s="273"/>
      <c r="T756" s="273"/>
      <c r="U756" s="273"/>
      <c r="V756" s="273"/>
      <c r="W756" s="273"/>
      <c r="X756" s="273"/>
      <c r="Y756" s="273"/>
      <c r="Z756" s="274"/>
      <c r="AA756" s="277"/>
      <c r="AB756" s="274"/>
      <c r="AC756" s="274"/>
      <c r="AD756" s="274"/>
      <c r="AE756" s="275"/>
      <c r="AF756" s="275"/>
      <c r="AG756" s="275"/>
      <c r="AH756" s="277"/>
      <c r="AI756" s="277"/>
      <c r="AJ756" s="274"/>
      <c r="AK756" s="274"/>
      <c r="AL756" s="274"/>
      <c r="AM756" s="274"/>
      <c r="AN756" s="274"/>
      <c r="AO756" s="276"/>
    </row>
    <row r="757" spans="1:41" ht="15.95" customHeight="1" outlineLevel="6" x14ac:dyDescent="0.25">
      <c r="A757" s="95"/>
      <c r="B757" s="96"/>
      <c r="C757" s="97"/>
      <c r="D757" s="97"/>
      <c r="E757" s="97"/>
      <c r="F757" s="98"/>
      <c r="G757" s="99" t="s">
        <v>3922</v>
      </c>
      <c r="H757" s="344"/>
      <c r="I757" s="100"/>
      <c r="J757" s="100"/>
      <c r="K757" s="100"/>
      <c r="L757" s="100"/>
      <c r="M757" s="100"/>
      <c r="N757" s="326"/>
      <c r="O757" s="100"/>
      <c r="P757" s="100"/>
      <c r="Q757" s="100"/>
      <c r="R757" s="100"/>
      <c r="S757" s="100"/>
      <c r="T757" s="100"/>
      <c r="U757" s="100"/>
      <c r="V757" s="100"/>
      <c r="W757" s="100"/>
      <c r="X757" s="100"/>
      <c r="Y757" s="100"/>
      <c r="Z757" s="288"/>
      <c r="AA757" s="288"/>
      <c r="AB757" s="288"/>
      <c r="AC757" s="288"/>
      <c r="AD757" s="288"/>
      <c r="AE757" s="289"/>
      <c r="AF757" s="289"/>
      <c r="AG757" s="289"/>
      <c r="AH757" s="288"/>
      <c r="AI757" s="288"/>
      <c r="AJ757" s="288"/>
      <c r="AK757" s="288"/>
      <c r="AL757" s="288"/>
      <c r="AM757" s="288"/>
      <c r="AN757" s="288"/>
      <c r="AO757" s="102"/>
    </row>
    <row r="758" spans="1:41" ht="14.1" customHeight="1" outlineLevel="7" x14ac:dyDescent="0.25">
      <c r="A758" s="2"/>
      <c r="B758" s="3"/>
      <c r="C758" s="4"/>
      <c r="D758" s="4"/>
      <c r="E758" s="4"/>
      <c r="F758" s="5"/>
      <c r="G758" s="6"/>
      <c r="H758" s="338">
        <v>7007334</v>
      </c>
      <c r="I758" s="7" t="s">
        <v>1116</v>
      </c>
      <c r="J758" s="7" t="s">
        <v>1067</v>
      </c>
      <c r="K758" s="7" t="s">
        <v>5866</v>
      </c>
      <c r="L758" s="7" t="s">
        <v>5867</v>
      </c>
      <c r="M758" s="18">
        <v>18289.37</v>
      </c>
      <c r="N758" s="327">
        <v>22313.0314</v>
      </c>
      <c r="O758" s="19" t="s">
        <v>3948</v>
      </c>
      <c r="P758" s="295">
        <v>0.35</v>
      </c>
      <c r="Q758" s="18">
        <v>11888.0905</v>
      </c>
      <c r="R758" s="18">
        <v>14503.47041</v>
      </c>
      <c r="S758" s="295">
        <v>0.25</v>
      </c>
      <c r="T758" s="18">
        <v>13717.0275</v>
      </c>
      <c r="U758" s="18">
        <v>16734.773549999998</v>
      </c>
      <c r="V758" s="295">
        <v>0.53</v>
      </c>
      <c r="W758" s="18">
        <v>8596.0038999999997</v>
      </c>
      <c r="X758" s="18">
        <v>10487.124758</v>
      </c>
      <c r="Y758" s="7" t="s">
        <v>393</v>
      </c>
      <c r="Z758" s="13">
        <v>1</v>
      </c>
      <c r="AA758" s="13">
        <v>1</v>
      </c>
      <c r="AB758" s="13">
        <v>25</v>
      </c>
      <c r="AC758" s="9" t="s">
        <v>3971</v>
      </c>
      <c r="AD758" s="8">
        <v>2.99</v>
      </c>
      <c r="AE758" s="13">
        <v>324</v>
      </c>
      <c r="AF758" s="13">
        <v>603</v>
      </c>
      <c r="AG758" s="13">
        <v>324</v>
      </c>
      <c r="AH758" s="8">
        <v>63.301000000000002</v>
      </c>
      <c r="AI758" s="13">
        <v>4012195995609</v>
      </c>
      <c r="AJ758" s="9" t="s">
        <v>4624</v>
      </c>
      <c r="AK758" s="94"/>
      <c r="AL758" s="8"/>
      <c r="AM758" s="9"/>
      <c r="AN758" s="9"/>
      <c r="AO758" s="12"/>
    </row>
    <row r="759" spans="1:41" ht="14.1" customHeight="1" outlineLevel="7" x14ac:dyDescent="0.25">
      <c r="A759" s="2"/>
      <c r="B759" s="3"/>
      <c r="C759" s="4"/>
      <c r="D759" s="4"/>
      <c r="E759" s="4"/>
      <c r="F759" s="5"/>
      <c r="G759" s="6"/>
      <c r="H759" s="338">
        <v>7007398</v>
      </c>
      <c r="I759" s="7" t="s">
        <v>1117</v>
      </c>
      <c r="J759" s="7" t="s">
        <v>1118</v>
      </c>
      <c r="K759" s="7" t="s">
        <v>5866</v>
      </c>
      <c r="L759" s="7" t="s">
        <v>5867</v>
      </c>
      <c r="M759" s="18">
        <v>8887.15</v>
      </c>
      <c r="N759" s="327">
        <v>10842.322999999999</v>
      </c>
      <c r="O759" s="19" t="s">
        <v>3948</v>
      </c>
      <c r="P759" s="295">
        <v>0.35</v>
      </c>
      <c r="Q759" s="18">
        <v>5776.6475</v>
      </c>
      <c r="R759" s="18">
        <v>7047.5099499999997</v>
      </c>
      <c r="S759" s="295">
        <v>0.25</v>
      </c>
      <c r="T759" s="18">
        <v>6665.3624999999993</v>
      </c>
      <c r="U759" s="18">
        <v>8131.7422499999993</v>
      </c>
      <c r="V759" s="295">
        <v>0.53</v>
      </c>
      <c r="W759" s="18">
        <v>4176.9604999999992</v>
      </c>
      <c r="X759" s="18">
        <v>5095.8918099999992</v>
      </c>
      <c r="Y759" s="7" t="s">
        <v>393</v>
      </c>
      <c r="Z759" s="13">
        <v>1</v>
      </c>
      <c r="AA759" s="13">
        <v>1</v>
      </c>
      <c r="AB759" s="13">
        <v>100</v>
      </c>
      <c r="AC759" s="8" t="s">
        <v>3971</v>
      </c>
      <c r="AD759" s="8">
        <v>1.2</v>
      </c>
      <c r="AE759" s="13">
        <v>324</v>
      </c>
      <c r="AF759" s="13">
        <v>103</v>
      </c>
      <c r="AG759" s="13">
        <v>324</v>
      </c>
      <c r="AH759" s="8">
        <v>10.813000000000001</v>
      </c>
      <c r="AI759" s="13">
        <v>4012195850908</v>
      </c>
      <c r="AJ759" s="8" t="s">
        <v>4625</v>
      </c>
      <c r="AK759" s="94"/>
      <c r="AL759" s="8"/>
      <c r="AM759" s="8"/>
      <c r="AN759" s="8"/>
      <c r="AO759" s="11"/>
    </row>
    <row r="760" spans="1:41" ht="14.1" customHeight="1" outlineLevel="7" x14ac:dyDescent="0.25">
      <c r="A760" s="2"/>
      <c r="B760" s="3"/>
      <c r="C760" s="4"/>
      <c r="D760" s="4"/>
      <c r="E760" s="4"/>
      <c r="F760" s="5"/>
      <c r="G760" s="6"/>
      <c r="H760" s="338">
        <v>7007313</v>
      </c>
      <c r="I760" s="7" t="s">
        <v>1119</v>
      </c>
      <c r="J760" s="7" t="s">
        <v>1120</v>
      </c>
      <c r="K760" s="7" t="s">
        <v>5866</v>
      </c>
      <c r="L760" s="7" t="s">
        <v>5867</v>
      </c>
      <c r="M760" s="18">
        <v>9860.2900000000009</v>
      </c>
      <c r="N760" s="327">
        <v>12029.553800000002</v>
      </c>
      <c r="O760" s="19" t="s">
        <v>3948</v>
      </c>
      <c r="P760" s="295">
        <v>0.35</v>
      </c>
      <c r="Q760" s="18">
        <v>6409.1885000000011</v>
      </c>
      <c r="R760" s="18">
        <v>7819.2099700000008</v>
      </c>
      <c r="S760" s="295">
        <v>0.25</v>
      </c>
      <c r="T760" s="18">
        <v>7395.2175000000007</v>
      </c>
      <c r="U760" s="18">
        <v>9022.1653500000011</v>
      </c>
      <c r="V760" s="295">
        <v>0.53</v>
      </c>
      <c r="W760" s="18">
        <v>4634.3362999999999</v>
      </c>
      <c r="X760" s="18">
        <v>5653.8902859999998</v>
      </c>
      <c r="Y760" s="7" t="s">
        <v>393</v>
      </c>
      <c r="Z760" s="13">
        <v>1</v>
      </c>
      <c r="AA760" s="13">
        <v>1</v>
      </c>
      <c r="AB760" s="13">
        <v>78</v>
      </c>
      <c r="AC760" s="8" t="s">
        <v>6616</v>
      </c>
      <c r="AD760" s="8">
        <v>1.47</v>
      </c>
      <c r="AE760" s="13">
        <v>324</v>
      </c>
      <c r="AF760" s="13">
        <v>153</v>
      </c>
      <c r="AG760" s="13">
        <v>324</v>
      </c>
      <c r="AH760" s="8">
        <v>16.061</v>
      </c>
      <c r="AI760" s="13">
        <v>4012195995593</v>
      </c>
      <c r="AJ760" s="8" t="s">
        <v>4626</v>
      </c>
      <c r="AK760" s="94"/>
      <c r="AL760" s="9"/>
      <c r="AM760" s="9"/>
      <c r="AN760" s="9"/>
      <c r="AO760" s="12"/>
    </row>
    <row r="761" spans="1:41" ht="14.1" customHeight="1" outlineLevel="7" x14ac:dyDescent="0.25">
      <c r="A761" s="2"/>
      <c r="B761" s="3"/>
      <c r="C761" s="4"/>
      <c r="D761" s="4"/>
      <c r="E761" s="4"/>
      <c r="F761" s="5"/>
      <c r="G761" s="6"/>
      <c r="H761" s="338">
        <v>7007400</v>
      </c>
      <c r="I761" s="7" t="s">
        <v>1121</v>
      </c>
      <c r="J761" s="7" t="s">
        <v>1122</v>
      </c>
      <c r="K761" s="7" t="s">
        <v>5866</v>
      </c>
      <c r="L761" s="7" t="s">
        <v>5867</v>
      </c>
      <c r="M761" s="18">
        <v>10148.33</v>
      </c>
      <c r="N761" s="327">
        <v>12380.962599999999</v>
      </c>
      <c r="O761" s="19" t="s">
        <v>3948</v>
      </c>
      <c r="P761" s="295">
        <v>0.35</v>
      </c>
      <c r="Q761" s="18">
        <v>6596.4144999999999</v>
      </c>
      <c r="R761" s="18">
        <v>8047.6256899999998</v>
      </c>
      <c r="S761" s="295">
        <v>0.25</v>
      </c>
      <c r="T761" s="18">
        <v>7611.2474999999995</v>
      </c>
      <c r="U761" s="18">
        <v>9285.7219499999992</v>
      </c>
      <c r="V761" s="295">
        <v>0.53</v>
      </c>
      <c r="W761" s="18">
        <v>4769.7150999999994</v>
      </c>
      <c r="X761" s="18">
        <v>5819.0524219999988</v>
      </c>
      <c r="Y761" s="7" t="s">
        <v>393</v>
      </c>
      <c r="Z761" s="13">
        <v>1</v>
      </c>
      <c r="AA761" s="13">
        <v>1</v>
      </c>
      <c r="AB761" s="13">
        <v>60</v>
      </c>
      <c r="AC761" s="8" t="s">
        <v>6616</v>
      </c>
      <c r="AD761" s="8">
        <v>1.63</v>
      </c>
      <c r="AE761" s="13">
        <v>324</v>
      </c>
      <c r="AF761" s="13">
        <v>203</v>
      </c>
      <c r="AG761" s="13">
        <v>324</v>
      </c>
      <c r="AH761" s="8">
        <v>21.31</v>
      </c>
      <c r="AI761" s="13">
        <v>4012195809197</v>
      </c>
      <c r="AJ761" s="8" t="s">
        <v>4627</v>
      </c>
      <c r="AK761" s="94"/>
      <c r="AL761" s="8"/>
      <c r="AM761" s="8"/>
      <c r="AN761" s="8"/>
      <c r="AO761" s="11"/>
    </row>
    <row r="762" spans="1:41" ht="14.1" customHeight="1" outlineLevel="7" x14ac:dyDescent="0.25">
      <c r="A762" s="2"/>
      <c r="B762" s="3"/>
      <c r="C762" s="4"/>
      <c r="D762" s="4"/>
      <c r="E762" s="4"/>
      <c r="F762" s="5"/>
      <c r="G762" s="6"/>
      <c r="H762" s="338">
        <v>7007319</v>
      </c>
      <c r="I762" s="7" t="s">
        <v>1123</v>
      </c>
      <c r="J762" s="7" t="s">
        <v>1124</v>
      </c>
      <c r="K762" s="7" t="s">
        <v>5866</v>
      </c>
      <c r="L762" s="7" t="s">
        <v>5867</v>
      </c>
      <c r="M762" s="18">
        <v>11319.73</v>
      </c>
      <c r="N762" s="327">
        <v>13810.070599999999</v>
      </c>
      <c r="O762" s="19" t="s">
        <v>3948</v>
      </c>
      <c r="P762" s="295">
        <v>0.35</v>
      </c>
      <c r="Q762" s="18">
        <v>7357.8244999999997</v>
      </c>
      <c r="R762" s="18">
        <v>8976.5458899999994</v>
      </c>
      <c r="S762" s="295">
        <v>0.25</v>
      </c>
      <c r="T762" s="18">
        <v>8489.7975000000006</v>
      </c>
      <c r="U762" s="18">
        <v>10357.552950000001</v>
      </c>
      <c r="V762" s="295">
        <v>0.53</v>
      </c>
      <c r="W762" s="18">
        <v>5320.2730999999994</v>
      </c>
      <c r="X762" s="18">
        <v>6490.733181999999</v>
      </c>
      <c r="Y762" s="7" t="s">
        <v>393</v>
      </c>
      <c r="Z762" s="13">
        <v>1</v>
      </c>
      <c r="AA762" s="13">
        <v>1</v>
      </c>
      <c r="AB762" s="13">
        <v>40</v>
      </c>
      <c r="AC762" s="8" t="s">
        <v>6616</v>
      </c>
      <c r="AD762" s="8">
        <v>1.8240000000000001</v>
      </c>
      <c r="AE762" s="13">
        <v>324</v>
      </c>
      <c r="AF762" s="13">
        <v>303</v>
      </c>
      <c r="AG762" s="13">
        <v>324</v>
      </c>
      <c r="AH762" s="8">
        <v>31.808</v>
      </c>
      <c r="AI762" s="13">
        <v>4012195863618</v>
      </c>
      <c r="AJ762" s="8" t="s">
        <v>4628</v>
      </c>
      <c r="AK762" s="94"/>
      <c r="AL762" s="8"/>
      <c r="AM762" s="8"/>
      <c r="AN762" s="9"/>
      <c r="AO762" s="12"/>
    </row>
    <row r="763" spans="1:41" ht="14.1" customHeight="1" outlineLevel="7" x14ac:dyDescent="0.25">
      <c r="A763" s="2"/>
      <c r="B763" s="3"/>
      <c r="C763" s="4"/>
      <c r="D763" s="4"/>
      <c r="E763" s="4"/>
      <c r="F763" s="5"/>
      <c r="G763" s="6"/>
      <c r="H763" s="338">
        <v>7007404</v>
      </c>
      <c r="I763" s="7" t="s">
        <v>1125</v>
      </c>
      <c r="J763" s="7" t="s">
        <v>1126</v>
      </c>
      <c r="K763" s="7" t="s">
        <v>5866</v>
      </c>
      <c r="L763" s="7" t="s">
        <v>5867</v>
      </c>
      <c r="M763" s="18">
        <v>11938.03</v>
      </c>
      <c r="N763" s="327">
        <v>14564.3966</v>
      </c>
      <c r="O763" s="19" t="s">
        <v>3948</v>
      </c>
      <c r="P763" s="295">
        <v>0.35</v>
      </c>
      <c r="Q763" s="18">
        <v>7759.7195000000011</v>
      </c>
      <c r="R763" s="18">
        <v>9466.8577900000018</v>
      </c>
      <c r="S763" s="295">
        <v>0.25</v>
      </c>
      <c r="T763" s="18">
        <v>8953.5225000000009</v>
      </c>
      <c r="U763" s="18">
        <v>10923.29745</v>
      </c>
      <c r="V763" s="295">
        <v>0.53</v>
      </c>
      <c r="W763" s="18">
        <v>5610.8741</v>
      </c>
      <c r="X763" s="18">
        <v>6845.2664020000002</v>
      </c>
      <c r="Y763" s="7" t="s">
        <v>393</v>
      </c>
      <c r="Z763" s="13">
        <v>1</v>
      </c>
      <c r="AA763" s="13">
        <v>1</v>
      </c>
      <c r="AB763" s="13">
        <v>20</v>
      </c>
      <c r="AC763" s="8" t="s">
        <v>6616</v>
      </c>
      <c r="AD763" s="8">
        <v>2.31</v>
      </c>
      <c r="AE763" s="13">
        <v>324</v>
      </c>
      <c r="AF763" s="13">
        <v>403</v>
      </c>
      <c r="AG763" s="13">
        <v>324</v>
      </c>
      <c r="AH763" s="8">
        <v>42.305</v>
      </c>
      <c r="AI763" s="13">
        <v>4012195809203</v>
      </c>
      <c r="AJ763" s="8" t="s">
        <v>4629</v>
      </c>
      <c r="AK763" s="94"/>
      <c r="AL763" s="8"/>
      <c r="AM763" s="8"/>
      <c r="AN763" s="9"/>
      <c r="AO763" s="12"/>
    </row>
    <row r="764" spans="1:41" ht="14.1" customHeight="1" outlineLevel="7" x14ac:dyDescent="0.25">
      <c r="A764" s="2"/>
      <c r="B764" s="3"/>
      <c r="C764" s="4"/>
      <c r="D764" s="4"/>
      <c r="E764" s="4"/>
      <c r="F764" s="5"/>
      <c r="G764" s="6"/>
      <c r="H764" s="338">
        <v>7007327</v>
      </c>
      <c r="I764" s="7" t="s">
        <v>1127</v>
      </c>
      <c r="J764" s="7" t="s">
        <v>1128</v>
      </c>
      <c r="K764" s="7" t="s">
        <v>5866</v>
      </c>
      <c r="L764" s="7" t="s">
        <v>5867</v>
      </c>
      <c r="M764" s="18">
        <v>13272.98</v>
      </c>
      <c r="N764" s="327">
        <v>16193.035599999999</v>
      </c>
      <c r="O764" s="19" t="s">
        <v>3948</v>
      </c>
      <c r="P764" s="295">
        <v>0.35</v>
      </c>
      <c r="Q764" s="18">
        <v>8627.4369999999999</v>
      </c>
      <c r="R764" s="18">
        <v>10525.47314</v>
      </c>
      <c r="S764" s="295">
        <v>0.25</v>
      </c>
      <c r="T764" s="18">
        <v>9954.7350000000006</v>
      </c>
      <c r="U764" s="18">
        <v>12144.7767</v>
      </c>
      <c r="V764" s="295">
        <v>0.53</v>
      </c>
      <c r="W764" s="18">
        <v>6238.3005999999996</v>
      </c>
      <c r="X764" s="18">
        <v>7610.7267319999992</v>
      </c>
      <c r="Y764" s="7" t="s">
        <v>393</v>
      </c>
      <c r="Z764" s="13">
        <v>1</v>
      </c>
      <c r="AA764" s="13">
        <v>1</v>
      </c>
      <c r="AB764" s="13">
        <v>30</v>
      </c>
      <c r="AC764" s="9" t="s">
        <v>3971</v>
      </c>
      <c r="AD764" s="8">
        <v>2.448</v>
      </c>
      <c r="AE764" s="13">
        <v>324</v>
      </c>
      <c r="AF764" s="13">
        <v>503</v>
      </c>
      <c r="AG764" s="13">
        <v>324</v>
      </c>
      <c r="AH764" s="8">
        <v>52.802999999999997</v>
      </c>
      <c r="AI764" s="13">
        <v>4012195863625</v>
      </c>
      <c r="AJ764" s="9" t="s">
        <v>4630</v>
      </c>
      <c r="AK764" s="94"/>
      <c r="AL764" s="8"/>
      <c r="AM764" s="8"/>
      <c r="AN764" s="9"/>
      <c r="AO764" s="12"/>
    </row>
    <row r="765" spans="1:41" ht="14.1" customHeight="1" outlineLevel="7" x14ac:dyDescent="0.25">
      <c r="A765" s="2"/>
      <c r="B765" s="3"/>
      <c r="C765" s="4"/>
      <c r="D765" s="4"/>
      <c r="E765" s="4"/>
      <c r="F765" s="5"/>
      <c r="G765" s="6"/>
      <c r="H765" s="338">
        <v>7007331</v>
      </c>
      <c r="I765" s="7" t="s">
        <v>1129</v>
      </c>
      <c r="J765" s="7" t="s">
        <v>1130</v>
      </c>
      <c r="K765" s="7" t="s">
        <v>5866</v>
      </c>
      <c r="L765" s="7" t="s">
        <v>5867</v>
      </c>
      <c r="M765" s="18">
        <v>15493.14</v>
      </c>
      <c r="N765" s="327">
        <v>18901.630799999999</v>
      </c>
      <c r="O765" s="19" t="s">
        <v>3948</v>
      </c>
      <c r="P765" s="295">
        <v>0.35</v>
      </c>
      <c r="Q765" s="18">
        <v>10070.540999999999</v>
      </c>
      <c r="R765" s="18">
        <v>12286.060019999999</v>
      </c>
      <c r="S765" s="295">
        <v>0.25</v>
      </c>
      <c r="T765" s="18">
        <v>11619.855</v>
      </c>
      <c r="U765" s="18">
        <v>14176.223099999999</v>
      </c>
      <c r="V765" s="295">
        <v>0.53</v>
      </c>
      <c r="W765" s="18">
        <v>7281.7757999999994</v>
      </c>
      <c r="X765" s="18">
        <v>8883.7664759999989</v>
      </c>
      <c r="Y765" s="7" t="s">
        <v>393</v>
      </c>
      <c r="Z765" s="13">
        <v>1</v>
      </c>
      <c r="AA765" s="13">
        <v>1</v>
      </c>
      <c r="AB765" s="13">
        <v>25</v>
      </c>
      <c r="AC765" s="9" t="s">
        <v>3971</v>
      </c>
      <c r="AD765" s="8">
        <v>2.6040000000000001</v>
      </c>
      <c r="AE765" s="13">
        <v>324</v>
      </c>
      <c r="AF765" s="13">
        <v>553</v>
      </c>
      <c r="AG765" s="13">
        <v>324</v>
      </c>
      <c r="AH765" s="8">
        <v>58.052</v>
      </c>
      <c r="AI765" s="13">
        <v>4012195863632</v>
      </c>
      <c r="AJ765" s="9" t="s">
        <v>4631</v>
      </c>
      <c r="AK765" s="94"/>
      <c r="AL765" s="9"/>
      <c r="AM765" s="9"/>
      <c r="AN765" s="9"/>
      <c r="AO765" s="12"/>
    </row>
    <row r="766" spans="1:41" ht="15.95" customHeight="1" outlineLevel="6" x14ac:dyDescent="0.25">
      <c r="A766" s="103"/>
      <c r="B766" s="104"/>
      <c r="C766" s="105"/>
      <c r="D766" s="105"/>
      <c r="E766" s="105"/>
      <c r="F766" s="106"/>
      <c r="G766" s="107" t="s">
        <v>3926</v>
      </c>
      <c r="H766" s="345"/>
      <c r="I766" s="108"/>
      <c r="J766" s="108"/>
      <c r="K766" s="108"/>
      <c r="L766" s="108"/>
      <c r="M766" s="108"/>
      <c r="N766" s="328"/>
      <c r="O766" s="108"/>
      <c r="P766" s="108"/>
      <c r="Q766" s="108"/>
      <c r="R766" s="108"/>
      <c r="S766" s="108"/>
      <c r="T766" s="108"/>
      <c r="U766" s="108"/>
      <c r="V766" s="108"/>
      <c r="W766" s="108"/>
      <c r="X766" s="108"/>
      <c r="Y766" s="108"/>
      <c r="Z766" s="113"/>
      <c r="AA766" s="113"/>
      <c r="AB766" s="113"/>
      <c r="AC766" s="113"/>
      <c r="AD766" s="110"/>
      <c r="AE766" s="111"/>
      <c r="AF766" s="111"/>
      <c r="AG766" s="111"/>
      <c r="AH766" s="113"/>
      <c r="AI766" s="113"/>
      <c r="AJ766" s="113"/>
      <c r="AK766" s="113"/>
      <c r="AL766" s="113"/>
      <c r="AM766" s="113"/>
      <c r="AN766" s="113"/>
      <c r="AO766" s="291"/>
    </row>
    <row r="767" spans="1:41" ht="14.1" customHeight="1" outlineLevel="7" x14ac:dyDescent="0.25">
      <c r="A767" s="2"/>
      <c r="B767" s="3"/>
      <c r="C767" s="4"/>
      <c r="D767" s="4"/>
      <c r="E767" s="4"/>
      <c r="F767" s="5"/>
      <c r="G767" s="6"/>
      <c r="H767" s="338">
        <v>7007176</v>
      </c>
      <c r="I767" s="7" t="s">
        <v>1131</v>
      </c>
      <c r="J767" s="7" t="s">
        <v>1132</v>
      </c>
      <c r="K767" s="7" t="s">
        <v>5866</v>
      </c>
      <c r="L767" s="7" t="s">
        <v>5873</v>
      </c>
      <c r="M767" s="18">
        <v>5721.8850000000002</v>
      </c>
      <c r="N767" s="327">
        <v>6980.6997000000001</v>
      </c>
      <c r="O767" s="19" t="s">
        <v>3948</v>
      </c>
      <c r="P767" s="295">
        <v>0.35</v>
      </c>
      <c r="Q767" s="18">
        <v>3719.2252500000004</v>
      </c>
      <c r="R767" s="18">
        <v>4537.4548050000003</v>
      </c>
      <c r="S767" s="295">
        <v>0.25</v>
      </c>
      <c r="T767" s="18">
        <v>4291.4137499999997</v>
      </c>
      <c r="U767" s="18">
        <v>5235.5247749999999</v>
      </c>
      <c r="V767" s="295">
        <v>0.53</v>
      </c>
      <c r="W767" s="18">
        <v>2689.28595</v>
      </c>
      <c r="X767" s="18">
        <v>3280.9288590000001</v>
      </c>
      <c r="Y767" s="7" t="s">
        <v>393</v>
      </c>
      <c r="Z767" s="13">
        <v>1</v>
      </c>
      <c r="AA767" s="13">
        <v>1</v>
      </c>
      <c r="AB767" s="13">
        <v>144</v>
      </c>
      <c r="AC767" s="9" t="s">
        <v>3971</v>
      </c>
      <c r="AD767" s="8">
        <v>0.61099999999999999</v>
      </c>
      <c r="AE767" s="13">
        <v>249</v>
      </c>
      <c r="AF767" s="13">
        <v>103</v>
      </c>
      <c r="AG767" s="13">
        <v>249</v>
      </c>
      <c r="AH767" s="8">
        <v>6.3860000000000001</v>
      </c>
      <c r="AI767" s="13">
        <v>4012195863236</v>
      </c>
      <c r="AJ767" s="9" t="s">
        <v>4632</v>
      </c>
      <c r="AK767" s="94"/>
      <c r="AL767" s="9"/>
      <c r="AM767" s="9"/>
      <c r="AN767" s="9"/>
      <c r="AO767" s="12"/>
    </row>
    <row r="768" spans="1:41" ht="14.1" customHeight="1" outlineLevel="7" x14ac:dyDescent="0.25">
      <c r="A768" s="2"/>
      <c r="B768" s="3"/>
      <c r="C768" s="4"/>
      <c r="D768" s="4"/>
      <c r="E768" s="4"/>
      <c r="F768" s="5"/>
      <c r="G768" s="6"/>
      <c r="H768" s="338">
        <v>7007188</v>
      </c>
      <c r="I768" s="7" t="s">
        <v>1133</v>
      </c>
      <c r="J768" s="7" t="s">
        <v>1134</v>
      </c>
      <c r="K768" s="7" t="s">
        <v>5866</v>
      </c>
      <c r="L768" s="7" t="s">
        <v>5873</v>
      </c>
      <c r="M768" s="18">
        <v>8000.93</v>
      </c>
      <c r="N768" s="327">
        <v>9761.1345999999994</v>
      </c>
      <c r="O768" s="19" t="s">
        <v>3948</v>
      </c>
      <c r="P768" s="295">
        <v>0.35</v>
      </c>
      <c r="Q768" s="18">
        <v>5200.6045000000004</v>
      </c>
      <c r="R768" s="18">
        <v>6344.7374900000004</v>
      </c>
      <c r="S768" s="295">
        <v>0.25</v>
      </c>
      <c r="T768" s="18">
        <v>6000.6975000000002</v>
      </c>
      <c r="U768" s="18">
        <v>7320.85095</v>
      </c>
      <c r="V768" s="295">
        <v>0.53</v>
      </c>
      <c r="W768" s="18">
        <v>3760.4371000000001</v>
      </c>
      <c r="X768" s="18">
        <v>4587.7332619999997</v>
      </c>
      <c r="Y768" s="7" t="s">
        <v>393</v>
      </c>
      <c r="Z768" s="13">
        <v>1</v>
      </c>
      <c r="AA768" s="13">
        <v>1</v>
      </c>
      <c r="AB768" s="13">
        <v>52</v>
      </c>
      <c r="AC768" s="9" t="s">
        <v>3971</v>
      </c>
      <c r="AD768" s="8">
        <v>1.0089999999999999</v>
      </c>
      <c r="AE768" s="13">
        <v>249</v>
      </c>
      <c r="AF768" s="13">
        <v>303</v>
      </c>
      <c r="AG768" s="13">
        <v>249</v>
      </c>
      <c r="AH768" s="8">
        <v>18.786000000000001</v>
      </c>
      <c r="AI768" s="13">
        <v>4012195863274</v>
      </c>
      <c r="AJ768" s="9" t="s">
        <v>4633</v>
      </c>
      <c r="AK768" s="94"/>
      <c r="AL768" s="9"/>
      <c r="AM768" s="9"/>
      <c r="AN768" s="9"/>
      <c r="AO768" s="12"/>
    </row>
    <row r="769" spans="1:41" ht="15.95" customHeight="1" outlineLevel="6" x14ac:dyDescent="0.25">
      <c r="A769" s="103"/>
      <c r="B769" s="104"/>
      <c r="C769" s="105"/>
      <c r="D769" s="105"/>
      <c r="E769" s="105"/>
      <c r="F769" s="106"/>
      <c r="G769" s="107" t="s">
        <v>3923</v>
      </c>
      <c r="H769" s="345"/>
      <c r="I769" s="108"/>
      <c r="J769" s="108"/>
      <c r="K769" s="108"/>
      <c r="L769" s="108"/>
      <c r="M769" s="108"/>
      <c r="N769" s="328"/>
      <c r="O769" s="108"/>
      <c r="P769" s="108"/>
      <c r="Q769" s="108"/>
      <c r="R769" s="108"/>
      <c r="S769" s="108"/>
      <c r="T769" s="108"/>
      <c r="U769" s="108"/>
      <c r="V769" s="108"/>
      <c r="W769" s="108"/>
      <c r="X769" s="108"/>
      <c r="Y769" s="108"/>
      <c r="Z769" s="110"/>
      <c r="AA769" s="109"/>
      <c r="AB769" s="110"/>
      <c r="AC769" s="110"/>
      <c r="AD769" s="110"/>
      <c r="AE769" s="111"/>
      <c r="AF769" s="111"/>
      <c r="AG769" s="111"/>
      <c r="AH769" s="109"/>
      <c r="AI769" s="110"/>
      <c r="AJ769" s="110"/>
      <c r="AK769" s="110"/>
      <c r="AL769" s="110"/>
      <c r="AM769" s="110"/>
      <c r="AN769" s="110"/>
      <c r="AO769" s="112"/>
    </row>
    <row r="770" spans="1:41" ht="14.1" customHeight="1" outlineLevel="7" x14ac:dyDescent="0.25">
      <c r="A770" s="2"/>
      <c r="B770" s="3"/>
      <c r="C770" s="4"/>
      <c r="D770" s="4"/>
      <c r="E770" s="4"/>
      <c r="F770" s="5"/>
      <c r="G770" s="6"/>
      <c r="H770" s="338">
        <v>7007006</v>
      </c>
      <c r="I770" s="7" t="s">
        <v>1135</v>
      </c>
      <c r="J770" s="7" t="s">
        <v>1136</v>
      </c>
      <c r="K770" s="7" t="s">
        <v>5866</v>
      </c>
      <c r="L770" s="7" t="s">
        <v>5869</v>
      </c>
      <c r="M770" s="18">
        <v>6191.7839999999987</v>
      </c>
      <c r="N770" s="327">
        <v>7553.9764799999984</v>
      </c>
      <c r="O770" s="19" t="s">
        <v>3948</v>
      </c>
      <c r="P770" s="295">
        <v>0.35</v>
      </c>
      <c r="Q770" s="18">
        <v>4024.6595999999995</v>
      </c>
      <c r="R770" s="18">
        <v>4910.0847119999989</v>
      </c>
      <c r="S770" s="295">
        <v>0.25</v>
      </c>
      <c r="T770" s="18">
        <v>4643.8379999999988</v>
      </c>
      <c r="U770" s="18">
        <v>5665.4823599999982</v>
      </c>
      <c r="V770" s="295">
        <v>0.53</v>
      </c>
      <c r="W770" s="18">
        <v>2910.1384799999992</v>
      </c>
      <c r="X770" s="18">
        <v>3550.3689455999988</v>
      </c>
      <c r="Y770" s="7" t="s">
        <v>393</v>
      </c>
      <c r="Z770" s="13">
        <v>1</v>
      </c>
      <c r="AA770" s="13">
        <v>1</v>
      </c>
      <c r="AB770" s="13">
        <v>168</v>
      </c>
      <c r="AC770" s="8" t="s">
        <v>6616</v>
      </c>
      <c r="AD770" s="8">
        <v>0.71</v>
      </c>
      <c r="AE770" s="13">
        <v>274</v>
      </c>
      <c r="AF770" s="13">
        <v>103</v>
      </c>
      <c r="AG770" s="13">
        <v>274</v>
      </c>
      <c r="AH770" s="8">
        <v>7.7329999999999997</v>
      </c>
      <c r="AI770" s="13">
        <v>4012195703730</v>
      </c>
      <c r="AJ770" s="8" t="s">
        <v>4634</v>
      </c>
      <c r="AK770" s="94"/>
      <c r="AL770" s="8"/>
      <c r="AM770" s="8"/>
      <c r="AN770" s="9"/>
      <c r="AO770" s="11"/>
    </row>
    <row r="771" spans="1:41" ht="14.1" customHeight="1" outlineLevel="7" x14ac:dyDescent="0.25">
      <c r="A771" s="2"/>
      <c r="B771" s="3"/>
      <c r="C771" s="4"/>
      <c r="D771" s="4"/>
      <c r="E771" s="4"/>
      <c r="F771" s="5"/>
      <c r="G771" s="6"/>
      <c r="H771" s="338">
        <v>7007010</v>
      </c>
      <c r="I771" s="7" t="s">
        <v>1137</v>
      </c>
      <c r="J771" s="7" t="s">
        <v>1138</v>
      </c>
      <c r="K771" s="7" t="s">
        <v>5866</v>
      </c>
      <c r="L771" s="7" t="s">
        <v>5869</v>
      </c>
      <c r="M771" s="18">
        <v>6857.3639999999996</v>
      </c>
      <c r="N771" s="327">
        <v>8365.9840800000002</v>
      </c>
      <c r="O771" s="19" t="s">
        <v>3948</v>
      </c>
      <c r="P771" s="295">
        <v>0.35</v>
      </c>
      <c r="Q771" s="18">
        <v>4457.2865999999995</v>
      </c>
      <c r="R771" s="18">
        <v>5437.8896519999989</v>
      </c>
      <c r="S771" s="295">
        <v>0.25</v>
      </c>
      <c r="T771" s="18">
        <v>5143.0229999999992</v>
      </c>
      <c r="U771" s="18">
        <v>6274.4880599999988</v>
      </c>
      <c r="V771" s="295">
        <v>0.53</v>
      </c>
      <c r="W771" s="18">
        <v>3222.9610799999996</v>
      </c>
      <c r="X771" s="18">
        <v>3932.0125175999992</v>
      </c>
      <c r="Y771" s="7" t="s">
        <v>393</v>
      </c>
      <c r="Z771" s="13">
        <v>1</v>
      </c>
      <c r="AA771" s="13">
        <v>1</v>
      </c>
      <c r="AB771" s="13">
        <v>100</v>
      </c>
      <c r="AC771" s="9" t="s">
        <v>3971</v>
      </c>
      <c r="AD771" s="8">
        <v>0.84</v>
      </c>
      <c r="AE771" s="13">
        <v>274</v>
      </c>
      <c r="AF771" s="13">
        <v>153</v>
      </c>
      <c r="AG771" s="13">
        <v>274</v>
      </c>
      <c r="AH771" s="8">
        <v>11.487</v>
      </c>
      <c r="AI771" s="13">
        <v>4012195811015</v>
      </c>
      <c r="AJ771" s="9" t="s">
        <v>4635</v>
      </c>
      <c r="AK771" s="94"/>
      <c r="AL771" s="9"/>
      <c r="AM771" s="9"/>
      <c r="AN771" s="9"/>
      <c r="AO771" s="12"/>
    </row>
    <row r="772" spans="1:41" ht="14.1" customHeight="1" outlineLevel="7" x14ac:dyDescent="0.25">
      <c r="A772" s="2"/>
      <c r="B772" s="3"/>
      <c r="C772" s="4"/>
      <c r="D772" s="4"/>
      <c r="E772" s="4"/>
      <c r="F772" s="5"/>
      <c r="G772" s="6"/>
      <c r="H772" s="338">
        <v>7007014</v>
      </c>
      <c r="I772" s="7" t="s">
        <v>1139</v>
      </c>
      <c r="J772" s="7" t="s">
        <v>1140</v>
      </c>
      <c r="K772" s="7" t="s">
        <v>5866</v>
      </c>
      <c r="L772" s="7" t="s">
        <v>5869</v>
      </c>
      <c r="M772" s="18">
        <v>7444.8120000000008</v>
      </c>
      <c r="N772" s="327">
        <v>9082.6706400000003</v>
      </c>
      <c r="O772" s="19" t="s">
        <v>3948</v>
      </c>
      <c r="P772" s="295">
        <v>0.35</v>
      </c>
      <c r="Q772" s="18">
        <v>4839.1278000000011</v>
      </c>
      <c r="R772" s="18">
        <v>5903.7359160000015</v>
      </c>
      <c r="S772" s="295">
        <v>0.25</v>
      </c>
      <c r="T772" s="18">
        <v>5583.6090000000004</v>
      </c>
      <c r="U772" s="18">
        <v>6812.0029800000002</v>
      </c>
      <c r="V772" s="295">
        <v>0.53</v>
      </c>
      <c r="W772" s="18">
        <v>3499.0616400000004</v>
      </c>
      <c r="X772" s="18">
        <v>4268.8552008000006</v>
      </c>
      <c r="Y772" s="7" t="s">
        <v>393</v>
      </c>
      <c r="Z772" s="13">
        <v>1</v>
      </c>
      <c r="AA772" s="13">
        <v>1</v>
      </c>
      <c r="AB772" s="13">
        <v>78</v>
      </c>
      <c r="AC772" s="8" t="s">
        <v>6616</v>
      </c>
      <c r="AD772" s="8">
        <v>1.03</v>
      </c>
      <c r="AE772" s="13">
        <v>274</v>
      </c>
      <c r="AF772" s="13">
        <v>203</v>
      </c>
      <c r="AG772" s="13">
        <v>274</v>
      </c>
      <c r="AH772" s="8">
        <v>15.24</v>
      </c>
      <c r="AI772" s="13">
        <v>4012195703747</v>
      </c>
      <c r="AJ772" s="8" t="s">
        <v>4636</v>
      </c>
      <c r="AK772" s="94"/>
      <c r="AL772" s="8"/>
      <c r="AM772" s="8"/>
      <c r="AN772" s="9"/>
      <c r="AO772" s="11"/>
    </row>
    <row r="773" spans="1:41" ht="14.1" customHeight="1" outlineLevel="7" x14ac:dyDescent="0.25">
      <c r="A773" s="2"/>
      <c r="B773" s="3"/>
      <c r="C773" s="4"/>
      <c r="D773" s="4"/>
      <c r="E773" s="4"/>
      <c r="F773" s="5"/>
      <c r="G773" s="6"/>
      <c r="H773" s="338">
        <v>7007018</v>
      </c>
      <c r="I773" s="7" t="s">
        <v>1141</v>
      </c>
      <c r="J773" s="7" t="s">
        <v>1142</v>
      </c>
      <c r="K773" s="7" t="s">
        <v>5866</v>
      </c>
      <c r="L773" s="7" t="s">
        <v>5869</v>
      </c>
      <c r="M773" s="18">
        <v>8239.39</v>
      </c>
      <c r="N773" s="327">
        <v>10052.055799999998</v>
      </c>
      <c r="O773" s="19" t="s">
        <v>3948</v>
      </c>
      <c r="P773" s="295">
        <v>0.35</v>
      </c>
      <c r="Q773" s="18">
        <v>5355.6035000000002</v>
      </c>
      <c r="R773" s="18">
        <v>6533.8362699999998</v>
      </c>
      <c r="S773" s="295">
        <v>0.25</v>
      </c>
      <c r="T773" s="18">
        <v>6179.5424999999996</v>
      </c>
      <c r="U773" s="18">
        <v>7539.0418499999996</v>
      </c>
      <c r="V773" s="295">
        <v>0.53</v>
      </c>
      <c r="W773" s="18">
        <v>3872.5132999999996</v>
      </c>
      <c r="X773" s="18">
        <v>4724.4662259999996</v>
      </c>
      <c r="Y773" s="7" t="s">
        <v>393</v>
      </c>
      <c r="Z773" s="13">
        <v>1</v>
      </c>
      <c r="AA773" s="13">
        <v>1</v>
      </c>
      <c r="AB773" s="13">
        <v>52</v>
      </c>
      <c r="AC773" s="8" t="s">
        <v>3971</v>
      </c>
      <c r="AD773" s="8">
        <v>1.34</v>
      </c>
      <c r="AE773" s="13">
        <v>274</v>
      </c>
      <c r="AF773" s="13">
        <v>303</v>
      </c>
      <c r="AG773" s="13">
        <v>274</v>
      </c>
      <c r="AH773" s="8">
        <v>22.748000000000001</v>
      </c>
      <c r="AI773" s="13">
        <v>4012195863342</v>
      </c>
      <c r="AJ773" s="9" t="s">
        <v>4637</v>
      </c>
      <c r="AK773" s="94"/>
      <c r="AL773" s="9"/>
      <c r="AM773" s="9"/>
      <c r="AN773" s="9"/>
      <c r="AO773" s="12"/>
    </row>
    <row r="774" spans="1:41" ht="14.1" customHeight="1" outlineLevel="7" x14ac:dyDescent="0.25">
      <c r="A774" s="2"/>
      <c r="B774" s="3"/>
      <c r="C774" s="4"/>
      <c r="D774" s="4"/>
      <c r="E774" s="4"/>
      <c r="F774" s="5"/>
      <c r="G774" s="6"/>
      <c r="H774" s="338">
        <v>7007022</v>
      </c>
      <c r="I774" s="7" t="s">
        <v>1143</v>
      </c>
      <c r="J774" s="7" t="s">
        <v>1144</v>
      </c>
      <c r="K774" s="7" t="s">
        <v>5866</v>
      </c>
      <c r="L774" s="7" t="s">
        <v>5869</v>
      </c>
      <c r="M774" s="18">
        <v>1712.7239829332864</v>
      </c>
      <c r="N774" s="327">
        <v>2089.5232591786094</v>
      </c>
      <c r="O774" s="19">
        <v>46112</v>
      </c>
      <c r="P774" s="19" t="s">
        <v>7561</v>
      </c>
      <c r="Q774" s="19" t="s">
        <v>7561</v>
      </c>
      <c r="R774" s="19" t="s">
        <v>7561</v>
      </c>
      <c r="S774" s="295">
        <v>0.25</v>
      </c>
      <c r="T774" s="18">
        <v>1284.5429871999647</v>
      </c>
      <c r="U774" s="18">
        <v>1567.1424443839569</v>
      </c>
      <c r="V774" s="295">
        <v>0.53</v>
      </c>
      <c r="W774" s="18">
        <v>804.98027197864451</v>
      </c>
      <c r="X774" s="18">
        <v>982.07593181394623</v>
      </c>
      <c r="Y774" s="7" t="s">
        <v>393</v>
      </c>
      <c r="Z774" s="13">
        <v>1</v>
      </c>
      <c r="AA774" s="13">
        <v>1</v>
      </c>
      <c r="AB774" s="13">
        <v>42</v>
      </c>
      <c r="AC774" s="8" t="s">
        <v>3971</v>
      </c>
      <c r="AD774" s="8">
        <v>1.63</v>
      </c>
      <c r="AE774" s="13">
        <v>274</v>
      </c>
      <c r="AF774" s="13">
        <v>403</v>
      </c>
      <c r="AG774" s="13">
        <v>274</v>
      </c>
      <c r="AH774" s="8">
        <v>30.256</v>
      </c>
      <c r="AI774" s="13">
        <v>4012196091423</v>
      </c>
      <c r="AJ774" s="9" t="s">
        <v>4638</v>
      </c>
      <c r="AK774" s="94"/>
      <c r="AL774" s="9"/>
      <c r="AM774" s="8"/>
      <c r="AN774" s="9"/>
      <c r="AO774" s="12"/>
    </row>
    <row r="775" spans="1:41" ht="14.1" customHeight="1" outlineLevel="7" x14ac:dyDescent="0.25">
      <c r="A775" s="2"/>
      <c r="B775" s="3"/>
      <c r="C775" s="4"/>
      <c r="D775" s="4"/>
      <c r="E775" s="4"/>
      <c r="F775" s="5"/>
      <c r="G775" s="6"/>
      <c r="H775" s="338">
        <v>7007026</v>
      </c>
      <c r="I775" s="7" t="s">
        <v>1145</v>
      </c>
      <c r="J775" s="7" t="s">
        <v>1146</v>
      </c>
      <c r="K775" s="7" t="s">
        <v>5866</v>
      </c>
      <c r="L775" s="7" t="s">
        <v>5869</v>
      </c>
      <c r="M775" s="18">
        <v>9984.76</v>
      </c>
      <c r="N775" s="327">
        <v>12181.4072</v>
      </c>
      <c r="O775" s="19" t="s">
        <v>3948</v>
      </c>
      <c r="P775" s="295">
        <v>0.35</v>
      </c>
      <c r="Q775" s="18">
        <v>6490.0940000000001</v>
      </c>
      <c r="R775" s="18">
        <v>7917.9146799999999</v>
      </c>
      <c r="S775" s="295">
        <v>0.25</v>
      </c>
      <c r="T775" s="18">
        <v>7488.57</v>
      </c>
      <c r="U775" s="18">
        <v>9136.0553999999993</v>
      </c>
      <c r="V775" s="295">
        <v>0.53</v>
      </c>
      <c r="W775" s="18">
        <v>4692.8371999999999</v>
      </c>
      <c r="X775" s="18">
        <v>5725.2613839999995</v>
      </c>
      <c r="Y775" s="7" t="s">
        <v>393</v>
      </c>
      <c r="Z775" s="13">
        <v>1</v>
      </c>
      <c r="AA775" s="13">
        <v>1</v>
      </c>
      <c r="AB775" s="13">
        <v>50</v>
      </c>
      <c r="AC775" s="8" t="s">
        <v>3971</v>
      </c>
      <c r="AD775" s="8">
        <v>1.9</v>
      </c>
      <c r="AE775" s="13">
        <v>274</v>
      </c>
      <c r="AF775" s="13">
        <v>503</v>
      </c>
      <c r="AG775" s="13">
        <v>274</v>
      </c>
      <c r="AH775" s="8">
        <v>37.762999999999998</v>
      </c>
      <c r="AI775" s="13">
        <v>4012195863397</v>
      </c>
      <c r="AJ775" s="9" t="s">
        <v>4639</v>
      </c>
      <c r="AK775" s="94"/>
      <c r="AL775" s="9"/>
      <c r="AM775" s="8"/>
      <c r="AN775" s="9"/>
      <c r="AO775" s="12"/>
    </row>
    <row r="776" spans="1:41" ht="14.1" customHeight="1" outlineLevel="7" x14ac:dyDescent="0.25">
      <c r="A776" s="2"/>
      <c r="B776" s="3"/>
      <c r="C776" s="4"/>
      <c r="D776" s="4"/>
      <c r="E776" s="4"/>
      <c r="F776" s="5"/>
      <c r="G776" s="6"/>
      <c r="H776" s="338">
        <v>7007030</v>
      </c>
      <c r="I776" s="7" t="s">
        <v>1147</v>
      </c>
      <c r="J776" s="7" t="s">
        <v>1148</v>
      </c>
      <c r="K776" s="7" t="s">
        <v>5866</v>
      </c>
      <c r="L776" s="7" t="s">
        <v>5869</v>
      </c>
      <c r="M776" s="18">
        <v>10608.22</v>
      </c>
      <c r="N776" s="327">
        <v>12942.028399999999</v>
      </c>
      <c r="O776" s="19" t="s">
        <v>3948</v>
      </c>
      <c r="P776" s="295">
        <v>0.35</v>
      </c>
      <c r="Q776" s="18">
        <v>6895.3429999999998</v>
      </c>
      <c r="R776" s="18">
        <v>8412.3184600000004</v>
      </c>
      <c r="S776" s="295">
        <v>0.25</v>
      </c>
      <c r="T776" s="18">
        <v>7956.1649999999991</v>
      </c>
      <c r="U776" s="18">
        <v>9706.5212999999985</v>
      </c>
      <c r="V776" s="295">
        <v>0.53</v>
      </c>
      <c r="W776" s="18">
        <v>4985.8633999999993</v>
      </c>
      <c r="X776" s="18">
        <v>6082.7533479999993</v>
      </c>
      <c r="Y776" s="7" t="s">
        <v>393</v>
      </c>
      <c r="Z776" s="13">
        <v>1</v>
      </c>
      <c r="AA776" s="13">
        <v>1</v>
      </c>
      <c r="AB776" s="13">
        <v>25</v>
      </c>
      <c r="AC776" s="9" t="s">
        <v>3971</v>
      </c>
      <c r="AD776" s="8">
        <v>2.21</v>
      </c>
      <c r="AE776" s="13">
        <v>274</v>
      </c>
      <c r="AF776" s="13">
        <v>603</v>
      </c>
      <c r="AG776" s="13">
        <v>274</v>
      </c>
      <c r="AH776" s="8">
        <v>45.271000000000001</v>
      </c>
      <c r="AI776" s="13">
        <v>4012195863403</v>
      </c>
      <c r="AJ776" s="9" t="s">
        <v>4640</v>
      </c>
      <c r="AK776" s="94"/>
      <c r="AL776" s="9"/>
      <c r="AM776" s="9"/>
      <c r="AN776" s="8"/>
      <c r="AO776" s="12"/>
    </row>
    <row r="777" spans="1:41" ht="15.95" customHeight="1" outlineLevel="6" x14ac:dyDescent="0.25">
      <c r="A777" s="103"/>
      <c r="B777" s="104"/>
      <c r="C777" s="105"/>
      <c r="D777" s="105"/>
      <c r="E777" s="105"/>
      <c r="F777" s="106"/>
      <c r="G777" s="107" t="s">
        <v>3925</v>
      </c>
      <c r="H777" s="345"/>
      <c r="I777" s="108"/>
      <c r="J777" s="108"/>
      <c r="K777" s="108"/>
      <c r="L777" s="108"/>
      <c r="M777" s="108"/>
      <c r="N777" s="328"/>
      <c r="O777" s="108"/>
      <c r="P777" s="108"/>
      <c r="Q777" s="108"/>
      <c r="R777" s="108"/>
      <c r="S777" s="108"/>
      <c r="T777" s="108"/>
      <c r="U777" s="108"/>
      <c r="V777" s="108"/>
      <c r="W777" s="108"/>
      <c r="X777" s="108"/>
      <c r="Y777" s="108"/>
      <c r="Z777" s="113"/>
      <c r="AA777" s="113"/>
      <c r="AB777" s="110"/>
      <c r="AC777" s="110"/>
      <c r="AD777" s="110"/>
      <c r="AE777" s="111"/>
      <c r="AF777" s="111"/>
      <c r="AG777" s="111"/>
      <c r="AH777" s="110"/>
      <c r="AI777" s="110"/>
      <c r="AJ777" s="110"/>
      <c r="AK777" s="110"/>
      <c r="AL777" s="113"/>
      <c r="AM777" s="110"/>
      <c r="AN777" s="110"/>
      <c r="AO777" s="112"/>
    </row>
    <row r="778" spans="1:41" ht="14.1" customHeight="1" outlineLevel="7" x14ac:dyDescent="0.25">
      <c r="A778" s="2"/>
      <c r="B778" s="3"/>
      <c r="C778" s="4"/>
      <c r="D778" s="4"/>
      <c r="E778" s="4"/>
      <c r="F778" s="5"/>
      <c r="G778" s="6"/>
      <c r="H778" s="338">
        <v>7007231</v>
      </c>
      <c r="I778" s="7" t="s">
        <v>1149</v>
      </c>
      <c r="J778" s="7" t="s">
        <v>1150</v>
      </c>
      <c r="K778" s="7" t="s">
        <v>5866</v>
      </c>
      <c r="L778" s="7" t="s">
        <v>5870</v>
      </c>
      <c r="M778" s="18">
        <v>6621.7319999999991</v>
      </c>
      <c r="N778" s="327">
        <v>8078.5130399999989</v>
      </c>
      <c r="O778" s="19" t="s">
        <v>3948</v>
      </c>
      <c r="P778" s="295">
        <v>0.35</v>
      </c>
      <c r="Q778" s="18">
        <v>4304.1257999999998</v>
      </c>
      <c r="R778" s="18">
        <v>5251.0334759999996</v>
      </c>
      <c r="S778" s="295">
        <v>0.25</v>
      </c>
      <c r="T778" s="18">
        <v>4966.2989999999991</v>
      </c>
      <c r="U778" s="18">
        <v>6058.8847799999985</v>
      </c>
      <c r="V778" s="295">
        <v>0.53</v>
      </c>
      <c r="W778" s="18">
        <v>3112.2140399999994</v>
      </c>
      <c r="X778" s="18">
        <v>3796.9011287999992</v>
      </c>
      <c r="Y778" s="7" t="s">
        <v>393</v>
      </c>
      <c r="Z778" s="13">
        <v>1</v>
      </c>
      <c r="AA778" s="13">
        <v>1</v>
      </c>
      <c r="AB778" s="13">
        <v>144</v>
      </c>
      <c r="AC778" s="8" t="s">
        <v>3971</v>
      </c>
      <c r="AD778" s="8">
        <v>0.97099999999999997</v>
      </c>
      <c r="AE778" s="13">
        <v>299</v>
      </c>
      <c r="AF778" s="13">
        <v>104</v>
      </c>
      <c r="AG778" s="13">
        <v>299</v>
      </c>
      <c r="AH778" s="8">
        <v>9.298</v>
      </c>
      <c r="AI778" s="13">
        <v>4012195863502</v>
      </c>
      <c r="AJ778" s="8" t="s">
        <v>4641</v>
      </c>
      <c r="AK778" s="94"/>
      <c r="AL778" s="9"/>
      <c r="AM778" s="9"/>
      <c r="AN778" s="8"/>
      <c r="AO778" s="11"/>
    </row>
    <row r="779" spans="1:41" ht="14.1" customHeight="1" outlineLevel="7" x14ac:dyDescent="0.25">
      <c r="A779" s="2"/>
      <c r="B779" s="3"/>
      <c r="C779" s="4"/>
      <c r="D779" s="4"/>
      <c r="E779" s="4"/>
      <c r="F779" s="5"/>
      <c r="G779" s="6"/>
      <c r="H779" s="338">
        <v>7007235</v>
      </c>
      <c r="I779" s="7" t="s">
        <v>1151</v>
      </c>
      <c r="J779" s="7" t="s">
        <v>1152</v>
      </c>
      <c r="K779" s="7" t="s">
        <v>5866</v>
      </c>
      <c r="L779" s="7" t="s">
        <v>5870</v>
      </c>
      <c r="M779" s="18">
        <v>7910.927999999999</v>
      </c>
      <c r="N779" s="327">
        <v>9651.3321599999981</v>
      </c>
      <c r="O779" s="19" t="s">
        <v>3948</v>
      </c>
      <c r="P779" s="295">
        <v>0.35</v>
      </c>
      <c r="Q779" s="18">
        <v>5142.1031999999996</v>
      </c>
      <c r="R779" s="18">
        <v>6273.3659039999993</v>
      </c>
      <c r="S779" s="295">
        <v>0.25</v>
      </c>
      <c r="T779" s="18">
        <v>5933.195999999999</v>
      </c>
      <c r="U779" s="18">
        <v>7238.4991199999986</v>
      </c>
      <c r="V779" s="295">
        <v>0.53</v>
      </c>
      <c r="W779" s="18">
        <v>3718.1361599999991</v>
      </c>
      <c r="X779" s="18">
        <v>4536.1261151999988</v>
      </c>
      <c r="Y779" s="7" t="s">
        <v>393</v>
      </c>
      <c r="Z779" s="13">
        <v>1</v>
      </c>
      <c r="AA779" s="13">
        <v>1</v>
      </c>
      <c r="AB779" s="13">
        <v>78</v>
      </c>
      <c r="AC779" s="8" t="s">
        <v>3971</v>
      </c>
      <c r="AD779" s="8">
        <v>1.3260000000000001</v>
      </c>
      <c r="AE779" s="13">
        <v>299</v>
      </c>
      <c r="AF779" s="13">
        <v>204</v>
      </c>
      <c r="AG779" s="13">
        <v>299</v>
      </c>
      <c r="AH779" s="8">
        <v>18.238</v>
      </c>
      <c r="AI779" s="13">
        <v>4012195863519</v>
      </c>
      <c r="AJ779" s="8" t="s">
        <v>4642</v>
      </c>
      <c r="AK779" s="94"/>
      <c r="AL779" s="9"/>
      <c r="AM779" s="8"/>
      <c r="AN779" s="8"/>
      <c r="AO779" s="12"/>
    </row>
    <row r="780" spans="1:41" ht="14.1" customHeight="1" outlineLevel="7" x14ac:dyDescent="0.25">
      <c r="A780" s="2"/>
      <c r="B780" s="3"/>
      <c r="C780" s="4"/>
      <c r="D780" s="4"/>
      <c r="E780" s="4"/>
      <c r="F780" s="5"/>
      <c r="G780" s="6"/>
      <c r="H780" s="338">
        <v>7007239</v>
      </c>
      <c r="I780" s="7" t="s">
        <v>1153</v>
      </c>
      <c r="J780" s="7" t="s">
        <v>1154</v>
      </c>
      <c r="K780" s="7" t="s">
        <v>5866</v>
      </c>
      <c r="L780" s="7" t="s">
        <v>5870</v>
      </c>
      <c r="M780" s="18">
        <v>9367.1039999999994</v>
      </c>
      <c r="N780" s="327">
        <v>11427.86688</v>
      </c>
      <c r="O780" s="19" t="s">
        <v>3948</v>
      </c>
      <c r="P780" s="295">
        <v>0.35</v>
      </c>
      <c r="Q780" s="18">
        <v>6088.6175999999996</v>
      </c>
      <c r="R780" s="18">
        <v>7428.1134719999991</v>
      </c>
      <c r="S780" s="295">
        <v>0.25</v>
      </c>
      <c r="T780" s="18">
        <v>7025.3279999999995</v>
      </c>
      <c r="U780" s="18">
        <v>8570.9001599999992</v>
      </c>
      <c r="V780" s="295">
        <v>0.53</v>
      </c>
      <c r="W780" s="18">
        <v>4402.5388799999992</v>
      </c>
      <c r="X780" s="18">
        <v>5371.097433599999</v>
      </c>
      <c r="Y780" s="7" t="s">
        <v>393</v>
      </c>
      <c r="Z780" s="13">
        <v>1</v>
      </c>
      <c r="AA780" s="13">
        <v>1</v>
      </c>
      <c r="AB780" s="13">
        <v>52</v>
      </c>
      <c r="AC780" s="9" t="s">
        <v>3971</v>
      </c>
      <c r="AD780" s="8">
        <v>1.5620000000000001</v>
      </c>
      <c r="AE780" s="13">
        <v>299</v>
      </c>
      <c r="AF780" s="13">
        <v>304</v>
      </c>
      <c r="AG780" s="13">
        <v>299</v>
      </c>
      <c r="AH780" s="8">
        <v>27.178000000000001</v>
      </c>
      <c r="AI780" s="13">
        <v>4012195863526</v>
      </c>
      <c r="AJ780" s="8" t="s">
        <v>4643</v>
      </c>
      <c r="AK780" s="94"/>
      <c r="AL780" s="9"/>
      <c r="AM780" s="8"/>
      <c r="AN780" s="9"/>
      <c r="AO780" s="12"/>
    </row>
    <row r="781" spans="1:41" ht="14.1" customHeight="1" outlineLevel="7" x14ac:dyDescent="0.25">
      <c r="A781" s="2"/>
      <c r="B781" s="3"/>
      <c r="C781" s="4"/>
      <c r="D781" s="4"/>
      <c r="E781" s="4"/>
      <c r="F781" s="5"/>
      <c r="G781" s="6"/>
      <c r="H781" s="338">
        <v>7007243</v>
      </c>
      <c r="I781" s="7" t="s">
        <v>1155</v>
      </c>
      <c r="J781" s="7" t="s">
        <v>1156</v>
      </c>
      <c r="K781" s="7" t="s">
        <v>5866</v>
      </c>
      <c r="L781" s="7" t="s">
        <v>5870</v>
      </c>
      <c r="M781" s="18">
        <v>10145.531999999999</v>
      </c>
      <c r="N781" s="327">
        <v>12377.549039999998</v>
      </c>
      <c r="O781" s="19" t="s">
        <v>3948</v>
      </c>
      <c r="P781" s="295">
        <v>0.35</v>
      </c>
      <c r="Q781" s="18">
        <v>6594.5958000000001</v>
      </c>
      <c r="R781" s="18">
        <v>8045.406876</v>
      </c>
      <c r="S781" s="295">
        <v>0.25</v>
      </c>
      <c r="T781" s="18">
        <v>7609.1489999999994</v>
      </c>
      <c r="U781" s="18">
        <v>9283.1617799999985</v>
      </c>
      <c r="V781" s="295">
        <v>0.53</v>
      </c>
      <c r="W781" s="18">
        <v>4768.4000399999995</v>
      </c>
      <c r="X781" s="18">
        <v>5817.448048799999</v>
      </c>
      <c r="Y781" s="7" t="s">
        <v>393</v>
      </c>
      <c r="Z781" s="13">
        <v>1</v>
      </c>
      <c r="AA781" s="13">
        <v>1</v>
      </c>
      <c r="AB781" s="13">
        <v>42</v>
      </c>
      <c r="AC781" s="9" t="s">
        <v>6616</v>
      </c>
      <c r="AD781" s="8">
        <v>1.7989999999999999</v>
      </c>
      <c r="AE781" s="13">
        <v>299</v>
      </c>
      <c r="AF781" s="13">
        <v>404</v>
      </c>
      <c r="AG781" s="13">
        <v>299</v>
      </c>
      <c r="AH781" s="8">
        <v>36.118000000000002</v>
      </c>
      <c r="AI781" s="13">
        <v>4012195863564</v>
      </c>
      <c r="AJ781" s="9" t="s">
        <v>4644</v>
      </c>
      <c r="AK781" s="94"/>
      <c r="AL781" s="9"/>
      <c r="AM781" s="8"/>
      <c r="AN781" s="8"/>
      <c r="AO781" s="12"/>
    </row>
    <row r="782" spans="1:41" ht="14.1" customHeight="1" outlineLevel="7" x14ac:dyDescent="0.25">
      <c r="A782" s="2"/>
      <c r="B782" s="3"/>
      <c r="C782" s="4"/>
      <c r="D782" s="4"/>
      <c r="E782" s="4"/>
      <c r="F782" s="5"/>
      <c r="G782" s="6"/>
      <c r="H782" s="338">
        <v>7007247</v>
      </c>
      <c r="I782" s="7" t="s">
        <v>1157</v>
      </c>
      <c r="J782" s="7" t="s">
        <v>1158</v>
      </c>
      <c r="K782" s="7" t="s">
        <v>5866</v>
      </c>
      <c r="L782" s="7" t="s">
        <v>5870</v>
      </c>
      <c r="M782" s="18">
        <v>11319.73</v>
      </c>
      <c r="N782" s="327">
        <v>13810.070599999999</v>
      </c>
      <c r="O782" s="19" t="s">
        <v>3948</v>
      </c>
      <c r="P782" s="295">
        <v>0.35</v>
      </c>
      <c r="Q782" s="18">
        <v>7357.8244999999997</v>
      </c>
      <c r="R782" s="18">
        <v>8976.5458899999994</v>
      </c>
      <c r="S782" s="295">
        <v>0.25</v>
      </c>
      <c r="T782" s="18">
        <v>8489.7975000000006</v>
      </c>
      <c r="U782" s="18">
        <v>10357.552950000001</v>
      </c>
      <c r="V782" s="295">
        <v>0.53</v>
      </c>
      <c r="W782" s="18">
        <v>5320.2730999999994</v>
      </c>
      <c r="X782" s="18">
        <v>6490.733181999999</v>
      </c>
      <c r="Y782" s="7" t="s">
        <v>393</v>
      </c>
      <c r="Z782" s="13">
        <v>1</v>
      </c>
      <c r="AA782" s="13">
        <v>1</v>
      </c>
      <c r="AB782" s="13">
        <v>30</v>
      </c>
      <c r="AC782" s="8" t="s">
        <v>3971</v>
      </c>
      <c r="AD782" s="8">
        <v>2.0350000000000001</v>
      </c>
      <c r="AE782" s="13">
        <v>299</v>
      </c>
      <c r="AF782" s="13">
        <v>504</v>
      </c>
      <c r="AG782" s="13">
        <v>299</v>
      </c>
      <c r="AH782" s="8">
        <v>45.058</v>
      </c>
      <c r="AI782" s="13">
        <v>4012195863571</v>
      </c>
      <c r="AJ782" s="8" t="s">
        <v>4645</v>
      </c>
      <c r="AK782" s="94"/>
      <c r="AL782" s="9"/>
      <c r="AM782" s="9"/>
      <c r="AN782" s="9"/>
      <c r="AO782" s="12"/>
    </row>
    <row r="783" spans="1:41" ht="14.1" customHeight="1" outlineLevel="7" x14ac:dyDescent="0.25">
      <c r="A783" s="2"/>
      <c r="B783" s="3"/>
      <c r="C783" s="4"/>
      <c r="D783" s="4"/>
      <c r="E783" s="4"/>
      <c r="F783" s="5"/>
      <c r="G783" s="6"/>
      <c r="H783" s="338">
        <v>7007251</v>
      </c>
      <c r="I783" s="7" t="s">
        <v>1159</v>
      </c>
      <c r="J783" s="7" t="s">
        <v>1160</v>
      </c>
      <c r="K783" s="7" t="s">
        <v>5866</v>
      </c>
      <c r="L783" s="7" t="s">
        <v>5870</v>
      </c>
      <c r="M783" s="18">
        <v>12467.59</v>
      </c>
      <c r="N783" s="327">
        <v>15210.459800000001</v>
      </c>
      <c r="O783" s="19" t="s">
        <v>3948</v>
      </c>
      <c r="P783" s="295">
        <v>0.35</v>
      </c>
      <c r="Q783" s="18">
        <v>8103.9335000000001</v>
      </c>
      <c r="R783" s="18">
        <v>9886.7988700000005</v>
      </c>
      <c r="S783" s="295">
        <v>0.25</v>
      </c>
      <c r="T783" s="18">
        <v>9350.692500000001</v>
      </c>
      <c r="U783" s="18">
        <v>11407.844850000001</v>
      </c>
      <c r="V783" s="295">
        <v>0.53</v>
      </c>
      <c r="W783" s="18">
        <v>5859.7672999999995</v>
      </c>
      <c r="X783" s="18">
        <v>7148.9161059999997</v>
      </c>
      <c r="Y783" s="7" t="s">
        <v>393</v>
      </c>
      <c r="Z783" s="13">
        <v>1</v>
      </c>
      <c r="AA783" s="13">
        <v>1</v>
      </c>
      <c r="AB783" s="13">
        <v>25</v>
      </c>
      <c r="AC783" s="9" t="s">
        <v>3971</v>
      </c>
      <c r="AD783" s="8">
        <v>2.2709999999999999</v>
      </c>
      <c r="AE783" s="13">
        <v>299</v>
      </c>
      <c r="AF783" s="13">
        <v>604</v>
      </c>
      <c r="AG783" s="13">
        <v>299</v>
      </c>
      <c r="AH783" s="8">
        <v>53.997999999999998</v>
      </c>
      <c r="AI783" s="13">
        <v>4012195863588</v>
      </c>
      <c r="AJ783" s="8" t="s">
        <v>4646</v>
      </c>
      <c r="AK783" s="94"/>
      <c r="AL783" s="9"/>
      <c r="AM783" s="8"/>
      <c r="AN783" s="8"/>
      <c r="AO783" s="12"/>
    </row>
    <row r="784" spans="1:41" ht="15.95" customHeight="1" outlineLevel="4" x14ac:dyDescent="0.25">
      <c r="A784" s="197"/>
      <c r="B784" s="198"/>
      <c r="C784" s="199"/>
      <c r="D784" s="199"/>
      <c r="E784" s="236" t="s">
        <v>3916</v>
      </c>
      <c r="F784" s="200"/>
      <c r="G784" s="201"/>
      <c r="H784" s="340"/>
      <c r="I784" s="202"/>
      <c r="J784" s="202"/>
      <c r="K784" s="202"/>
      <c r="L784" s="202"/>
      <c r="M784" s="202"/>
      <c r="N784" s="328"/>
      <c r="O784" s="202"/>
      <c r="P784" s="202"/>
      <c r="Q784" s="202"/>
      <c r="R784" s="202"/>
      <c r="S784" s="202"/>
      <c r="T784" s="202"/>
      <c r="U784" s="202"/>
      <c r="V784" s="202"/>
      <c r="W784" s="202"/>
      <c r="X784" s="202"/>
      <c r="Y784" s="202"/>
      <c r="Z784" s="204"/>
      <c r="AA784" s="206"/>
      <c r="AB784" s="204"/>
      <c r="AC784" s="204"/>
      <c r="AD784" s="204"/>
      <c r="AE784" s="205"/>
      <c r="AF784" s="205"/>
      <c r="AG784" s="205"/>
      <c r="AH784" s="206"/>
      <c r="AI784" s="206"/>
      <c r="AJ784" s="204"/>
      <c r="AK784" s="204"/>
      <c r="AL784" s="204"/>
      <c r="AM784" s="204"/>
      <c r="AN784" s="204"/>
      <c r="AO784" s="207"/>
    </row>
    <row r="785" spans="1:41" ht="15.95" customHeight="1" outlineLevel="5" x14ac:dyDescent="0.25">
      <c r="A785" s="260"/>
      <c r="B785" s="261"/>
      <c r="C785" s="262"/>
      <c r="D785" s="262"/>
      <c r="E785" s="262"/>
      <c r="F785" s="285" t="s">
        <v>3890</v>
      </c>
      <c r="G785" s="263"/>
      <c r="H785" s="343"/>
      <c r="I785" s="264"/>
      <c r="J785" s="264"/>
      <c r="K785" s="264"/>
      <c r="L785" s="264"/>
      <c r="M785" s="264"/>
      <c r="N785" s="329"/>
      <c r="O785" s="264"/>
      <c r="P785" s="264"/>
      <c r="Q785" s="264"/>
      <c r="R785" s="264"/>
      <c r="S785" s="264"/>
      <c r="T785" s="264"/>
      <c r="U785" s="264"/>
      <c r="V785" s="264"/>
      <c r="W785" s="264"/>
      <c r="X785" s="264"/>
      <c r="Y785" s="264"/>
      <c r="Z785" s="266"/>
      <c r="AA785" s="266"/>
      <c r="AB785" s="266"/>
      <c r="AC785" s="266"/>
      <c r="AD785" s="266"/>
      <c r="AE785" s="267"/>
      <c r="AF785" s="267"/>
      <c r="AG785" s="267"/>
      <c r="AH785" s="266"/>
      <c r="AI785" s="266"/>
      <c r="AJ785" s="266"/>
      <c r="AK785" s="266"/>
      <c r="AL785" s="266"/>
      <c r="AM785" s="266"/>
      <c r="AN785" s="266"/>
      <c r="AO785" s="268"/>
    </row>
    <row r="786" spans="1:41" ht="15.95" customHeight="1" outlineLevel="6" x14ac:dyDescent="0.25">
      <c r="A786" s="95"/>
      <c r="B786" s="96"/>
      <c r="C786" s="97"/>
      <c r="D786" s="97"/>
      <c r="E786" s="97"/>
      <c r="F786" s="98"/>
      <c r="G786" s="99" t="s">
        <v>3922</v>
      </c>
      <c r="H786" s="344"/>
      <c r="I786" s="100"/>
      <c r="J786" s="100"/>
      <c r="K786" s="100"/>
      <c r="L786" s="100"/>
      <c r="M786" s="100"/>
      <c r="N786" s="326"/>
      <c r="O786" s="100"/>
      <c r="P786" s="100"/>
      <c r="Q786" s="100"/>
      <c r="R786" s="100"/>
      <c r="S786" s="100"/>
      <c r="T786" s="100"/>
      <c r="U786" s="100"/>
      <c r="V786" s="100"/>
      <c r="W786" s="100"/>
      <c r="X786" s="100"/>
      <c r="Y786" s="100"/>
      <c r="Z786" s="288"/>
      <c r="AA786" s="288"/>
      <c r="AB786" s="288"/>
      <c r="AC786" s="288"/>
      <c r="AD786" s="288"/>
      <c r="AE786" s="289"/>
      <c r="AF786" s="289"/>
      <c r="AG786" s="289"/>
      <c r="AH786" s="288"/>
      <c r="AI786" s="288"/>
      <c r="AJ786" s="288"/>
      <c r="AK786" s="288"/>
      <c r="AL786" s="288"/>
      <c r="AM786" s="288"/>
      <c r="AN786" s="288"/>
      <c r="AO786" s="102"/>
    </row>
    <row r="787" spans="1:41" ht="14.1" customHeight="1" outlineLevel="7" x14ac:dyDescent="0.25">
      <c r="A787" s="2"/>
      <c r="B787" s="3"/>
      <c r="C787" s="4"/>
      <c r="D787" s="4"/>
      <c r="E787" s="4"/>
      <c r="F787" s="5"/>
      <c r="G787" s="6"/>
      <c r="H787" s="338">
        <v>7007373</v>
      </c>
      <c r="I787" s="7" t="s">
        <v>1161</v>
      </c>
      <c r="J787" s="7" t="s">
        <v>1162</v>
      </c>
      <c r="K787" s="7" t="s">
        <v>5866</v>
      </c>
      <c r="L787" s="7" t="s">
        <v>5874</v>
      </c>
      <c r="M787" s="18">
        <v>15284.69</v>
      </c>
      <c r="N787" s="327">
        <v>18647.321800000002</v>
      </c>
      <c r="O787" s="19" t="s">
        <v>3948</v>
      </c>
      <c r="P787" s="295">
        <v>0.35</v>
      </c>
      <c r="Q787" s="18">
        <v>9935.0485000000008</v>
      </c>
      <c r="R787" s="18">
        <v>12120.759170000001</v>
      </c>
      <c r="S787" s="295">
        <v>0.25</v>
      </c>
      <c r="T787" s="18">
        <v>11463.5175</v>
      </c>
      <c r="U787" s="18">
        <v>13985.49135</v>
      </c>
      <c r="V787" s="295">
        <v>0.53</v>
      </c>
      <c r="W787" s="18">
        <v>7183.8042999999998</v>
      </c>
      <c r="X787" s="18">
        <v>8764.2412459999996</v>
      </c>
      <c r="Y787" s="7" t="s">
        <v>393</v>
      </c>
      <c r="Z787" s="13">
        <v>1</v>
      </c>
      <c r="AA787" s="13">
        <v>1</v>
      </c>
      <c r="AB787" s="13">
        <v>25</v>
      </c>
      <c r="AC787" s="9" t="s">
        <v>3971</v>
      </c>
      <c r="AD787" s="8">
        <v>1.93</v>
      </c>
      <c r="AE787" s="13">
        <v>601</v>
      </c>
      <c r="AF787" s="13">
        <v>324</v>
      </c>
      <c r="AG787" s="13">
        <v>324</v>
      </c>
      <c r="AH787" s="8">
        <v>63.09057</v>
      </c>
      <c r="AI787" s="13">
        <v>4012196125449</v>
      </c>
      <c r="AJ787" s="9" t="s">
        <v>4647</v>
      </c>
      <c r="AK787" s="94"/>
      <c r="AL787" s="8"/>
      <c r="AM787" s="8"/>
      <c r="AN787" s="8"/>
      <c r="AO787" s="12"/>
    </row>
    <row r="788" spans="1:41" ht="14.1" customHeight="1" outlineLevel="7" x14ac:dyDescent="0.25">
      <c r="A788" s="2"/>
      <c r="B788" s="3"/>
      <c r="C788" s="4"/>
      <c r="D788" s="4"/>
      <c r="E788" s="4"/>
      <c r="F788" s="5"/>
      <c r="G788" s="6"/>
      <c r="H788" s="338">
        <v>7007350</v>
      </c>
      <c r="I788" s="7" t="s">
        <v>1163</v>
      </c>
      <c r="J788" s="7" t="s">
        <v>1164</v>
      </c>
      <c r="K788" s="7" t="s">
        <v>5866</v>
      </c>
      <c r="L788" s="7" t="s">
        <v>5874</v>
      </c>
      <c r="M788" s="18">
        <v>933.82730952543727</v>
      </c>
      <c r="N788" s="327">
        <v>1139.2693176210335</v>
      </c>
      <c r="O788" s="19">
        <v>46112</v>
      </c>
      <c r="P788" s="19" t="s">
        <v>7561</v>
      </c>
      <c r="Q788" s="19" t="s">
        <v>7561</v>
      </c>
      <c r="R788" s="19" t="s">
        <v>7561</v>
      </c>
      <c r="S788" s="295">
        <v>0.25</v>
      </c>
      <c r="T788" s="18">
        <v>700.37048214407798</v>
      </c>
      <c r="U788" s="18">
        <v>854.45198821577515</v>
      </c>
      <c r="V788" s="295">
        <v>0.53</v>
      </c>
      <c r="W788" s="18">
        <v>438.89883547695547</v>
      </c>
      <c r="X788" s="18">
        <v>535.45657928188564</v>
      </c>
      <c r="Y788" s="7" t="s">
        <v>393</v>
      </c>
      <c r="Z788" s="13">
        <v>1</v>
      </c>
      <c r="AA788" s="13">
        <v>1</v>
      </c>
      <c r="AB788" s="13">
        <v>100</v>
      </c>
      <c r="AC788" s="9" t="s">
        <v>3971</v>
      </c>
      <c r="AD788" s="8">
        <v>1.0629999999999999</v>
      </c>
      <c r="AE788" s="13">
        <v>324</v>
      </c>
      <c r="AF788" s="13">
        <v>103</v>
      </c>
      <c r="AG788" s="13">
        <v>324</v>
      </c>
      <c r="AH788" s="8">
        <v>10.813000000000001</v>
      </c>
      <c r="AI788" s="13">
        <v>4012195711810</v>
      </c>
      <c r="AJ788" s="8" t="s">
        <v>4648</v>
      </c>
      <c r="AK788" s="94"/>
      <c r="AL788" s="8"/>
      <c r="AM788" s="9"/>
      <c r="AN788" s="9"/>
      <c r="AO788" s="12"/>
    </row>
    <row r="789" spans="1:41" ht="14.1" customHeight="1" outlineLevel="7" x14ac:dyDescent="0.25">
      <c r="A789" s="2"/>
      <c r="B789" s="3"/>
      <c r="C789" s="4"/>
      <c r="D789" s="4"/>
      <c r="E789" s="4"/>
      <c r="F789" s="5"/>
      <c r="G789" s="6"/>
      <c r="H789" s="338">
        <v>7007352</v>
      </c>
      <c r="I789" s="7" t="s">
        <v>1165</v>
      </c>
      <c r="J789" s="7" t="s">
        <v>1166</v>
      </c>
      <c r="K789" s="7" t="s">
        <v>5866</v>
      </c>
      <c r="L789" s="7" t="s">
        <v>5874</v>
      </c>
      <c r="M789" s="18">
        <v>6722.05</v>
      </c>
      <c r="N789" s="327">
        <v>8200.9009999999998</v>
      </c>
      <c r="O789" s="19" t="s">
        <v>3948</v>
      </c>
      <c r="P789" s="295">
        <v>0.35</v>
      </c>
      <c r="Q789" s="18">
        <v>4369.3325000000004</v>
      </c>
      <c r="R789" s="18">
        <v>5330.58565</v>
      </c>
      <c r="S789" s="295">
        <v>0.25</v>
      </c>
      <c r="T789" s="18">
        <v>5041.5375000000004</v>
      </c>
      <c r="U789" s="18">
        <v>6150.6757500000003</v>
      </c>
      <c r="V789" s="295">
        <v>0.53</v>
      </c>
      <c r="W789" s="18">
        <v>3159.3634999999999</v>
      </c>
      <c r="X789" s="18">
        <v>3854.4234699999997</v>
      </c>
      <c r="Y789" s="7" t="s">
        <v>393</v>
      </c>
      <c r="Z789" s="13">
        <v>1</v>
      </c>
      <c r="AA789" s="13">
        <v>1</v>
      </c>
      <c r="AB789" s="13">
        <v>78</v>
      </c>
      <c r="AC789" s="9" t="s">
        <v>6616</v>
      </c>
      <c r="AD789" s="8">
        <v>1.1399999999999999</v>
      </c>
      <c r="AE789" s="13">
        <v>324</v>
      </c>
      <c r="AF789" s="13">
        <v>153</v>
      </c>
      <c r="AG789" s="13">
        <v>324</v>
      </c>
      <c r="AH789" s="8">
        <v>16.061</v>
      </c>
      <c r="AI789" s="13">
        <v>4012195995616</v>
      </c>
      <c r="AJ789" s="9" t="s">
        <v>4649</v>
      </c>
      <c r="AK789" s="94"/>
      <c r="AL789" s="8"/>
      <c r="AM789" s="9"/>
      <c r="AN789" s="9"/>
      <c r="AO789" s="12"/>
    </row>
    <row r="790" spans="1:41" ht="14.1" customHeight="1" outlineLevel="7" x14ac:dyDescent="0.25">
      <c r="A790" s="2"/>
      <c r="B790" s="3"/>
      <c r="C790" s="4"/>
      <c r="D790" s="4"/>
      <c r="E790" s="4"/>
      <c r="F790" s="5"/>
      <c r="G790" s="6"/>
      <c r="H790" s="338">
        <v>7007354</v>
      </c>
      <c r="I790" s="7" t="s">
        <v>1167</v>
      </c>
      <c r="J790" s="7" t="s">
        <v>1168</v>
      </c>
      <c r="K790" s="7" t="s">
        <v>5866</v>
      </c>
      <c r="L790" s="7" t="s">
        <v>5874</v>
      </c>
      <c r="M790" s="18">
        <v>7066.04</v>
      </c>
      <c r="N790" s="327">
        <v>8620.5687999999991</v>
      </c>
      <c r="O790" s="19" t="s">
        <v>3948</v>
      </c>
      <c r="P790" s="295">
        <v>0.35</v>
      </c>
      <c r="Q790" s="18">
        <v>4592.9260000000004</v>
      </c>
      <c r="R790" s="18">
        <v>5603.3697200000006</v>
      </c>
      <c r="S790" s="295">
        <v>0.25</v>
      </c>
      <c r="T790" s="18">
        <v>5299.53</v>
      </c>
      <c r="U790" s="18">
        <v>6465.4265999999998</v>
      </c>
      <c r="V790" s="295">
        <v>0.53</v>
      </c>
      <c r="W790" s="18">
        <v>3321.0387999999998</v>
      </c>
      <c r="X790" s="18">
        <v>4051.6673359999995</v>
      </c>
      <c r="Y790" s="7" t="s">
        <v>393</v>
      </c>
      <c r="Z790" s="13">
        <v>1</v>
      </c>
      <c r="AA790" s="13">
        <v>1</v>
      </c>
      <c r="AB790" s="13">
        <v>60</v>
      </c>
      <c r="AC790" s="8" t="s">
        <v>3971</v>
      </c>
      <c r="AD790" s="8">
        <v>1.24</v>
      </c>
      <c r="AE790" s="13">
        <v>324</v>
      </c>
      <c r="AF790" s="13">
        <v>203</v>
      </c>
      <c r="AG790" s="13">
        <v>324</v>
      </c>
      <c r="AH790" s="8">
        <v>21.31</v>
      </c>
      <c r="AI790" s="13">
        <v>4012195711827</v>
      </c>
      <c r="AJ790" s="8" t="s">
        <v>4650</v>
      </c>
      <c r="AK790" s="94"/>
      <c r="AL790" s="8"/>
      <c r="AM790" s="8"/>
      <c r="AN790" s="9"/>
      <c r="AO790" s="12"/>
    </row>
    <row r="791" spans="1:41" ht="14.1" customHeight="1" outlineLevel="7" x14ac:dyDescent="0.25">
      <c r="A791" s="2"/>
      <c r="B791" s="3"/>
      <c r="C791" s="4"/>
      <c r="D791" s="4"/>
      <c r="E791" s="4"/>
      <c r="F791" s="5"/>
      <c r="G791" s="6"/>
      <c r="H791" s="338">
        <v>7007358</v>
      </c>
      <c r="I791" s="7" t="s">
        <v>1169</v>
      </c>
      <c r="J791" s="7" t="s">
        <v>1170</v>
      </c>
      <c r="K791" s="7" t="s">
        <v>5866</v>
      </c>
      <c r="L791" s="7" t="s">
        <v>5874</v>
      </c>
      <c r="M791" s="18">
        <v>7797.83</v>
      </c>
      <c r="N791" s="327">
        <v>9513.3526000000002</v>
      </c>
      <c r="O791" s="19" t="s">
        <v>3948</v>
      </c>
      <c r="P791" s="295">
        <v>0.35</v>
      </c>
      <c r="Q791" s="18">
        <v>5068.5895</v>
      </c>
      <c r="R791" s="18">
        <v>6183.6791899999998</v>
      </c>
      <c r="S791" s="295">
        <v>0.25</v>
      </c>
      <c r="T791" s="18">
        <v>5848.3724999999995</v>
      </c>
      <c r="U791" s="18">
        <v>7135.0144499999997</v>
      </c>
      <c r="V791" s="295">
        <v>0.53</v>
      </c>
      <c r="W791" s="18">
        <v>3664.9800999999998</v>
      </c>
      <c r="X791" s="18">
        <v>4471.2757219999994</v>
      </c>
      <c r="Y791" s="7" t="s">
        <v>393</v>
      </c>
      <c r="Z791" s="13">
        <v>1</v>
      </c>
      <c r="AA791" s="13">
        <v>1</v>
      </c>
      <c r="AB791" s="13">
        <v>40</v>
      </c>
      <c r="AC791" s="8" t="s">
        <v>3971</v>
      </c>
      <c r="AD791" s="8">
        <v>1.4159999999999999</v>
      </c>
      <c r="AE791" s="13">
        <v>324</v>
      </c>
      <c r="AF791" s="13">
        <v>303</v>
      </c>
      <c r="AG791" s="13">
        <v>324</v>
      </c>
      <c r="AH791" s="8">
        <v>31.808</v>
      </c>
      <c r="AI791" s="13">
        <v>4012195711834</v>
      </c>
      <c r="AJ791" s="9" t="s">
        <v>4651</v>
      </c>
      <c r="AK791" s="94"/>
      <c r="AL791" s="8"/>
      <c r="AM791" s="9"/>
      <c r="AN791" s="8"/>
      <c r="AO791" s="12"/>
    </row>
    <row r="792" spans="1:41" ht="14.1" customHeight="1" outlineLevel="7" x14ac:dyDescent="0.25">
      <c r="A792" s="2"/>
      <c r="B792" s="3"/>
      <c r="C792" s="4"/>
      <c r="D792" s="4"/>
      <c r="E792" s="4"/>
      <c r="F792" s="5"/>
      <c r="G792" s="6"/>
      <c r="H792" s="338">
        <v>7007362</v>
      </c>
      <c r="I792" s="7" t="s">
        <v>1171</v>
      </c>
      <c r="J792" s="7" t="s">
        <v>1172</v>
      </c>
      <c r="K792" s="7" t="s">
        <v>5866</v>
      </c>
      <c r="L792" s="7" t="s">
        <v>5874</v>
      </c>
      <c r="M792" s="18">
        <v>8790.98</v>
      </c>
      <c r="N792" s="327">
        <v>10724.995599999998</v>
      </c>
      <c r="O792" s="19" t="s">
        <v>3948</v>
      </c>
      <c r="P792" s="295">
        <v>0.35</v>
      </c>
      <c r="Q792" s="18">
        <v>5714.1369999999997</v>
      </c>
      <c r="R792" s="18">
        <v>6971.2471399999995</v>
      </c>
      <c r="S792" s="295">
        <v>0.25</v>
      </c>
      <c r="T792" s="18">
        <v>6593.2349999999997</v>
      </c>
      <c r="U792" s="18">
        <v>8043.7466999999997</v>
      </c>
      <c r="V792" s="295">
        <v>0.53</v>
      </c>
      <c r="W792" s="18">
        <v>4131.7605999999996</v>
      </c>
      <c r="X792" s="18">
        <v>5040.7479319999993</v>
      </c>
      <c r="Y792" s="7" t="s">
        <v>393</v>
      </c>
      <c r="Z792" s="13">
        <v>1</v>
      </c>
      <c r="AA792" s="13">
        <v>1</v>
      </c>
      <c r="AB792" s="13">
        <v>20</v>
      </c>
      <c r="AC792" s="8" t="s">
        <v>3971</v>
      </c>
      <c r="AD792" s="8">
        <v>1.5920000000000001</v>
      </c>
      <c r="AE792" s="13">
        <v>324</v>
      </c>
      <c r="AF792" s="13">
        <v>403</v>
      </c>
      <c r="AG792" s="13">
        <v>324</v>
      </c>
      <c r="AH792" s="8">
        <v>42.305</v>
      </c>
      <c r="AI792" s="13">
        <v>4012195711841</v>
      </c>
      <c r="AJ792" s="9" t="s">
        <v>4652</v>
      </c>
      <c r="AK792" s="94"/>
      <c r="AL792" s="9"/>
      <c r="AM792" s="9"/>
      <c r="AN792" s="9"/>
      <c r="AO792" s="12"/>
    </row>
    <row r="793" spans="1:41" ht="14.1" customHeight="1" outlineLevel="7" x14ac:dyDescent="0.25">
      <c r="A793" s="2"/>
      <c r="B793" s="3"/>
      <c r="C793" s="4"/>
      <c r="D793" s="4"/>
      <c r="E793" s="4"/>
      <c r="F793" s="5"/>
      <c r="G793" s="6"/>
      <c r="H793" s="338">
        <v>7007366</v>
      </c>
      <c r="I793" s="7" t="s">
        <v>1173</v>
      </c>
      <c r="J793" s="7" t="s">
        <v>1174</v>
      </c>
      <c r="K793" s="7" t="s">
        <v>5866</v>
      </c>
      <c r="L793" s="7" t="s">
        <v>5874</v>
      </c>
      <c r="M793" s="18">
        <v>10525.18</v>
      </c>
      <c r="N793" s="327">
        <v>12840.7196</v>
      </c>
      <c r="O793" s="19" t="s">
        <v>3948</v>
      </c>
      <c r="P793" s="295">
        <v>0.35</v>
      </c>
      <c r="Q793" s="18">
        <v>6841.3670000000002</v>
      </c>
      <c r="R793" s="18">
        <v>8346.46774</v>
      </c>
      <c r="S793" s="295">
        <v>0.25</v>
      </c>
      <c r="T793" s="18">
        <v>7893.8850000000002</v>
      </c>
      <c r="U793" s="18">
        <v>9630.5396999999994</v>
      </c>
      <c r="V793" s="295">
        <v>0.53</v>
      </c>
      <c r="W793" s="18">
        <v>4946.8346000000001</v>
      </c>
      <c r="X793" s="18">
        <v>6035.1382119999998</v>
      </c>
      <c r="Y793" s="7" t="s">
        <v>393</v>
      </c>
      <c r="Z793" s="13">
        <v>1</v>
      </c>
      <c r="AA793" s="13">
        <v>1</v>
      </c>
      <c r="AB793" s="13">
        <v>30</v>
      </c>
      <c r="AC793" s="9" t="s">
        <v>3971</v>
      </c>
      <c r="AD793" s="8">
        <v>1.7689999999999999</v>
      </c>
      <c r="AE793" s="13">
        <v>324</v>
      </c>
      <c r="AF793" s="13">
        <v>503</v>
      </c>
      <c r="AG793" s="13">
        <v>324</v>
      </c>
      <c r="AH793" s="8">
        <v>52.802999999999997</v>
      </c>
      <c r="AI793" s="13">
        <v>4012195711872</v>
      </c>
      <c r="AJ793" s="9" t="s">
        <v>4653</v>
      </c>
      <c r="AK793" s="94"/>
      <c r="AL793" s="9"/>
      <c r="AM793" s="8"/>
      <c r="AN793" s="9"/>
      <c r="AO793" s="12"/>
    </row>
    <row r="794" spans="1:41" ht="14.1" customHeight="1" outlineLevel="7" x14ac:dyDescent="0.25">
      <c r="A794" s="2"/>
      <c r="B794" s="3"/>
      <c r="C794" s="4"/>
      <c r="D794" s="4"/>
      <c r="E794" s="4"/>
      <c r="F794" s="5"/>
      <c r="G794" s="6"/>
      <c r="H794" s="338">
        <v>7007370</v>
      </c>
      <c r="I794" s="7" t="s">
        <v>1175</v>
      </c>
      <c r="J794" s="7" t="s">
        <v>1176</v>
      </c>
      <c r="K794" s="7" t="s">
        <v>5866</v>
      </c>
      <c r="L794" s="7" t="s">
        <v>5874</v>
      </c>
      <c r="M794" s="18">
        <v>10662.58</v>
      </c>
      <c r="N794" s="327">
        <v>13008.347599999999</v>
      </c>
      <c r="O794" s="19" t="s">
        <v>3948</v>
      </c>
      <c r="P794" s="295">
        <v>0.35</v>
      </c>
      <c r="Q794" s="18">
        <v>6930.6770000000006</v>
      </c>
      <c r="R794" s="18">
        <v>8455.425940000001</v>
      </c>
      <c r="S794" s="295">
        <v>0.25</v>
      </c>
      <c r="T794" s="18">
        <v>7996.9349999999995</v>
      </c>
      <c r="U794" s="18">
        <v>9756.2606999999989</v>
      </c>
      <c r="V794" s="295">
        <v>0.53</v>
      </c>
      <c r="W794" s="18">
        <v>5011.4125999999997</v>
      </c>
      <c r="X794" s="18">
        <v>6113.9233719999993</v>
      </c>
      <c r="Y794" s="7" t="s">
        <v>393</v>
      </c>
      <c r="Z794" s="13">
        <v>1</v>
      </c>
      <c r="AA794" s="13">
        <v>1</v>
      </c>
      <c r="AB794" s="13">
        <v>25</v>
      </c>
      <c r="AC794" s="9" t="s">
        <v>3971</v>
      </c>
      <c r="AD794" s="8">
        <v>1.857</v>
      </c>
      <c r="AE794" s="13">
        <v>324</v>
      </c>
      <c r="AF794" s="13">
        <v>553</v>
      </c>
      <c r="AG794" s="13">
        <v>324</v>
      </c>
      <c r="AH794" s="8">
        <v>58.052</v>
      </c>
      <c r="AI794" s="13">
        <v>4012195711889</v>
      </c>
      <c r="AJ794" s="8" t="s">
        <v>4654</v>
      </c>
      <c r="AK794" s="94"/>
      <c r="AL794" s="9"/>
      <c r="AM794" s="9"/>
      <c r="AN794" s="9"/>
      <c r="AO794" s="12"/>
    </row>
    <row r="795" spans="1:41" ht="14.1" customHeight="1" outlineLevel="7" x14ac:dyDescent="0.25">
      <c r="A795" s="2"/>
      <c r="B795" s="3"/>
      <c r="C795" s="4"/>
      <c r="D795" s="4"/>
      <c r="E795" s="4"/>
      <c r="F795" s="5"/>
      <c r="G795" s="6"/>
      <c r="H795" s="338">
        <v>7007322</v>
      </c>
      <c r="I795" s="7" t="s">
        <v>1177</v>
      </c>
      <c r="J795" s="7" t="s">
        <v>1178</v>
      </c>
      <c r="K795" s="7" t="s">
        <v>5866</v>
      </c>
      <c r="L795" s="7" t="s">
        <v>5867</v>
      </c>
      <c r="M795" s="18">
        <v>8790.98</v>
      </c>
      <c r="N795" s="327">
        <v>10724.995599999998</v>
      </c>
      <c r="O795" s="19" t="s">
        <v>3948</v>
      </c>
      <c r="P795" s="295">
        <v>0.35</v>
      </c>
      <c r="Q795" s="18">
        <v>5714.1369999999997</v>
      </c>
      <c r="R795" s="18">
        <v>6971.2471399999995</v>
      </c>
      <c r="S795" s="295">
        <v>0.25</v>
      </c>
      <c r="T795" s="18">
        <v>6593.2349999999997</v>
      </c>
      <c r="U795" s="18">
        <v>8043.7466999999997</v>
      </c>
      <c r="V795" s="295">
        <v>0.53</v>
      </c>
      <c r="W795" s="18">
        <v>4131.7605999999996</v>
      </c>
      <c r="X795" s="18">
        <v>5040.7479319999993</v>
      </c>
      <c r="Y795" s="7" t="s">
        <v>393</v>
      </c>
      <c r="Z795" s="13">
        <v>1</v>
      </c>
      <c r="AA795" s="13">
        <v>1</v>
      </c>
      <c r="AB795" s="13">
        <v>20</v>
      </c>
      <c r="AC795" s="8" t="s">
        <v>3971</v>
      </c>
      <c r="AD795" s="8">
        <v>2.1360000000000001</v>
      </c>
      <c r="AE795" s="13">
        <v>324</v>
      </c>
      <c r="AF795" s="13">
        <v>403</v>
      </c>
      <c r="AG795" s="13">
        <v>324</v>
      </c>
      <c r="AH795" s="8">
        <v>42.305</v>
      </c>
      <c r="AI795" s="13">
        <v>4012195711766</v>
      </c>
      <c r="AJ795" s="9" t="s">
        <v>4655</v>
      </c>
      <c r="AK795" s="94"/>
      <c r="AL795" s="8"/>
      <c r="AM795" s="9"/>
      <c r="AN795" s="9"/>
      <c r="AO795" s="12"/>
    </row>
    <row r="796" spans="1:41" ht="15.95" customHeight="1" outlineLevel="6" x14ac:dyDescent="0.25">
      <c r="A796" s="103"/>
      <c r="B796" s="104"/>
      <c r="C796" s="105"/>
      <c r="D796" s="105"/>
      <c r="E796" s="105"/>
      <c r="F796" s="106"/>
      <c r="G796" s="107" t="s">
        <v>3926</v>
      </c>
      <c r="H796" s="345"/>
      <c r="I796" s="108"/>
      <c r="J796" s="108"/>
      <c r="K796" s="108"/>
      <c r="L796" s="108"/>
      <c r="M796" s="108"/>
      <c r="N796" s="328"/>
      <c r="O796" s="108"/>
      <c r="P796" s="108"/>
      <c r="Q796" s="108"/>
      <c r="R796" s="108"/>
      <c r="S796" s="108"/>
      <c r="T796" s="108"/>
      <c r="U796" s="108"/>
      <c r="V796" s="108"/>
      <c r="W796" s="108"/>
      <c r="X796" s="108"/>
      <c r="Y796" s="108"/>
      <c r="Z796" s="113"/>
      <c r="AA796" s="110"/>
      <c r="AB796" s="113"/>
      <c r="AC796" s="110"/>
      <c r="AD796" s="110"/>
      <c r="AE796" s="111"/>
      <c r="AF796" s="111"/>
      <c r="AG796" s="111"/>
      <c r="AH796" s="110"/>
      <c r="AI796" s="113"/>
      <c r="AJ796" s="113"/>
      <c r="AK796" s="113"/>
      <c r="AL796" s="113"/>
      <c r="AM796" s="113"/>
      <c r="AN796" s="113"/>
      <c r="AO796" s="291"/>
    </row>
    <row r="797" spans="1:41" ht="14.1" customHeight="1" outlineLevel="7" x14ac:dyDescent="0.25">
      <c r="A797" s="2"/>
      <c r="B797" s="3"/>
      <c r="C797" s="4"/>
      <c r="D797" s="4"/>
      <c r="E797" s="4"/>
      <c r="F797" s="5"/>
      <c r="G797" s="6"/>
      <c r="H797" s="338">
        <v>7007204</v>
      </c>
      <c r="I797" s="7" t="s">
        <v>1179</v>
      </c>
      <c r="J797" s="7" t="s">
        <v>1180</v>
      </c>
      <c r="K797" s="7" t="s">
        <v>5866</v>
      </c>
      <c r="L797" s="7" t="s">
        <v>5875</v>
      </c>
      <c r="M797" s="18">
        <v>3154.1099999999992</v>
      </c>
      <c r="N797" s="327">
        <v>3848.0141999999992</v>
      </c>
      <c r="O797" s="19" t="s">
        <v>3948</v>
      </c>
      <c r="P797" s="295">
        <v>0.35</v>
      </c>
      <c r="Q797" s="18">
        <v>2050.1714999999995</v>
      </c>
      <c r="R797" s="18">
        <v>2501.2092299999995</v>
      </c>
      <c r="S797" s="295">
        <v>0.25</v>
      </c>
      <c r="T797" s="18">
        <v>2365.5824999999995</v>
      </c>
      <c r="U797" s="18">
        <v>2886.0106499999993</v>
      </c>
      <c r="V797" s="295">
        <v>0.53</v>
      </c>
      <c r="W797" s="18">
        <v>1482.4316999999996</v>
      </c>
      <c r="X797" s="18">
        <v>1808.5666739999995</v>
      </c>
      <c r="Y797" s="7" t="s">
        <v>393</v>
      </c>
      <c r="Z797" s="13">
        <v>1</v>
      </c>
      <c r="AA797" s="13">
        <v>1</v>
      </c>
      <c r="AB797" s="13">
        <v>144</v>
      </c>
      <c r="AC797" s="8" t="s">
        <v>3971</v>
      </c>
      <c r="AD797" s="8">
        <v>0.51300000000000001</v>
      </c>
      <c r="AE797" s="13">
        <v>249</v>
      </c>
      <c r="AF797" s="13">
        <v>103</v>
      </c>
      <c r="AG797" s="13">
        <v>249</v>
      </c>
      <c r="AH797" s="8">
        <v>6.3860000000000001</v>
      </c>
      <c r="AI797" s="13">
        <v>4012195711476</v>
      </c>
      <c r="AJ797" s="9" t="s">
        <v>4656</v>
      </c>
      <c r="AK797" s="94"/>
      <c r="AL797" s="9"/>
      <c r="AM797" s="9"/>
      <c r="AN797" s="9"/>
      <c r="AO797" s="12"/>
    </row>
    <row r="798" spans="1:41" ht="14.1" customHeight="1" outlineLevel="7" x14ac:dyDescent="0.25">
      <c r="A798" s="2"/>
      <c r="B798" s="3"/>
      <c r="C798" s="4"/>
      <c r="D798" s="4"/>
      <c r="E798" s="4"/>
      <c r="F798" s="5"/>
      <c r="G798" s="6"/>
      <c r="H798" s="338">
        <v>7007208</v>
      </c>
      <c r="I798" s="7" t="s">
        <v>1181</v>
      </c>
      <c r="J798" s="7" t="s">
        <v>1182</v>
      </c>
      <c r="K798" s="7" t="s">
        <v>5866</v>
      </c>
      <c r="L798" s="7" t="s">
        <v>5875</v>
      </c>
      <c r="M798" s="18">
        <v>3529.4849999999988</v>
      </c>
      <c r="N798" s="327">
        <v>4305.9716999999982</v>
      </c>
      <c r="O798" s="19" t="s">
        <v>3948</v>
      </c>
      <c r="P798" s="295">
        <v>0.35</v>
      </c>
      <c r="Q798" s="18">
        <v>2294.1652499999991</v>
      </c>
      <c r="R798" s="18">
        <v>2798.8816049999987</v>
      </c>
      <c r="S798" s="295">
        <v>0.25</v>
      </c>
      <c r="T798" s="18">
        <v>2647.1137499999991</v>
      </c>
      <c r="U798" s="18">
        <v>3229.4787749999987</v>
      </c>
      <c r="V798" s="295">
        <v>0.53</v>
      </c>
      <c r="W798" s="18">
        <v>1658.8579499999994</v>
      </c>
      <c r="X798" s="18">
        <v>2023.8066989999993</v>
      </c>
      <c r="Y798" s="7" t="s">
        <v>393</v>
      </c>
      <c r="Z798" s="13">
        <v>1</v>
      </c>
      <c r="AA798" s="13">
        <v>1</v>
      </c>
      <c r="AB798" s="13">
        <v>88</v>
      </c>
      <c r="AC798" s="9" t="s">
        <v>3971</v>
      </c>
      <c r="AD798" s="8">
        <v>0.6</v>
      </c>
      <c r="AE798" s="13">
        <v>249</v>
      </c>
      <c r="AF798" s="13">
        <v>153</v>
      </c>
      <c r="AG798" s="13">
        <v>249</v>
      </c>
      <c r="AH798" s="8">
        <v>9.4860000000000007</v>
      </c>
      <c r="AI798" s="13">
        <v>4012195711483</v>
      </c>
      <c r="AJ798" s="9" t="s">
        <v>4657</v>
      </c>
      <c r="AK798" s="94"/>
      <c r="AL798" s="9"/>
      <c r="AM798" s="9"/>
      <c r="AN798" s="9"/>
      <c r="AO798" s="12"/>
    </row>
    <row r="799" spans="1:41" ht="15.95" customHeight="1" outlineLevel="6" x14ac:dyDescent="0.25">
      <c r="A799" s="103"/>
      <c r="B799" s="104"/>
      <c r="C799" s="105"/>
      <c r="D799" s="105"/>
      <c r="E799" s="105"/>
      <c r="F799" s="106"/>
      <c r="G799" s="107" t="s">
        <v>3923</v>
      </c>
      <c r="H799" s="345"/>
      <c r="I799" s="108"/>
      <c r="J799" s="108"/>
      <c r="K799" s="108"/>
      <c r="L799" s="108"/>
      <c r="M799" s="108"/>
      <c r="N799" s="328"/>
      <c r="O799" s="108"/>
      <c r="P799" s="108"/>
      <c r="Q799" s="108"/>
      <c r="R799" s="108"/>
      <c r="S799" s="108"/>
      <c r="T799" s="108"/>
      <c r="U799" s="108"/>
      <c r="V799" s="108"/>
      <c r="W799" s="108"/>
      <c r="X799" s="108"/>
      <c r="Y799" s="108"/>
      <c r="Z799" s="110"/>
      <c r="AA799" s="110"/>
      <c r="AB799" s="110"/>
      <c r="AC799" s="110"/>
      <c r="AD799" s="110"/>
      <c r="AE799" s="111"/>
      <c r="AF799" s="111"/>
      <c r="AG799" s="111"/>
      <c r="AH799" s="110"/>
      <c r="AI799" s="110"/>
      <c r="AJ799" s="110"/>
      <c r="AK799" s="110"/>
      <c r="AL799" s="110"/>
      <c r="AM799" s="110"/>
      <c r="AN799" s="110"/>
      <c r="AO799" s="112"/>
    </row>
    <row r="800" spans="1:41" ht="14.1" customHeight="1" outlineLevel="7" x14ac:dyDescent="0.25">
      <c r="A800" s="2"/>
      <c r="B800" s="3"/>
      <c r="C800" s="4"/>
      <c r="D800" s="4"/>
      <c r="E800" s="4"/>
      <c r="F800" s="5"/>
      <c r="G800" s="6"/>
      <c r="H800" s="338">
        <v>7007055</v>
      </c>
      <c r="I800" s="7" t="s">
        <v>1183</v>
      </c>
      <c r="J800" s="7" t="s">
        <v>1184</v>
      </c>
      <c r="K800" s="7" t="s">
        <v>5866</v>
      </c>
      <c r="L800" s="7" t="s">
        <v>5876</v>
      </c>
      <c r="M800" s="18">
        <v>3923.1360000000004</v>
      </c>
      <c r="N800" s="327">
        <v>4786.2259200000008</v>
      </c>
      <c r="O800" s="19" t="s">
        <v>3948</v>
      </c>
      <c r="P800" s="295">
        <v>0.35</v>
      </c>
      <c r="Q800" s="18">
        <v>2550.0384000000004</v>
      </c>
      <c r="R800" s="18">
        <v>3111.0468480000004</v>
      </c>
      <c r="S800" s="295">
        <v>0.25</v>
      </c>
      <c r="T800" s="18">
        <v>2942.3520000000003</v>
      </c>
      <c r="U800" s="18">
        <v>3589.6694400000001</v>
      </c>
      <c r="V800" s="295">
        <v>0.53</v>
      </c>
      <c r="W800" s="18">
        <v>1843.87392</v>
      </c>
      <c r="X800" s="18">
        <v>2249.5261823999999</v>
      </c>
      <c r="Y800" s="7" t="s">
        <v>393</v>
      </c>
      <c r="Z800" s="13">
        <v>1</v>
      </c>
      <c r="AA800" s="13">
        <v>1</v>
      </c>
      <c r="AB800" s="13">
        <v>168</v>
      </c>
      <c r="AC800" s="8" t="s">
        <v>6616</v>
      </c>
      <c r="AD800" s="8">
        <v>0.61</v>
      </c>
      <c r="AE800" s="13">
        <v>228</v>
      </c>
      <c r="AF800" s="13">
        <v>53</v>
      </c>
      <c r="AG800" s="13">
        <v>228</v>
      </c>
      <c r="AH800" s="8">
        <v>2.7549999999999999</v>
      </c>
      <c r="AI800" s="13">
        <v>4012195047445</v>
      </c>
      <c r="AJ800" s="8" t="s">
        <v>4658</v>
      </c>
      <c r="AK800" s="94"/>
      <c r="AL800" s="8"/>
      <c r="AM800" s="8"/>
      <c r="AN800" s="8"/>
      <c r="AO800" s="11"/>
    </row>
    <row r="801" spans="1:41" ht="14.1" customHeight="1" outlineLevel="7" x14ac:dyDescent="0.25">
      <c r="A801" s="2"/>
      <c r="B801" s="3"/>
      <c r="C801" s="4"/>
      <c r="D801" s="4"/>
      <c r="E801" s="4"/>
      <c r="F801" s="5"/>
      <c r="G801" s="6"/>
      <c r="H801" s="338">
        <v>7007059</v>
      </c>
      <c r="I801" s="7" t="s">
        <v>1185</v>
      </c>
      <c r="J801" s="7" t="s">
        <v>1186</v>
      </c>
      <c r="K801" s="7" t="s">
        <v>5866</v>
      </c>
      <c r="L801" s="7" t="s">
        <v>5876</v>
      </c>
      <c r="M801" s="18">
        <v>4390.0919999999996</v>
      </c>
      <c r="N801" s="327">
        <v>5355.9122399999997</v>
      </c>
      <c r="O801" s="19" t="s">
        <v>3948</v>
      </c>
      <c r="P801" s="295">
        <v>0.35</v>
      </c>
      <c r="Q801" s="18">
        <v>2853.5598</v>
      </c>
      <c r="R801" s="18">
        <v>3481.342956</v>
      </c>
      <c r="S801" s="295">
        <v>0.25</v>
      </c>
      <c r="T801" s="18">
        <v>3292.5689999999995</v>
      </c>
      <c r="U801" s="18">
        <v>4016.9341799999993</v>
      </c>
      <c r="V801" s="295">
        <v>0.53</v>
      </c>
      <c r="W801" s="18">
        <v>2063.3432399999997</v>
      </c>
      <c r="X801" s="18">
        <v>2517.2787527999994</v>
      </c>
      <c r="Y801" s="7" t="s">
        <v>393</v>
      </c>
      <c r="Z801" s="13">
        <v>1</v>
      </c>
      <c r="AA801" s="13">
        <v>1</v>
      </c>
      <c r="AB801" s="13">
        <v>100</v>
      </c>
      <c r="AC801" s="8" t="s">
        <v>6616</v>
      </c>
      <c r="AD801" s="8">
        <v>0.73</v>
      </c>
      <c r="AE801" s="13">
        <v>228</v>
      </c>
      <c r="AF801" s="13">
        <v>153</v>
      </c>
      <c r="AG801" s="13">
        <v>228</v>
      </c>
      <c r="AH801" s="8">
        <v>7.9539999999999997</v>
      </c>
      <c r="AI801" s="13">
        <v>4012195047452</v>
      </c>
      <c r="AJ801" s="9" t="s">
        <v>4659</v>
      </c>
      <c r="AK801" s="94"/>
      <c r="AL801" s="8"/>
      <c r="AM801" s="9"/>
      <c r="AN801" s="8"/>
      <c r="AO801" s="12"/>
    </row>
    <row r="802" spans="1:41" ht="14.1" customHeight="1" outlineLevel="7" x14ac:dyDescent="0.25">
      <c r="A802" s="2"/>
      <c r="B802" s="3"/>
      <c r="C802" s="4"/>
      <c r="D802" s="4"/>
      <c r="E802" s="4"/>
      <c r="F802" s="5"/>
      <c r="G802" s="6"/>
      <c r="H802" s="338">
        <v>7007063</v>
      </c>
      <c r="I802" s="7" t="s">
        <v>1187</v>
      </c>
      <c r="J802" s="7" t="s">
        <v>1188</v>
      </c>
      <c r="K802" s="7" t="s">
        <v>5866</v>
      </c>
      <c r="L802" s="7" t="s">
        <v>5876</v>
      </c>
      <c r="M802" s="18">
        <v>4510.8500000000004</v>
      </c>
      <c r="N802" s="327">
        <v>5503.2370000000001</v>
      </c>
      <c r="O802" s="19" t="s">
        <v>3948</v>
      </c>
      <c r="P802" s="295">
        <v>0.35</v>
      </c>
      <c r="Q802" s="18">
        <v>2932.0525000000002</v>
      </c>
      <c r="R802" s="18">
        <v>3577.1040500000004</v>
      </c>
      <c r="S802" s="295">
        <v>0.25</v>
      </c>
      <c r="T802" s="18">
        <v>3383.1375000000003</v>
      </c>
      <c r="U802" s="18">
        <v>4127.4277499999998</v>
      </c>
      <c r="V802" s="295">
        <v>0.53</v>
      </c>
      <c r="W802" s="18">
        <v>2120.0995000000003</v>
      </c>
      <c r="X802" s="18">
        <v>2586.5213900000003</v>
      </c>
      <c r="Y802" s="7" t="s">
        <v>393</v>
      </c>
      <c r="Z802" s="13">
        <v>1</v>
      </c>
      <c r="AA802" s="13">
        <v>1</v>
      </c>
      <c r="AB802" s="13">
        <v>78</v>
      </c>
      <c r="AC802" s="8" t="s">
        <v>6616</v>
      </c>
      <c r="AD802" s="8">
        <v>0.84</v>
      </c>
      <c r="AE802" s="13">
        <v>228</v>
      </c>
      <c r="AF802" s="13">
        <v>203</v>
      </c>
      <c r="AG802" s="13">
        <v>228</v>
      </c>
      <c r="AH802" s="8">
        <v>10.553000000000001</v>
      </c>
      <c r="AI802" s="13">
        <v>4012195047469</v>
      </c>
      <c r="AJ802" s="8" t="s">
        <v>4660</v>
      </c>
      <c r="AK802" s="94"/>
      <c r="AL802" s="8"/>
      <c r="AM802" s="8"/>
      <c r="AN802" s="8"/>
      <c r="AO802" s="12"/>
    </row>
    <row r="803" spans="1:41" ht="14.1" customHeight="1" outlineLevel="7" x14ac:dyDescent="0.25">
      <c r="A803" s="2"/>
      <c r="B803" s="3"/>
      <c r="C803" s="4"/>
      <c r="D803" s="4"/>
      <c r="E803" s="4"/>
      <c r="F803" s="5"/>
      <c r="G803" s="6"/>
      <c r="H803" s="338">
        <v>7007067</v>
      </c>
      <c r="I803" s="7" t="s">
        <v>1189</v>
      </c>
      <c r="J803" s="7" t="s">
        <v>1190</v>
      </c>
      <c r="K803" s="7" t="s">
        <v>5866</v>
      </c>
      <c r="L803" s="7" t="s">
        <v>5876</v>
      </c>
      <c r="M803" s="18">
        <v>5301.52</v>
      </c>
      <c r="N803" s="327">
        <v>6467.8544000000002</v>
      </c>
      <c r="O803" s="19" t="s">
        <v>3948</v>
      </c>
      <c r="P803" s="295">
        <v>0.35</v>
      </c>
      <c r="Q803" s="18">
        <v>3445.9880000000003</v>
      </c>
      <c r="R803" s="18">
        <v>4204.1053600000005</v>
      </c>
      <c r="S803" s="295">
        <v>0.25</v>
      </c>
      <c r="T803" s="18">
        <v>3976.1400000000003</v>
      </c>
      <c r="U803" s="18">
        <v>4850.8908000000001</v>
      </c>
      <c r="V803" s="295">
        <v>0.53</v>
      </c>
      <c r="W803" s="18">
        <v>2491.7143999999998</v>
      </c>
      <c r="X803" s="18">
        <v>3039.8915679999996</v>
      </c>
      <c r="Y803" s="7" t="s">
        <v>393</v>
      </c>
      <c r="Z803" s="13">
        <v>1</v>
      </c>
      <c r="AA803" s="13">
        <v>1</v>
      </c>
      <c r="AB803" s="13">
        <v>52</v>
      </c>
      <c r="AC803" s="8" t="s">
        <v>6616</v>
      </c>
      <c r="AD803" s="8">
        <v>1.07</v>
      </c>
      <c r="AE803" s="13">
        <v>228</v>
      </c>
      <c r="AF803" s="13">
        <v>303</v>
      </c>
      <c r="AG803" s="13">
        <v>228</v>
      </c>
      <c r="AH803" s="8">
        <v>15.750999999999999</v>
      </c>
      <c r="AI803" s="13">
        <v>4012195047490</v>
      </c>
      <c r="AJ803" s="8" t="s">
        <v>4661</v>
      </c>
      <c r="AK803" s="94"/>
      <c r="AL803" s="8"/>
      <c r="AM803" s="9"/>
      <c r="AN803" s="9"/>
      <c r="AO803" s="12"/>
    </row>
    <row r="804" spans="1:41" ht="14.1" customHeight="1" outlineLevel="7" x14ac:dyDescent="0.25">
      <c r="A804" s="2"/>
      <c r="B804" s="3"/>
      <c r="C804" s="4"/>
      <c r="D804" s="4"/>
      <c r="E804" s="4"/>
      <c r="F804" s="5"/>
      <c r="G804" s="6"/>
      <c r="H804" s="338">
        <v>7007071</v>
      </c>
      <c r="I804" s="7" t="s">
        <v>1191</v>
      </c>
      <c r="J804" s="7" t="s">
        <v>1192</v>
      </c>
      <c r="K804" s="7" t="s">
        <v>5866</v>
      </c>
      <c r="L804" s="7" t="s">
        <v>5876</v>
      </c>
      <c r="M804" s="18">
        <v>6048.9</v>
      </c>
      <c r="N804" s="327">
        <v>7379.6579999999994</v>
      </c>
      <c r="O804" s="19" t="s">
        <v>3948</v>
      </c>
      <c r="P804" s="295">
        <v>0.35</v>
      </c>
      <c r="Q804" s="18">
        <v>3931.7849999999999</v>
      </c>
      <c r="R804" s="18">
        <v>4796.7776999999996</v>
      </c>
      <c r="S804" s="295">
        <v>0.25</v>
      </c>
      <c r="T804" s="18">
        <v>4536.6749999999993</v>
      </c>
      <c r="U804" s="18">
        <v>5534.7434999999987</v>
      </c>
      <c r="V804" s="295">
        <v>0.53</v>
      </c>
      <c r="W804" s="18">
        <v>2842.9829999999997</v>
      </c>
      <c r="X804" s="18">
        <v>3468.4392599999996</v>
      </c>
      <c r="Y804" s="7" t="s">
        <v>393</v>
      </c>
      <c r="Z804" s="13">
        <v>1</v>
      </c>
      <c r="AA804" s="13">
        <v>1</v>
      </c>
      <c r="AB804" s="13">
        <v>42</v>
      </c>
      <c r="AC804" s="9" t="s">
        <v>6616</v>
      </c>
      <c r="AD804" s="8">
        <v>1.3</v>
      </c>
      <c r="AE804" s="13">
        <v>228</v>
      </c>
      <c r="AF804" s="13">
        <v>403</v>
      </c>
      <c r="AG804" s="13">
        <v>228</v>
      </c>
      <c r="AH804" s="8">
        <v>20.95</v>
      </c>
      <c r="AI804" s="13">
        <v>4012195047506</v>
      </c>
      <c r="AJ804" s="8" t="s">
        <v>4662</v>
      </c>
      <c r="AK804" s="94"/>
      <c r="AL804" s="9"/>
      <c r="AM804" s="8"/>
      <c r="AN804" s="9"/>
      <c r="AO804" s="12"/>
    </row>
    <row r="805" spans="1:41" ht="14.1" customHeight="1" outlineLevel="7" x14ac:dyDescent="0.25">
      <c r="A805" s="2"/>
      <c r="B805" s="3"/>
      <c r="C805" s="4"/>
      <c r="D805" s="4"/>
      <c r="E805" s="4"/>
      <c r="F805" s="5"/>
      <c r="G805" s="6"/>
      <c r="H805" s="338">
        <v>7007075</v>
      </c>
      <c r="I805" s="7" t="s">
        <v>1193</v>
      </c>
      <c r="J805" s="7" t="s">
        <v>1194</v>
      </c>
      <c r="K805" s="7" t="s">
        <v>5866</v>
      </c>
      <c r="L805" s="7" t="s">
        <v>5876</v>
      </c>
      <c r="M805" s="18">
        <v>7247.52</v>
      </c>
      <c r="N805" s="327">
        <v>8841.974400000001</v>
      </c>
      <c r="O805" s="19" t="s">
        <v>3948</v>
      </c>
      <c r="P805" s="295">
        <v>0.35</v>
      </c>
      <c r="Q805" s="18">
        <v>4710.8880000000008</v>
      </c>
      <c r="R805" s="18">
        <v>5747.2833600000013</v>
      </c>
      <c r="S805" s="295">
        <v>0.25</v>
      </c>
      <c r="T805" s="18">
        <v>5435.64</v>
      </c>
      <c r="U805" s="18">
        <v>6631.4808000000003</v>
      </c>
      <c r="V805" s="295">
        <v>0.53</v>
      </c>
      <c r="W805" s="18">
        <v>3406.3344000000002</v>
      </c>
      <c r="X805" s="18">
        <v>4155.7279680000001</v>
      </c>
      <c r="Y805" s="7" t="s">
        <v>393</v>
      </c>
      <c r="Z805" s="13">
        <v>1</v>
      </c>
      <c r="AA805" s="13">
        <v>1</v>
      </c>
      <c r="AB805" s="13">
        <v>50</v>
      </c>
      <c r="AC805" s="9" t="s">
        <v>3971</v>
      </c>
      <c r="AD805" s="8">
        <v>1.53</v>
      </c>
      <c r="AE805" s="13">
        <v>228</v>
      </c>
      <c r="AF805" s="13">
        <v>503</v>
      </c>
      <c r="AG805" s="13">
        <v>228</v>
      </c>
      <c r="AH805" s="8">
        <v>26.148</v>
      </c>
      <c r="AI805" s="13">
        <v>4012195047513</v>
      </c>
      <c r="AJ805" s="9" t="s">
        <v>4663</v>
      </c>
      <c r="AK805" s="94"/>
      <c r="AL805" s="9"/>
      <c r="AM805" s="9"/>
      <c r="AN805" s="9"/>
      <c r="AO805" s="12"/>
    </row>
    <row r="806" spans="1:41" ht="14.1" customHeight="1" outlineLevel="7" x14ac:dyDescent="0.25">
      <c r="A806" s="2"/>
      <c r="B806" s="3"/>
      <c r="C806" s="4"/>
      <c r="D806" s="4"/>
      <c r="E806" s="4"/>
      <c r="F806" s="5"/>
      <c r="G806" s="6"/>
      <c r="H806" s="338">
        <v>7007079</v>
      </c>
      <c r="I806" s="7" t="s">
        <v>1195</v>
      </c>
      <c r="J806" s="7" t="s">
        <v>1196</v>
      </c>
      <c r="K806" s="7" t="s">
        <v>5866</v>
      </c>
      <c r="L806" s="7" t="s">
        <v>5876</v>
      </c>
      <c r="M806" s="18">
        <v>7483.4</v>
      </c>
      <c r="N806" s="327">
        <v>9129.7479999999996</v>
      </c>
      <c r="O806" s="19" t="s">
        <v>3948</v>
      </c>
      <c r="P806" s="295">
        <v>0.35</v>
      </c>
      <c r="Q806" s="18">
        <v>4864.21</v>
      </c>
      <c r="R806" s="18">
        <v>5934.3361999999997</v>
      </c>
      <c r="S806" s="295">
        <v>0.25</v>
      </c>
      <c r="T806" s="18">
        <v>5612.5499999999993</v>
      </c>
      <c r="U806" s="18">
        <v>6847.3109999999988</v>
      </c>
      <c r="V806" s="295">
        <v>0.53</v>
      </c>
      <c r="W806" s="18">
        <v>3517.1979999999994</v>
      </c>
      <c r="X806" s="18">
        <v>4290.9815599999993</v>
      </c>
      <c r="Y806" s="7" t="s">
        <v>393</v>
      </c>
      <c r="Z806" s="13">
        <v>1</v>
      </c>
      <c r="AA806" s="13">
        <v>1</v>
      </c>
      <c r="AB806" s="13">
        <v>25</v>
      </c>
      <c r="AC806" s="9" t="s">
        <v>3971</v>
      </c>
      <c r="AD806" s="8">
        <v>1.76</v>
      </c>
      <c r="AE806" s="13">
        <v>228</v>
      </c>
      <c r="AF806" s="13">
        <v>603</v>
      </c>
      <c r="AG806" s="13">
        <v>228</v>
      </c>
      <c r="AH806" s="8">
        <v>31.346</v>
      </c>
      <c r="AI806" s="13">
        <v>4012195047520</v>
      </c>
      <c r="AJ806" s="9" t="s">
        <v>4664</v>
      </c>
      <c r="AK806" s="94"/>
      <c r="AL806" s="9"/>
      <c r="AM806" s="8"/>
      <c r="AN806" s="9"/>
      <c r="AO806" s="12"/>
    </row>
    <row r="807" spans="1:41" ht="15.95" customHeight="1" outlineLevel="6" x14ac:dyDescent="0.25">
      <c r="A807" s="103"/>
      <c r="B807" s="104"/>
      <c r="C807" s="105"/>
      <c r="D807" s="105"/>
      <c r="E807" s="105"/>
      <c r="F807" s="106"/>
      <c r="G807" s="107" t="s">
        <v>3925</v>
      </c>
      <c r="H807" s="345"/>
      <c r="I807" s="108"/>
      <c r="J807" s="108"/>
      <c r="K807" s="108"/>
      <c r="L807" s="108"/>
      <c r="M807" s="108"/>
      <c r="N807" s="328"/>
      <c r="O807" s="108"/>
      <c r="P807" s="108"/>
      <c r="Q807" s="108"/>
      <c r="R807" s="108"/>
      <c r="S807" s="108"/>
      <c r="T807" s="108"/>
      <c r="U807" s="108"/>
      <c r="V807" s="108"/>
      <c r="W807" s="108"/>
      <c r="X807" s="108"/>
      <c r="Y807" s="108"/>
      <c r="Z807" s="110"/>
      <c r="AA807" s="110"/>
      <c r="AB807" s="110"/>
      <c r="AC807" s="110"/>
      <c r="AD807" s="110"/>
      <c r="AE807" s="111"/>
      <c r="AF807" s="111"/>
      <c r="AG807" s="111"/>
      <c r="AH807" s="110"/>
      <c r="AI807" s="110"/>
      <c r="AJ807" s="113"/>
      <c r="AK807" s="113"/>
      <c r="AL807" s="113"/>
      <c r="AM807" s="113"/>
      <c r="AN807" s="110"/>
      <c r="AO807" s="291"/>
    </row>
    <row r="808" spans="1:41" ht="14.1" customHeight="1" outlineLevel="7" x14ac:dyDescent="0.25">
      <c r="A808" s="2"/>
      <c r="B808" s="3"/>
      <c r="C808" s="4"/>
      <c r="D808" s="4"/>
      <c r="E808" s="4"/>
      <c r="F808" s="5"/>
      <c r="G808" s="6"/>
      <c r="H808" s="338">
        <v>7007270</v>
      </c>
      <c r="I808" s="7" t="s">
        <v>1197</v>
      </c>
      <c r="J808" s="7" t="s">
        <v>1198</v>
      </c>
      <c r="K808" s="7" t="s">
        <v>5866</v>
      </c>
      <c r="L808" s="7" t="s">
        <v>5877</v>
      </c>
      <c r="M808" s="18">
        <v>4228.8719999999994</v>
      </c>
      <c r="N808" s="327">
        <v>5159.2238399999987</v>
      </c>
      <c r="O808" s="19" t="s">
        <v>3948</v>
      </c>
      <c r="P808" s="295">
        <v>0.35</v>
      </c>
      <c r="Q808" s="18">
        <v>2748.7667999999999</v>
      </c>
      <c r="R808" s="18">
        <v>3353.4954959999995</v>
      </c>
      <c r="S808" s="295">
        <v>0.25</v>
      </c>
      <c r="T808" s="18">
        <v>3171.6539999999995</v>
      </c>
      <c r="U808" s="18">
        <v>3869.4178799999995</v>
      </c>
      <c r="V808" s="295">
        <v>0.53</v>
      </c>
      <c r="W808" s="18">
        <v>1987.5698399999997</v>
      </c>
      <c r="X808" s="18">
        <v>2424.8352047999997</v>
      </c>
      <c r="Y808" s="7" t="s">
        <v>393</v>
      </c>
      <c r="Z808" s="13">
        <v>1</v>
      </c>
      <c r="AA808" s="13">
        <v>1</v>
      </c>
      <c r="AB808" s="13">
        <v>144</v>
      </c>
      <c r="AC808" s="8" t="s">
        <v>6616</v>
      </c>
      <c r="AD808" s="8">
        <v>0.86599999999999999</v>
      </c>
      <c r="AE808" s="13">
        <v>299</v>
      </c>
      <c r="AF808" s="13">
        <v>104</v>
      </c>
      <c r="AG808" s="13">
        <v>299</v>
      </c>
      <c r="AH808" s="8">
        <v>9.298</v>
      </c>
      <c r="AI808" s="13">
        <v>4012195711636</v>
      </c>
      <c r="AJ808" s="9" t="s">
        <v>4665</v>
      </c>
      <c r="AK808" s="94"/>
      <c r="AL808" s="9"/>
      <c r="AM808" s="9"/>
      <c r="AN808" s="9"/>
      <c r="AO808" s="12"/>
    </row>
    <row r="809" spans="1:41" ht="14.1" customHeight="1" outlineLevel="7" x14ac:dyDescent="0.25">
      <c r="A809" s="2"/>
      <c r="B809" s="3"/>
      <c r="C809" s="4"/>
      <c r="D809" s="4"/>
      <c r="E809" s="4"/>
      <c r="F809" s="5"/>
      <c r="G809" s="6"/>
      <c r="H809" s="338">
        <v>7007274</v>
      </c>
      <c r="I809" s="7" t="s">
        <v>1199</v>
      </c>
      <c r="J809" s="7" t="s">
        <v>1200</v>
      </c>
      <c r="K809" s="7" t="s">
        <v>5866</v>
      </c>
      <c r="L809" s="7" t="s">
        <v>5877</v>
      </c>
      <c r="M809" s="18">
        <v>5187.78</v>
      </c>
      <c r="N809" s="327">
        <v>6329.0915999999997</v>
      </c>
      <c r="O809" s="19" t="s">
        <v>3948</v>
      </c>
      <c r="P809" s="295">
        <v>0.35</v>
      </c>
      <c r="Q809" s="18">
        <v>3372.0569999999998</v>
      </c>
      <c r="R809" s="18">
        <v>4113.9095399999997</v>
      </c>
      <c r="S809" s="295">
        <v>0.25</v>
      </c>
      <c r="T809" s="18">
        <v>3890.835</v>
      </c>
      <c r="U809" s="18">
        <v>4746.8186999999998</v>
      </c>
      <c r="V809" s="295">
        <v>0.53</v>
      </c>
      <c r="W809" s="18">
        <v>2438.2565999999997</v>
      </c>
      <c r="X809" s="18">
        <v>2974.6730519999996</v>
      </c>
      <c r="Y809" s="7" t="s">
        <v>393</v>
      </c>
      <c r="Z809" s="13">
        <v>1</v>
      </c>
      <c r="AA809" s="13">
        <v>1</v>
      </c>
      <c r="AB809" s="13">
        <v>78</v>
      </c>
      <c r="AC809" s="9" t="s">
        <v>6616</v>
      </c>
      <c r="AD809" s="8">
        <v>1.042</v>
      </c>
      <c r="AE809" s="13">
        <v>299</v>
      </c>
      <c r="AF809" s="13">
        <v>204</v>
      </c>
      <c r="AG809" s="13">
        <v>299</v>
      </c>
      <c r="AH809" s="8">
        <v>18.238</v>
      </c>
      <c r="AI809" s="13">
        <v>4012195711643</v>
      </c>
      <c r="AJ809" s="9" t="s">
        <v>4666</v>
      </c>
      <c r="AK809" s="94"/>
      <c r="AL809" s="9"/>
      <c r="AM809" s="9"/>
      <c r="AN809" s="9"/>
      <c r="AO809" s="12"/>
    </row>
    <row r="810" spans="1:41" ht="14.1" customHeight="1" outlineLevel="7" x14ac:dyDescent="0.25">
      <c r="A810" s="2"/>
      <c r="B810" s="3"/>
      <c r="C810" s="4"/>
      <c r="D810" s="4"/>
      <c r="E810" s="4"/>
      <c r="F810" s="5"/>
      <c r="G810" s="6"/>
      <c r="H810" s="338">
        <v>7007278</v>
      </c>
      <c r="I810" s="7" t="s">
        <v>1201</v>
      </c>
      <c r="J810" s="7" t="s">
        <v>1202</v>
      </c>
      <c r="K810" s="7" t="s">
        <v>5866</v>
      </c>
      <c r="L810" s="7" t="s">
        <v>5877</v>
      </c>
      <c r="M810" s="18">
        <v>6080.4119999999994</v>
      </c>
      <c r="N810" s="327">
        <v>7418.1026399999992</v>
      </c>
      <c r="O810" s="19" t="s">
        <v>3948</v>
      </c>
      <c r="P810" s="295">
        <v>0.35</v>
      </c>
      <c r="Q810" s="18">
        <v>3952.2677999999996</v>
      </c>
      <c r="R810" s="18">
        <v>4821.7667159999992</v>
      </c>
      <c r="S810" s="295">
        <v>0.25</v>
      </c>
      <c r="T810" s="18">
        <v>4560.3089999999993</v>
      </c>
      <c r="U810" s="18">
        <v>5563.5769799999989</v>
      </c>
      <c r="V810" s="295">
        <v>0.53</v>
      </c>
      <c r="W810" s="18">
        <v>2857.7936399999994</v>
      </c>
      <c r="X810" s="18">
        <v>3486.5082407999994</v>
      </c>
      <c r="Y810" s="7" t="s">
        <v>393</v>
      </c>
      <c r="Z810" s="13">
        <v>1</v>
      </c>
      <c r="AA810" s="13">
        <v>1</v>
      </c>
      <c r="AB810" s="13">
        <v>52</v>
      </c>
      <c r="AC810" s="8" t="s">
        <v>6616</v>
      </c>
      <c r="AD810" s="8">
        <v>1.218</v>
      </c>
      <c r="AE810" s="13">
        <v>299</v>
      </c>
      <c r="AF810" s="13">
        <v>304</v>
      </c>
      <c r="AG810" s="13">
        <v>299</v>
      </c>
      <c r="AH810" s="8">
        <v>27.178000000000001</v>
      </c>
      <c r="AI810" s="13">
        <v>4012195711650</v>
      </c>
      <c r="AJ810" s="9" t="s">
        <v>4667</v>
      </c>
      <c r="AK810" s="94"/>
      <c r="AL810" s="9"/>
      <c r="AM810" s="9"/>
      <c r="AN810" s="9"/>
      <c r="AO810" s="12"/>
    </row>
    <row r="811" spans="1:41" ht="14.1" customHeight="1" outlineLevel="7" x14ac:dyDescent="0.25">
      <c r="A811" s="2"/>
      <c r="B811" s="3"/>
      <c r="C811" s="4"/>
      <c r="D811" s="4"/>
      <c r="E811" s="4"/>
      <c r="F811" s="5"/>
      <c r="G811" s="6"/>
      <c r="H811" s="338">
        <v>7007282</v>
      </c>
      <c r="I811" s="7" t="s">
        <v>1203</v>
      </c>
      <c r="J811" s="7" t="s">
        <v>1204</v>
      </c>
      <c r="K811" s="7" t="s">
        <v>5866</v>
      </c>
      <c r="L811" s="7" t="s">
        <v>5877</v>
      </c>
      <c r="M811" s="18">
        <v>6611.16</v>
      </c>
      <c r="N811" s="327">
        <v>8065.6151999999993</v>
      </c>
      <c r="O811" s="19" t="s">
        <v>3948</v>
      </c>
      <c r="P811" s="295">
        <v>0.35</v>
      </c>
      <c r="Q811" s="18">
        <v>4297.2539999999999</v>
      </c>
      <c r="R811" s="18">
        <v>5242.6498799999999</v>
      </c>
      <c r="S811" s="295">
        <v>0.25</v>
      </c>
      <c r="T811" s="18">
        <v>4958.37</v>
      </c>
      <c r="U811" s="18">
        <v>6049.2114000000001</v>
      </c>
      <c r="V811" s="295">
        <v>0.53</v>
      </c>
      <c r="W811" s="18">
        <v>3107.2451999999998</v>
      </c>
      <c r="X811" s="18">
        <v>3790.8391439999996</v>
      </c>
      <c r="Y811" s="7" t="s">
        <v>393</v>
      </c>
      <c r="Z811" s="13">
        <v>1</v>
      </c>
      <c r="AA811" s="13">
        <v>1</v>
      </c>
      <c r="AB811" s="13">
        <v>42</v>
      </c>
      <c r="AC811" s="9" t="s">
        <v>6616</v>
      </c>
      <c r="AD811" s="8">
        <v>1.395</v>
      </c>
      <c r="AE811" s="13">
        <v>299</v>
      </c>
      <c r="AF811" s="13">
        <v>404</v>
      </c>
      <c r="AG811" s="13">
        <v>299</v>
      </c>
      <c r="AH811" s="8">
        <v>36.118000000000002</v>
      </c>
      <c r="AI811" s="13">
        <v>4012195711667</v>
      </c>
      <c r="AJ811" s="9" t="s">
        <v>4668</v>
      </c>
      <c r="AK811" s="94"/>
      <c r="AL811" s="9"/>
      <c r="AM811" s="9"/>
      <c r="AN811" s="8"/>
      <c r="AO811" s="12"/>
    </row>
    <row r="812" spans="1:41" ht="14.1" customHeight="1" outlineLevel="7" x14ac:dyDescent="0.25">
      <c r="A812" s="2"/>
      <c r="B812" s="3"/>
      <c r="C812" s="4"/>
      <c r="D812" s="4"/>
      <c r="E812" s="4"/>
      <c r="F812" s="5"/>
      <c r="G812" s="6"/>
      <c r="H812" s="338">
        <v>7007290</v>
      </c>
      <c r="I812" s="7" t="s">
        <v>1205</v>
      </c>
      <c r="J812" s="7" t="s">
        <v>1206</v>
      </c>
      <c r="K812" s="7" t="s">
        <v>5866</v>
      </c>
      <c r="L812" s="7" t="s">
        <v>5877</v>
      </c>
      <c r="M812" s="18">
        <v>8373.6839999999993</v>
      </c>
      <c r="N812" s="327">
        <v>10215.894479999999</v>
      </c>
      <c r="O812" s="19" t="s">
        <v>3948</v>
      </c>
      <c r="P812" s="295">
        <v>0.35</v>
      </c>
      <c r="Q812" s="18">
        <v>5442.8945999999996</v>
      </c>
      <c r="R812" s="18">
        <v>6640.3314119999995</v>
      </c>
      <c r="S812" s="295">
        <v>0.25</v>
      </c>
      <c r="T812" s="18">
        <v>6280.262999999999</v>
      </c>
      <c r="U812" s="18">
        <v>7661.9208599999984</v>
      </c>
      <c r="V812" s="295">
        <v>0.53</v>
      </c>
      <c r="W812" s="18">
        <v>3935.6314799999996</v>
      </c>
      <c r="X812" s="18">
        <v>4801.4704055999991</v>
      </c>
      <c r="Y812" s="7" t="s">
        <v>393</v>
      </c>
      <c r="Z812" s="13">
        <v>1</v>
      </c>
      <c r="AA812" s="13">
        <v>1</v>
      </c>
      <c r="AB812" s="13">
        <v>25</v>
      </c>
      <c r="AC812" s="9" t="s">
        <v>3971</v>
      </c>
      <c r="AD812" s="8">
        <v>1.7470000000000001</v>
      </c>
      <c r="AE812" s="13">
        <v>299</v>
      </c>
      <c r="AF812" s="13">
        <v>604</v>
      </c>
      <c r="AG812" s="13">
        <v>299</v>
      </c>
      <c r="AH812" s="8">
        <v>53.997999999999998</v>
      </c>
      <c r="AI812" s="13">
        <v>4012195711704</v>
      </c>
      <c r="AJ812" s="9" t="s">
        <v>4669</v>
      </c>
      <c r="AK812" s="94"/>
      <c r="AL812" s="9"/>
      <c r="AM812" s="9"/>
      <c r="AN812" s="9"/>
      <c r="AO812" s="12"/>
    </row>
    <row r="813" spans="1:41" ht="15.95" customHeight="1" outlineLevel="5" x14ac:dyDescent="0.25">
      <c r="A813" s="269"/>
      <c r="B813" s="270"/>
      <c r="C813" s="271"/>
      <c r="D813" s="271"/>
      <c r="E813" s="271"/>
      <c r="F813" s="286" t="s">
        <v>3891</v>
      </c>
      <c r="G813" s="272"/>
      <c r="H813" s="346"/>
      <c r="I813" s="273"/>
      <c r="J813" s="273"/>
      <c r="K813" s="273"/>
      <c r="L813" s="273"/>
      <c r="M813" s="273"/>
      <c r="N813" s="330"/>
      <c r="O813" s="273"/>
      <c r="P813" s="273"/>
      <c r="Q813" s="273"/>
      <c r="R813" s="273"/>
      <c r="S813" s="273"/>
      <c r="T813" s="273"/>
      <c r="U813" s="273"/>
      <c r="V813" s="273"/>
      <c r="W813" s="273"/>
      <c r="X813" s="273"/>
      <c r="Y813" s="273"/>
      <c r="Z813" s="274"/>
      <c r="AA813" s="277"/>
      <c r="AB813" s="274"/>
      <c r="AC813" s="274"/>
      <c r="AD813" s="274"/>
      <c r="AE813" s="275"/>
      <c r="AF813" s="275"/>
      <c r="AG813" s="275"/>
      <c r="AH813" s="277"/>
      <c r="AI813" s="277"/>
      <c r="AJ813" s="274"/>
      <c r="AK813" s="274"/>
      <c r="AL813" s="274"/>
      <c r="AM813" s="274"/>
      <c r="AN813" s="274"/>
      <c r="AO813" s="276"/>
    </row>
    <row r="814" spans="1:41" ht="15.95" customHeight="1" outlineLevel="6" x14ac:dyDescent="0.25">
      <c r="A814" s="95"/>
      <c r="B814" s="96"/>
      <c r="C814" s="97"/>
      <c r="D814" s="97"/>
      <c r="E814" s="97"/>
      <c r="F814" s="98"/>
      <c r="G814" s="99" t="s">
        <v>3922</v>
      </c>
      <c r="H814" s="344"/>
      <c r="I814" s="100"/>
      <c r="J814" s="100"/>
      <c r="K814" s="100"/>
      <c r="L814" s="100"/>
      <c r="M814" s="100"/>
      <c r="N814" s="326"/>
      <c r="O814" s="100"/>
      <c r="P814" s="100"/>
      <c r="Q814" s="100"/>
      <c r="R814" s="100"/>
      <c r="S814" s="100"/>
      <c r="T814" s="100"/>
      <c r="U814" s="100"/>
      <c r="V814" s="100"/>
      <c r="W814" s="100"/>
      <c r="X814" s="100"/>
      <c r="Y814" s="100"/>
      <c r="Z814" s="288"/>
      <c r="AA814" s="288"/>
      <c r="AB814" s="288"/>
      <c r="AC814" s="288"/>
      <c r="AD814" s="288"/>
      <c r="AE814" s="289"/>
      <c r="AF814" s="289"/>
      <c r="AG814" s="289"/>
      <c r="AH814" s="288"/>
      <c r="AI814" s="288"/>
      <c r="AJ814" s="288"/>
      <c r="AK814" s="288"/>
      <c r="AL814" s="288"/>
      <c r="AM814" s="288"/>
      <c r="AN814" s="288"/>
      <c r="AO814" s="102"/>
    </row>
    <row r="815" spans="1:41" ht="14.1" customHeight="1" outlineLevel="7" x14ac:dyDescent="0.25">
      <c r="A815" s="2"/>
      <c r="B815" s="3"/>
      <c r="C815" s="4"/>
      <c r="D815" s="4"/>
      <c r="E815" s="4"/>
      <c r="F815" s="5"/>
      <c r="G815" s="6"/>
      <c r="H815" s="338">
        <v>7007374</v>
      </c>
      <c r="I815" s="7" t="s">
        <v>1207</v>
      </c>
      <c r="J815" s="7" t="s">
        <v>1162</v>
      </c>
      <c r="K815" s="7" t="s">
        <v>5866</v>
      </c>
      <c r="L815" s="7" t="s">
        <v>5874</v>
      </c>
      <c r="M815" s="18">
        <v>18289.37</v>
      </c>
      <c r="N815" s="327">
        <v>22313.0314</v>
      </c>
      <c r="O815" s="19" t="s">
        <v>3948</v>
      </c>
      <c r="P815" s="295">
        <v>0.35</v>
      </c>
      <c r="Q815" s="18">
        <v>11888.0905</v>
      </c>
      <c r="R815" s="18">
        <v>14503.47041</v>
      </c>
      <c r="S815" s="295">
        <v>0.25</v>
      </c>
      <c r="T815" s="18">
        <v>13717.0275</v>
      </c>
      <c r="U815" s="18">
        <v>16734.773549999998</v>
      </c>
      <c r="V815" s="295">
        <v>0.53</v>
      </c>
      <c r="W815" s="18">
        <v>8596.0038999999997</v>
      </c>
      <c r="X815" s="18">
        <v>10487.124758</v>
      </c>
      <c r="Y815" s="7" t="s">
        <v>393</v>
      </c>
      <c r="Z815" s="13">
        <v>1</v>
      </c>
      <c r="AA815" s="13">
        <v>1</v>
      </c>
      <c r="AB815" s="13">
        <v>25</v>
      </c>
      <c r="AC815" s="9" t="s">
        <v>3971</v>
      </c>
      <c r="AD815" s="8">
        <v>2.0499999999999998</v>
      </c>
      <c r="AE815" s="13">
        <v>601</v>
      </c>
      <c r="AF815" s="13">
        <v>324</v>
      </c>
      <c r="AG815" s="13">
        <v>324</v>
      </c>
      <c r="AH815" s="8">
        <v>63.090580000000003</v>
      </c>
      <c r="AI815" s="13">
        <v>4660502712540</v>
      </c>
      <c r="AJ815" s="9" t="s">
        <v>4670</v>
      </c>
      <c r="AK815" s="94"/>
      <c r="AL815" s="8"/>
      <c r="AM815" s="9"/>
      <c r="AN815" s="9"/>
      <c r="AO815" s="12"/>
    </row>
    <row r="816" spans="1:41" ht="14.1" customHeight="1" outlineLevel="7" x14ac:dyDescent="0.25">
      <c r="A816" s="2"/>
      <c r="B816" s="3"/>
      <c r="C816" s="4"/>
      <c r="D816" s="4"/>
      <c r="E816" s="4"/>
      <c r="F816" s="5"/>
      <c r="G816" s="6"/>
      <c r="H816" s="338">
        <v>7007468</v>
      </c>
      <c r="I816" s="7" t="s">
        <v>1208</v>
      </c>
      <c r="J816" s="7" t="s">
        <v>1209</v>
      </c>
      <c r="K816" s="7" t="s">
        <v>5866</v>
      </c>
      <c r="L816" s="7" t="s">
        <v>5874</v>
      </c>
      <c r="M816" s="18">
        <v>8887.15</v>
      </c>
      <c r="N816" s="327">
        <v>10842.322999999999</v>
      </c>
      <c r="O816" s="19" t="s">
        <v>3948</v>
      </c>
      <c r="P816" s="295">
        <v>0.35</v>
      </c>
      <c r="Q816" s="18">
        <v>5776.6475</v>
      </c>
      <c r="R816" s="18">
        <v>7047.5099499999997</v>
      </c>
      <c r="S816" s="295">
        <v>0.25</v>
      </c>
      <c r="T816" s="18">
        <v>6665.3624999999993</v>
      </c>
      <c r="U816" s="18">
        <v>8131.7422499999993</v>
      </c>
      <c r="V816" s="295">
        <v>0.53</v>
      </c>
      <c r="W816" s="18">
        <v>4176.9604999999992</v>
      </c>
      <c r="X816" s="18">
        <v>5095.8918099999992</v>
      </c>
      <c r="Y816" s="7" t="s">
        <v>393</v>
      </c>
      <c r="Z816" s="13">
        <v>1</v>
      </c>
      <c r="AA816" s="13">
        <v>1</v>
      </c>
      <c r="AB816" s="13">
        <v>100</v>
      </c>
      <c r="AC816" s="8" t="s">
        <v>3971</v>
      </c>
      <c r="AD816" s="8">
        <v>1.2</v>
      </c>
      <c r="AE816" s="13">
        <v>324</v>
      </c>
      <c r="AF816" s="13">
        <v>103</v>
      </c>
      <c r="AG816" s="13">
        <v>324</v>
      </c>
      <c r="AH816" s="8">
        <v>10.813000000000001</v>
      </c>
      <c r="AI816" s="13">
        <v>4012195850922</v>
      </c>
      <c r="AJ816" s="8" t="s">
        <v>4671</v>
      </c>
      <c r="AK816" s="94"/>
      <c r="AL816" s="8"/>
      <c r="AM816" s="8"/>
      <c r="AN816" s="8"/>
      <c r="AO816" s="11"/>
    </row>
    <row r="817" spans="1:41" ht="14.1" customHeight="1" outlineLevel="7" x14ac:dyDescent="0.25">
      <c r="A817" s="2"/>
      <c r="B817" s="3"/>
      <c r="C817" s="4"/>
      <c r="D817" s="4"/>
      <c r="E817" s="4"/>
      <c r="F817" s="5"/>
      <c r="G817" s="6"/>
      <c r="H817" s="338">
        <v>7007353</v>
      </c>
      <c r="I817" s="7" t="s">
        <v>1210</v>
      </c>
      <c r="J817" s="7" t="s">
        <v>1211</v>
      </c>
      <c r="K817" s="7" t="s">
        <v>5866</v>
      </c>
      <c r="L817" s="7" t="s">
        <v>5874</v>
      </c>
      <c r="M817" s="18">
        <v>9860.2900000000009</v>
      </c>
      <c r="N817" s="327">
        <v>12029.553800000002</v>
      </c>
      <c r="O817" s="19" t="s">
        <v>3948</v>
      </c>
      <c r="P817" s="295">
        <v>0.35</v>
      </c>
      <c r="Q817" s="18">
        <v>6409.1885000000011</v>
      </c>
      <c r="R817" s="18">
        <v>7819.2099700000008</v>
      </c>
      <c r="S817" s="295">
        <v>0.25</v>
      </c>
      <c r="T817" s="18">
        <v>7395.2175000000007</v>
      </c>
      <c r="U817" s="18">
        <v>9022.1653500000011</v>
      </c>
      <c r="V817" s="295">
        <v>0.53</v>
      </c>
      <c r="W817" s="18">
        <v>4634.3362999999999</v>
      </c>
      <c r="X817" s="18">
        <v>5653.8902859999998</v>
      </c>
      <c r="Y817" s="7" t="s">
        <v>393</v>
      </c>
      <c r="Z817" s="13">
        <v>1</v>
      </c>
      <c r="AA817" s="13">
        <v>1</v>
      </c>
      <c r="AB817" s="13">
        <v>78</v>
      </c>
      <c r="AC817" s="8" t="s">
        <v>6616</v>
      </c>
      <c r="AD817" s="8">
        <v>1.24</v>
      </c>
      <c r="AE817" s="13">
        <v>324</v>
      </c>
      <c r="AF817" s="13">
        <v>153</v>
      </c>
      <c r="AG817" s="13">
        <v>324</v>
      </c>
      <c r="AH817" s="8">
        <v>16.061</v>
      </c>
      <c r="AI817" s="13">
        <v>4012195995630</v>
      </c>
      <c r="AJ817" s="8" t="s">
        <v>4672</v>
      </c>
      <c r="AK817" s="94"/>
      <c r="AL817" s="9"/>
      <c r="AM817" s="9"/>
      <c r="AN817" s="9"/>
      <c r="AO817" s="12"/>
    </row>
    <row r="818" spans="1:41" ht="14.1" customHeight="1" outlineLevel="7" x14ac:dyDescent="0.25">
      <c r="A818" s="2"/>
      <c r="B818" s="3"/>
      <c r="C818" s="4"/>
      <c r="D818" s="4"/>
      <c r="E818" s="4"/>
      <c r="F818" s="5"/>
      <c r="G818" s="6"/>
      <c r="H818" s="338">
        <v>7007470</v>
      </c>
      <c r="I818" s="7" t="s">
        <v>1212</v>
      </c>
      <c r="J818" s="7" t="s">
        <v>1213</v>
      </c>
      <c r="K818" s="7" t="s">
        <v>5866</v>
      </c>
      <c r="L818" s="7" t="s">
        <v>5874</v>
      </c>
      <c r="M818" s="18">
        <v>10148.33</v>
      </c>
      <c r="N818" s="327">
        <v>12380.962599999999</v>
      </c>
      <c r="O818" s="19" t="s">
        <v>3948</v>
      </c>
      <c r="P818" s="295">
        <v>0.35</v>
      </c>
      <c r="Q818" s="18">
        <v>6596.4144999999999</v>
      </c>
      <c r="R818" s="18">
        <v>8047.6256899999998</v>
      </c>
      <c r="S818" s="295">
        <v>0.25</v>
      </c>
      <c r="T818" s="18">
        <v>7611.2474999999995</v>
      </c>
      <c r="U818" s="18">
        <v>9285.7219499999992</v>
      </c>
      <c r="V818" s="295">
        <v>0.53</v>
      </c>
      <c r="W818" s="18">
        <v>4769.7150999999994</v>
      </c>
      <c r="X818" s="18">
        <v>5819.0524219999988</v>
      </c>
      <c r="Y818" s="7" t="s">
        <v>393</v>
      </c>
      <c r="Z818" s="13">
        <v>1</v>
      </c>
      <c r="AA818" s="13">
        <v>1</v>
      </c>
      <c r="AB818" s="13">
        <v>60</v>
      </c>
      <c r="AC818" s="8" t="s">
        <v>6616</v>
      </c>
      <c r="AD818" s="8">
        <v>1.34</v>
      </c>
      <c r="AE818" s="13">
        <v>324</v>
      </c>
      <c r="AF818" s="13">
        <v>203</v>
      </c>
      <c r="AG818" s="13">
        <v>324</v>
      </c>
      <c r="AH818" s="8">
        <v>21.31</v>
      </c>
      <c r="AI818" s="13">
        <v>4012195809210</v>
      </c>
      <c r="AJ818" s="8" t="s">
        <v>4673</v>
      </c>
      <c r="AK818" s="94"/>
      <c r="AL818" s="8"/>
      <c r="AM818" s="8"/>
      <c r="AN818" s="9"/>
      <c r="AO818" s="11"/>
    </row>
    <row r="819" spans="1:41" ht="14.1" customHeight="1" outlineLevel="7" x14ac:dyDescent="0.25">
      <c r="A819" s="2"/>
      <c r="B819" s="3"/>
      <c r="C819" s="4"/>
      <c r="D819" s="4"/>
      <c r="E819" s="4"/>
      <c r="F819" s="5"/>
      <c r="G819" s="6"/>
      <c r="H819" s="338">
        <v>7007359</v>
      </c>
      <c r="I819" s="7" t="s">
        <v>1214</v>
      </c>
      <c r="J819" s="7" t="s">
        <v>1215</v>
      </c>
      <c r="K819" s="7" t="s">
        <v>5866</v>
      </c>
      <c r="L819" s="7" t="s">
        <v>5874</v>
      </c>
      <c r="M819" s="18">
        <v>11319.73</v>
      </c>
      <c r="N819" s="327">
        <v>13810.070599999999</v>
      </c>
      <c r="O819" s="19" t="s">
        <v>3948</v>
      </c>
      <c r="P819" s="295">
        <v>0.35</v>
      </c>
      <c r="Q819" s="18">
        <v>7357.8244999999997</v>
      </c>
      <c r="R819" s="18">
        <v>8976.5458899999994</v>
      </c>
      <c r="S819" s="295">
        <v>0.25</v>
      </c>
      <c r="T819" s="18">
        <v>8489.7975000000006</v>
      </c>
      <c r="U819" s="18">
        <v>10357.552950000001</v>
      </c>
      <c r="V819" s="295">
        <v>0.53</v>
      </c>
      <c r="W819" s="18">
        <v>5320.2730999999994</v>
      </c>
      <c r="X819" s="18">
        <v>6490.733181999999</v>
      </c>
      <c r="Y819" s="7" t="s">
        <v>393</v>
      </c>
      <c r="Z819" s="13">
        <v>1</v>
      </c>
      <c r="AA819" s="13">
        <v>1</v>
      </c>
      <c r="AB819" s="13">
        <v>40</v>
      </c>
      <c r="AC819" s="8" t="s">
        <v>6616</v>
      </c>
      <c r="AD819" s="8">
        <v>1.4159999999999999</v>
      </c>
      <c r="AE819" s="13">
        <v>324</v>
      </c>
      <c r="AF819" s="13">
        <v>303</v>
      </c>
      <c r="AG819" s="13">
        <v>324</v>
      </c>
      <c r="AH819" s="8">
        <v>31.808</v>
      </c>
      <c r="AI819" s="13">
        <v>4012195863649</v>
      </c>
      <c r="AJ819" s="8" t="s">
        <v>4674</v>
      </c>
      <c r="AK819" s="94"/>
      <c r="AL819" s="8"/>
      <c r="AM819" s="8"/>
      <c r="AN819" s="9"/>
      <c r="AO819" s="12"/>
    </row>
    <row r="820" spans="1:41" ht="14.1" customHeight="1" outlineLevel="7" x14ac:dyDescent="0.25">
      <c r="A820" s="2"/>
      <c r="B820" s="3"/>
      <c r="C820" s="4"/>
      <c r="D820" s="4"/>
      <c r="E820" s="4"/>
      <c r="F820" s="5"/>
      <c r="G820" s="6"/>
      <c r="H820" s="338">
        <v>7007474</v>
      </c>
      <c r="I820" s="7" t="s">
        <v>1216</v>
      </c>
      <c r="J820" s="7" t="s">
        <v>1217</v>
      </c>
      <c r="K820" s="7" t="s">
        <v>5866</v>
      </c>
      <c r="L820" s="7" t="s">
        <v>5874</v>
      </c>
      <c r="M820" s="18">
        <v>11938.03</v>
      </c>
      <c r="N820" s="327">
        <v>14564.3966</v>
      </c>
      <c r="O820" s="19" t="s">
        <v>3948</v>
      </c>
      <c r="P820" s="295">
        <v>0.35</v>
      </c>
      <c r="Q820" s="18">
        <v>7759.7195000000011</v>
      </c>
      <c r="R820" s="18">
        <v>9466.8577900000018</v>
      </c>
      <c r="S820" s="295">
        <v>0.25</v>
      </c>
      <c r="T820" s="18">
        <v>8953.5225000000009</v>
      </c>
      <c r="U820" s="18">
        <v>10923.29745</v>
      </c>
      <c r="V820" s="295">
        <v>0.53</v>
      </c>
      <c r="W820" s="18">
        <v>5610.8741</v>
      </c>
      <c r="X820" s="18">
        <v>6845.2664020000002</v>
      </c>
      <c r="Y820" s="7" t="s">
        <v>393</v>
      </c>
      <c r="Z820" s="13">
        <v>1</v>
      </c>
      <c r="AA820" s="13">
        <v>1</v>
      </c>
      <c r="AB820" s="13">
        <v>20</v>
      </c>
      <c r="AC820" s="9" t="s">
        <v>6616</v>
      </c>
      <c r="AD820" s="8">
        <v>1.72</v>
      </c>
      <c r="AE820" s="13">
        <v>324</v>
      </c>
      <c r="AF820" s="13">
        <v>403</v>
      </c>
      <c r="AG820" s="13">
        <v>324</v>
      </c>
      <c r="AH820" s="8">
        <v>42.305</v>
      </c>
      <c r="AI820" s="13">
        <v>4012195809227</v>
      </c>
      <c r="AJ820" s="8" t="s">
        <v>4675</v>
      </c>
      <c r="AK820" s="94"/>
      <c r="AL820" s="8"/>
      <c r="AM820" s="8"/>
      <c r="AN820" s="8"/>
      <c r="AO820" s="12"/>
    </row>
    <row r="821" spans="1:41" ht="14.1" customHeight="1" outlineLevel="7" x14ac:dyDescent="0.25">
      <c r="A821" s="2"/>
      <c r="B821" s="3"/>
      <c r="C821" s="4"/>
      <c r="D821" s="4"/>
      <c r="E821" s="4"/>
      <c r="F821" s="5"/>
      <c r="G821" s="6"/>
      <c r="H821" s="338">
        <v>7007367</v>
      </c>
      <c r="I821" s="7" t="s">
        <v>1218</v>
      </c>
      <c r="J821" s="7" t="s">
        <v>1219</v>
      </c>
      <c r="K821" s="7" t="s">
        <v>5866</v>
      </c>
      <c r="L821" s="7" t="s">
        <v>5874</v>
      </c>
      <c r="M821" s="18">
        <v>13272.98</v>
      </c>
      <c r="N821" s="327">
        <v>16193.035599999999</v>
      </c>
      <c r="O821" s="19" t="s">
        <v>3948</v>
      </c>
      <c r="P821" s="295">
        <v>0.35</v>
      </c>
      <c r="Q821" s="18">
        <v>8627.4369999999999</v>
      </c>
      <c r="R821" s="18">
        <v>10525.47314</v>
      </c>
      <c r="S821" s="295">
        <v>0.25</v>
      </c>
      <c r="T821" s="18">
        <v>9954.7350000000006</v>
      </c>
      <c r="U821" s="18">
        <v>12144.7767</v>
      </c>
      <c r="V821" s="295">
        <v>0.53</v>
      </c>
      <c r="W821" s="18">
        <v>6238.3005999999996</v>
      </c>
      <c r="X821" s="18">
        <v>7610.7267319999992</v>
      </c>
      <c r="Y821" s="7" t="s">
        <v>393</v>
      </c>
      <c r="Z821" s="13">
        <v>1</v>
      </c>
      <c r="AA821" s="13">
        <v>1</v>
      </c>
      <c r="AB821" s="13">
        <v>30</v>
      </c>
      <c r="AC821" s="9" t="s">
        <v>3971</v>
      </c>
      <c r="AD821" s="8">
        <v>1.7689999999999999</v>
      </c>
      <c r="AE821" s="13">
        <v>324</v>
      </c>
      <c r="AF821" s="13">
        <v>503</v>
      </c>
      <c r="AG821" s="13">
        <v>324</v>
      </c>
      <c r="AH821" s="8">
        <v>52.802999999999997</v>
      </c>
      <c r="AI821" s="13">
        <v>4012195863687</v>
      </c>
      <c r="AJ821" s="9" t="s">
        <v>4676</v>
      </c>
      <c r="AK821" s="94"/>
      <c r="AL821" s="8"/>
      <c r="AM821" s="8"/>
      <c r="AN821" s="9"/>
      <c r="AO821" s="12"/>
    </row>
    <row r="822" spans="1:41" ht="14.1" customHeight="1" outlineLevel="7" x14ac:dyDescent="0.25">
      <c r="A822" s="2"/>
      <c r="B822" s="3"/>
      <c r="C822" s="4"/>
      <c r="D822" s="4"/>
      <c r="E822" s="4"/>
      <c r="F822" s="5"/>
      <c r="G822" s="6"/>
      <c r="H822" s="338">
        <v>7007371</v>
      </c>
      <c r="I822" s="7" t="s">
        <v>1220</v>
      </c>
      <c r="J822" s="7" t="s">
        <v>1221</v>
      </c>
      <c r="K822" s="7" t="s">
        <v>5866</v>
      </c>
      <c r="L822" s="7" t="s">
        <v>5874</v>
      </c>
      <c r="M822" s="18">
        <v>15493.14</v>
      </c>
      <c r="N822" s="327">
        <v>18901.630799999999</v>
      </c>
      <c r="O822" s="19" t="s">
        <v>3948</v>
      </c>
      <c r="P822" s="295">
        <v>0.35</v>
      </c>
      <c r="Q822" s="18">
        <v>10070.540999999999</v>
      </c>
      <c r="R822" s="18">
        <v>12286.060019999999</v>
      </c>
      <c r="S822" s="295">
        <v>0.25</v>
      </c>
      <c r="T822" s="18">
        <v>11619.855</v>
      </c>
      <c r="U822" s="18">
        <v>14176.223099999999</v>
      </c>
      <c r="V822" s="295">
        <v>0.53</v>
      </c>
      <c r="W822" s="18">
        <v>7281.7757999999994</v>
      </c>
      <c r="X822" s="18">
        <v>8883.7664759999989</v>
      </c>
      <c r="Y822" s="7" t="s">
        <v>393</v>
      </c>
      <c r="Z822" s="13">
        <v>1</v>
      </c>
      <c r="AA822" s="13">
        <v>1</v>
      </c>
      <c r="AB822" s="13">
        <v>25</v>
      </c>
      <c r="AC822" s="9" t="s">
        <v>3971</v>
      </c>
      <c r="AD822" s="8">
        <v>1.857</v>
      </c>
      <c r="AE822" s="13">
        <v>324</v>
      </c>
      <c r="AF822" s="13">
        <v>553</v>
      </c>
      <c r="AG822" s="13">
        <v>324</v>
      </c>
      <c r="AH822" s="8">
        <v>58.052</v>
      </c>
      <c r="AI822" s="13">
        <v>4012195863694</v>
      </c>
      <c r="AJ822" s="9" t="s">
        <v>4677</v>
      </c>
      <c r="AK822" s="94"/>
      <c r="AL822" s="9"/>
      <c r="AM822" s="9"/>
      <c r="AN822" s="9"/>
      <c r="AO822" s="12"/>
    </row>
    <row r="823" spans="1:41" ht="15.95" customHeight="1" outlineLevel="6" x14ac:dyDescent="0.25">
      <c r="A823" s="103"/>
      <c r="B823" s="104"/>
      <c r="C823" s="105"/>
      <c r="D823" s="105"/>
      <c r="E823" s="105"/>
      <c r="F823" s="106"/>
      <c r="G823" s="107" t="s">
        <v>3926</v>
      </c>
      <c r="H823" s="345"/>
      <c r="I823" s="108"/>
      <c r="J823" s="108"/>
      <c r="K823" s="108"/>
      <c r="L823" s="108"/>
      <c r="M823" s="108"/>
      <c r="N823" s="328"/>
      <c r="O823" s="108"/>
      <c r="P823" s="108"/>
      <c r="Q823" s="108"/>
      <c r="R823" s="108"/>
      <c r="S823" s="108"/>
      <c r="T823" s="108"/>
      <c r="U823" s="108"/>
      <c r="V823" s="108"/>
      <c r="W823" s="108"/>
      <c r="X823" s="108"/>
      <c r="Y823" s="108"/>
      <c r="Z823" s="113"/>
      <c r="AA823" s="113"/>
      <c r="AB823" s="113"/>
      <c r="AC823" s="113"/>
      <c r="AD823" s="110"/>
      <c r="AE823" s="111"/>
      <c r="AF823" s="111"/>
      <c r="AG823" s="111"/>
      <c r="AH823" s="113"/>
      <c r="AI823" s="113"/>
      <c r="AJ823" s="113"/>
      <c r="AK823" s="113"/>
      <c r="AL823" s="113"/>
      <c r="AM823" s="113"/>
      <c r="AN823" s="113"/>
      <c r="AO823" s="291"/>
    </row>
    <row r="824" spans="1:41" ht="14.1" customHeight="1" outlineLevel="7" x14ac:dyDescent="0.25">
      <c r="A824" s="2"/>
      <c r="B824" s="3"/>
      <c r="C824" s="4"/>
      <c r="D824" s="4"/>
      <c r="E824" s="4"/>
      <c r="F824" s="5"/>
      <c r="G824" s="6"/>
      <c r="H824" s="338">
        <v>7007214</v>
      </c>
      <c r="I824" s="7" t="s">
        <v>1222</v>
      </c>
      <c r="J824" s="7" t="s">
        <v>1223</v>
      </c>
      <c r="K824" s="7" t="s">
        <v>5866</v>
      </c>
      <c r="L824" s="7" t="s">
        <v>5878</v>
      </c>
      <c r="M824" s="18">
        <v>6872.1599999999989</v>
      </c>
      <c r="N824" s="327">
        <v>8384.0351999999984</v>
      </c>
      <c r="O824" s="19" t="s">
        <v>3948</v>
      </c>
      <c r="P824" s="295">
        <v>0.35</v>
      </c>
      <c r="Q824" s="18">
        <v>4466.9039999999995</v>
      </c>
      <c r="R824" s="18">
        <v>5449.622879999999</v>
      </c>
      <c r="S824" s="295">
        <v>0.25</v>
      </c>
      <c r="T824" s="18">
        <v>5154.119999999999</v>
      </c>
      <c r="U824" s="18">
        <v>6288.0263999999988</v>
      </c>
      <c r="V824" s="295">
        <v>0.53</v>
      </c>
      <c r="W824" s="18">
        <v>3229.9151999999995</v>
      </c>
      <c r="X824" s="18">
        <v>3940.4965439999992</v>
      </c>
      <c r="Y824" s="7" t="s">
        <v>393</v>
      </c>
      <c r="Z824" s="13">
        <v>1</v>
      </c>
      <c r="AA824" s="13">
        <v>1</v>
      </c>
      <c r="AB824" s="13">
        <v>78</v>
      </c>
      <c r="AC824" s="9" t="s">
        <v>3971</v>
      </c>
      <c r="AD824" s="8">
        <v>0.76</v>
      </c>
      <c r="AE824" s="13">
        <v>249</v>
      </c>
      <c r="AF824" s="13">
        <v>203</v>
      </c>
      <c r="AG824" s="13">
        <v>249</v>
      </c>
      <c r="AH824" s="8">
        <v>12.586</v>
      </c>
      <c r="AI824" s="13">
        <v>4012195863212</v>
      </c>
      <c r="AJ824" s="9" t="s">
        <v>4678</v>
      </c>
      <c r="AK824" s="94"/>
      <c r="AL824" s="9"/>
      <c r="AM824" s="9"/>
      <c r="AN824" s="9"/>
      <c r="AO824" s="12"/>
    </row>
    <row r="825" spans="1:41" ht="14.1" customHeight="1" outlineLevel="7" x14ac:dyDescent="0.25">
      <c r="A825" s="2"/>
      <c r="B825" s="3"/>
      <c r="C825" s="4"/>
      <c r="D825" s="4"/>
      <c r="E825" s="4"/>
      <c r="F825" s="5"/>
      <c r="G825" s="6"/>
      <c r="H825" s="338">
        <v>7007218</v>
      </c>
      <c r="I825" s="7" t="s">
        <v>1224</v>
      </c>
      <c r="J825" s="7" t="s">
        <v>1225</v>
      </c>
      <c r="K825" s="7" t="s">
        <v>5866</v>
      </c>
      <c r="L825" s="7" t="s">
        <v>5878</v>
      </c>
      <c r="M825" s="18">
        <v>8000.93</v>
      </c>
      <c r="N825" s="327">
        <v>9761.1345999999994</v>
      </c>
      <c r="O825" s="19" t="s">
        <v>3948</v>
      </c>
      <c r="P825" s="295">
        <v>0.35</v>
      </c>
      <c r="Q825" s="18">
        <v>5200.6045000000004</v>
      </c>
      <c r="R825" s="18">
        <v>6344.7374900000004</v>
      </c>
      <c r="S825" s="295">
        <v>0.25</v>
      </c>
      <c r="T825" s="18">
        <v>6000.6975000000002</v>
      </c>
      <c r="U825" s="18">
        <v>7320.85095</v>
      </c>
      <c r="V825" s="295">
        <v>0.53</v>
      </c>
      <c r="W825" s="18">
        <v>3760.4371000000001</v>
      </c>
      <c r="X825" s="18">
        <v>4587.7332619999997</v>
      </c>
      <c r="Y825" s="7" t="s">
        <v>393</v>
      </c>
      <c r="Z825" s="13">
        <v>1</v>
      </c>
      <c r="AA825" s="13">
        <v>1</v>
      </c>
      <c r="AB825" s="13">
        <v>52</v>
      </c>
      <c r="AC825" s="9" t="s">
        <v>3971</v>
      </c>
      <c r="AD825" s="8">
        <v>0.95</v>
      </c>
      <c r="AE825" s="13">
        <v>249</v>
      </c>
      <c r="AF825" s="13">
        <v>303</v>
      </c>
      <c r="AG825" s="13">
        <v>249</v>
      </c>
      <c r="AH825" s="8">
        <v>18.786000000000001</v>
      </c>
      <c r="AI825" s="13">
        <v>4012195863229</v>
      </c>
      <c r="AJ825" s="9" t="s">
        <v>4679</v>
      </c>
      <c r="AK825" s="94"/>
      <c r="AL825" s="9"/>
      <c r="AM825" s="9"/>
      <c r="AN825" s="9"/>
      <c r="AO825" s="12"/>
    </row>
    <row r="826" spans="1:41" ht="15.95" customHeight="1" outlineLevel="6" x14ac:dyDescent="0.25">
      <c r="A826" s="103"/>
      <c r="B826" s="104"/>
      <c r="C826" s="105"/>
      <c r="D826" s="105"/>
      <c r="E826" s="105"/>
      <c r="F826" s="106"/>
      <c r="G826" s="107" t="s">
        <v>3923</v>
      </c>
      <c r="H826" s="345"/>
      <c r="I826" s="108"/>
      <c r="J826" s="108"/>
      <c r="K826" s="108"/>
      <c r="L826" s="108"/>
      <c r="M826" s="108"/>
      <c r="N826" s="328"/>
      <c r="O826" s="108"/>
      <c r="P826" s="108"/>
      <c r="Q826" s="108"/>
      <c r="R826" s="108"/>
      <c r="S826" s="108"/>
      <c r="T826" s="108"/>
      <c r="U826" s="108"/>
      <c r="V826" s="108"/>
      <c r="W826" s="108"/>
      <c r="X826" s="108"/>
      <c r="Y826" s="108"/>
      <c r="Z826" s="110"/>
      <c r="AA826" s="109"/>
      <c r="AB826" s="110"/>
      <c r="AC826" s="110"/>
      <c r="AD826" s="110"/>
      <c r="AE826" s="111"/>
      <c r="AF826" s="111"/>
      <c r="AG826" s="111"/>
      <c r="AH826" s="109"/>
      <c r="AI826" s="110"/>
      <c r="AJ826" s="110"/>
      <c r="AK826" s="110"/>
      <c r="AL826" s="110"/>
      <c r="AM826" s="110"/>
      <c r="AN826" s="110"/>
      <c r="AO826" s="112"/>
    </row>
    <row r="827" spans="1:41" ht="14.1" customHeight="1" outlineLevel="7" x14ac:dyDescent="0.25">
      <c r="A827" s="2"/>
      <c r="B827" s="3"/>
      <c r="C827" s="4"/>
      <c r="D827" s="4"/>
      <c r="E827" s="4"/>
      <c r="F827" s="5"/>
      <c r="G827" s="6"/>
      <c r="H827" s="338">
        <v>7007056</v>
      </c>
      <c r="I827" s="7" t="s">
        <v>1226</v>
      </c>
      <c r="J827" s="7" t="s">
        <v>1227</v>
      </c>
      <c r="K827" s="7" t="s">
        <v>5866</v>
      </c>
      <c r="L827" s="7" t="s">
        <v>5876</v>
      </c>
      <c r="M827" s="18">
        <v>6214.116</v>
      </c>
      <c r="N827" s="327">
        <v>7581.2215200000001</v>
      </c>
      <c r="O827" s="19" t="s">
        <v>3948</v>
      </c>
      <c r="P827" s="295">
        <v>0.35</v>
      </c>
      <c r="Q827" s="18">
        <v>4039.1754000000001</v>
      </c>
      <c r="R827" s="18">
        <v>4927.7939880000004</v>
      </c>
      <c r="S827" s="295">
        <v>0.25</v>
      </c>
      <c r="T827" s="18">
        <v>4660.5869999999995</v>
      </c>
      <c r="U827" s="18">
        <v>5685.9161399999994</v>
      </c>
      <c r="V827" s="295">
        <v>0.53</v>
      </c>
      <c r="W827" s="18">
        <v>2920.6345199999996</v>
      </c>
      <c r="X827" s="18">
        <v>3563.1741143999993</v>
      </c>
      <c r="Y827" s="7" t="s">
        <v>393</v>
      </c>
      <c r="Z827" s="13">
        <v>1</v>
      </c>
      <c r="AA827" s="13">
        <v>1</v>
      </c>
      <c r="AB827" s="13">
        <v>168</v>
      </c>
      <c r="AC827" s="8" t="s">
        <v>6616</v>
      </c>
      <c r="AD827" s="8">
        <v>0.66</v>
      </c>
      <c r="AE827" s="13">
        <v>274</v>
      </c>
      <c r="AF827" s="13">
        <v>103</v>
      </c>
      <c r="AG827" s="13">
        <v>274</v>
      </c>
      <c r="AH827" s="8">
        <v>7.7329999999999997</v>
      </c>
      <c r="AI827" s="13">
        <v>4012195476818</v>
      </c>
      <c r="AJ827" s="8" t="s">
        <v>4680</v>
      </c>
      <c r="AK827" s="94"/>
      <c r="AL827" s="8"/>
      <c r="AM827" s="8"/>
      <c r="AN827" s="8"/>
      <c r="AO827" s="11"/>
    </row>
    <row r="828" spans="1:41" ht="14.1" customHeight="1" outlineLevel="7" x14ac:dyDescent="0.25">
      <c r="A828" s="2"/>
      <c r="B828" s="3"/>
      <c r="C828" s="4"/>
      <c r="D828" s="4"/>
      <c r="E828" s="4"/>
      <c r="F828" s="5"/>
      <c r="G828" s="6"/>
      <c r="H828" s="338">
        <v>7007060</v>
      </c>
      <c r="I828" s="7" t="s">
        <v>1228</v>
      </c>
      <c r="J828" s="7" t="s">
        <v>1229</v>
      </c>
      <c r="K828" s="7" t="s">
        <v>5866</v>
      </c>
      <c r="L828" s="7" t="s">
        <v>5876</v>
      </c>
      <c r="M828" s="18">
        <v>6835.0560000000005</v>
      </c>
      <c r="N828" s="327">
        <v>8338.768320000001</v>
      </c>
      <c r="O828" s="19" t="s">
        <v>3948</v>
      </c>
      <c r="P828" s="295">
        <v>0.35</v>
      </c>
      <c r="Q828" s="18">
        <v>4442.7864000000009</v>
      </c>
      <c r="R828" s="18">
        <v>5420.1994080000013</v>
      </c>
      <c r="S828" s="295">
        <v>0.25</v>
      </c>
      <c r="T828" s="18">
        <v>5126.2920000000004</v>
      </c>
      <c r="U828" s="18">
        <v>6254.0762400000003</v>
      </c>
      <c r="V828" s="295">
        <v>0.53</v>
      </c>
      <c r="W828" s="18">
        <v>3212.4763200000002</v>
      </c>
      <c r="X828" s="18">
        <v>3919.2211104000003</v>
      </c>
      <c r="Y828" s="7" t="s">
        <v>393</v>
      </c>
      <c r="Z828" s="13">
        <v>1</v>
      </c>
      <c r="AA828" s="13">
        <v>1</v>
      </c>
      <c r="AB828" s="13">
        <v>100</v>
      </c>
      <c r="AC828" s="9" t="s">
        <v>3971</v>
      </c>
      <c r="AD828" s="8">
        <v>0.8</v>
      </c>
      <c r="AE828" s="13">
        <v>274</v>
      </c>
      <c r="AF828" s="13">
        <v>153</v>
      </c>
      <c r="AG828" s="13">
        <v>274</v>
      </c>
      <c r="AH828" s="8">
        <v>11.487</v>
      </c>
      <c r="AI828" s="13">
        <v>4012195811022</v>
      </c>
      <c r="AJ828" s="8" t="s">
        <v>4681</v>
      </c>
      <c r="AK828" s="94"/>
      <c r="AL828" s="9"/>
      <c r="AM828" s="9"/>
      <c r="AN828" s="9"/>
      <c r="AO828" s="12"/>
    </row>
    <row r="829" spans="1:41" ht="14.1" customHeight="1" outlineLevel="7" x14ac:dyDescent="0.25">
      <c r="A829" s="2"/>
      <c r="B829" s="3"/>
      <c r="C829" s="4"/>
      <c r="D829" s="4"/>
      <c r="E829" s="4"/>
      <c r="F829" s="5"/>
      <c r="G829" s="6"/>
      <c r="H829" s="338">
        <v>7007064</v>
      </c>
      <c r="I829" s="7" t="s">
        <v>1230</v>
      </c>
      <c r="J829" s="7" t="s">
        <v>1231</v>
      </c>
      <c r="K829" s="7" t="s">
        <v>5866</v>
      </c>
      <c r="L829" s="7" t="s">
        <v>5876</v>
      </c>
      <c r="M829" s="18">
        <v>7436.543999999999</v>
      </c>
      <c r="N829" s="327">
        <v>9072.5836799999979</v>
      </c>
      <c r="O829" s="19" t="s">
        <v>3948</v>
      </c>
      <c r="P829" s="295">
        <v>0.35</v>
      </c>
      <c r="Q829" s="18">
        <v>4833.7535999999991</v>
      </c>
      <c r="R829" s="18">
        <v>5897.1793919999991</v>
      </c>
      <c r="S829" s="295">
        <v>0.25</v>
      </c>
      <c r="T829" s="18">
        <v>5577.4079999999994</v>
      </c>
      <c r="U829" s="18">
        <v>6804.4377599999989</v>
      </c>
      <c r="V829" s="295">
        <v>0.53</v>
      </c>
      <c r="W829" s="18">
        <v>3495.1756799999994</v>
      </c>
      <c r="X829" s="18">
        <v>4264.1143295999991</v>
      </c>
      <c r="Y829" s="7" t="s">
        <v>393</v>
      </c>
      <c r="Z829" s="13">
        <v>1</v>
      </c>
      <c r="AA829" s="13">
        <v>1</v>
      </c>
      <c r="AB829" s="13">
        <v>78</v>
      </c>
      <c r="AC829" s="8" t="s">
        <v>6616</v>
      </c>
      <c r="AD829" s="8">
        <v>0.92</v>
      </c>
      <c r="AE829" s="13">
        <v>274</v>
      </c>
      <c r="AF829" s="13">
        <v>203</v>
      </c>
      <c r="AG829" s="13">
        <v>274</v>
      </c>
      <c r="AH829" s="8">
        <v>15.24</v>
      </c>
      <c r="AI829" s="13">
        <v>4012195703785</v>
      </c>
      <c r="AJ829" s="9" t="s">
        <v>4682</v>
      </c>
      <c r="AK829" s="94"/>
      <c r="AL829" s="8"/>
      <c r="AM829" s="8"/>
      <c r="AN829" s="8"/>
      <c r="AO829" s="11"/>
    </row>
    <row r="830" spans="1:41" ht="14.1" customHeight="1" outlineLevel="7" x14ac:dyDescent="0.25">
      <c r="A830" s="2"/>
      <c r="B830" s="3"/>
      <c r="C830" s="4"/>
      <c r="D830" s="4"/>
      <c r="E830" s="4"/>
      <c r="F830" s="5"/>
      <c r="G830" s="6"/>
      <c r="H830" s="338">
        <v>7007068</v>
      </c>
      <c r="I830" s="7" t="s">
        <v>1232</v>
      </c>
      <c r="J830" s="7" t="s">
        <v>1233</v>
      </c>
      <c r="K830" s="7" t="s">
        <v>5866</v>
      </c>
      <c r="L830" s="7" t="s">
        <v>5876</v>
      </c>
      <c r="M830" s="18">
        <v>8239.39</v>
      </c>
      <c r="N830" s="327">
        <v>10052.055799999998</v>
      </c>
      <c r="O830" s="19" t="s">
        <v>3948</v>
      </c>
      <c r="P830" s="295">
        <v>0.35</v>
      </c>
      <c r="Q830" s="18">
        <v>5355.6035000000002</v>
      </c>
      <c r="R830" s="18">
        <v>6533.8362699999998</v>
      </c>
      <c r="S830" s="295">
        <v>0.25</v>
      </c>
      <c r="T830" s="18">
        <v>6179.5424999999996</v>
      </c>
      <c r="U830" s="18">
        <v>7539.0418499999996</v>
      </c>
      <c r="V830" s="295">
        <v>0.53</v>
      </c>
      <c r="W830" s="18">
        <v>3872.5132999999996</v>
      </c>
      <c r="X830" s="18">
        <v>4724.4662259999996</v>
      </c>
      <c r="Y830" s="7" t="s">
        <v>393</v>
      </c>
      <c r="Z830" s="13">
        <v>1</v>
      </c>
      <c r="AA830" s="13">
        <v>1</v>
      </c>
      <c r="AB830" s="13">
        <v>52</v>
      </c>
      <c r="AC830" s="8" t="s">
        <v>3971</v>
      </c>
      <c r="AD830" s="8">
        <v>1.1599999999999999</v>
      </c>
      <c r="AE830" s="13">
        <v>274</v>
      </c>
      <c r="AF830" s="13">
        <v>303</v>
      </c>
      <c r="AG830" s="13">
        <v>274</v>
      </c>
      <c r="AH830" s="8">
        <v>22.748000000000001</v>
      </c>
      <c r="AI830" s="13">
        <v>4012195863298</v>
      </c>
      <c r="AJ830" s="9" t="s">
        <v>4683</v>
      </c>
      <c r="AK830" s="94"/>
      <c r="AL830" s="9"/>
      <c r="AM830" s="9"/>
      <c r="AN830" s="9"/>
      <c r="AO830" s="12"/>
    </row>
    <row r="831" spans="1:41" ht="14.1" customHeight="1" outlineLevel="7" x14ac:dyDescent="0.25">
      <c r="A831" s="2"/>
      <c r="B831" s="3"/>
      <c r="C831" s="4"/>
      <c r="D831" s="4"/>
      <c r="E831" s="4"/>
      <c r="F831" s="5"/>
      <c r="G831" s="6"/>
      <c r="H831" s="338">
        <v>7007072</v>
      </c>
      <c r="I831" s="7" t="s">
        <v>1234</v>
      </c>
      <c r="J831" s="7" t="s">
        <v>1235</v>
      </c>
      <c r="K831" s="7" t="s">
        <v>5866</v>
      </c>
      <c r="L831" s="7" t="s">
        <v>5876</v>
      </c>
      <c r="M831" s="18">
        <v>1424.4298340434618</v>
      </c>
      <c r="N831" s="327">
        <v>1737.8043975330233</v>
      </c>
      <c r="O831" s="19">
        <v>46112</v>
      </c>
      <c r="P831" s="19" t="s">
        <v>7561</v>
      </c>
      <c r="Q831" s="19" t="s">
        <v>7561</v>
      </c>
      <c r="R831" s="19" t="s">
        <v>7561</v>
      </c>
      <c r="S831" s="295">
        <v>0.25</v>
      </c>
      <c r="T831" s="18">
        <v>1068.3223755325964</v>
      </c>
      <c r="U831" s="18">
        <v>1303.3532981497676</v>
      </c>
      <c r="V831" s="295">
        <v>0.53</v>
      </c>
      <c r="W831" s="18">
        <v>669.48202200042704</v>
      </c>
      <c r="X831" s="18">
        <v>816.76806684052099</v>
      </c>
      <c r="Y831" s="7" t="s">
        <v>393</v>
      </c>
      <c r="Z831" s="13">
        <v>1</v>
      </c>
      <c r="AA831" s="13">
        <v>1</v>
      </c>
      <c r="AB831" s="13">
        <v>42</v>
      </c>
      <c r="AC831" s="8" t="s">
        <v>3971</v>
      </c>
      <c r="AD831" s="8">
        <v>1.42</v>
      </c>
      <c r="AE831" s="13">
        <v>274</v>
      </c>
      <c r="AF831" s="13">
        <v>403</v>
      </c>
      <c r="AG831" s="13">
        <v>274</v>
      </c>
      <c r="AH831" s="8">
        <v>30.256</v>
      </c>
      <c r="AI831" s="13">
        <v>4012195863304</v>
      </c>
      <c r="AJ831" s="9" t="s">
        <v>4684</v>
      </c>
      <c r="AK831" s="94"/>
      <c r="AL831" s="9"/>
      <c r="AM831" s="8"/>
      <c r="AN831" s="9"/>
      <c r="AO831" s="12"/>
    </row>
    <row r="832" spans="1:41" ht="14.1" customHeight="1" outlineLevel="7" x14ac:dyDescent="0.25">
      <c r="A832" s="2"/>
      <c r="B832" s="3"/>
      <c r="C832" s="4"/>
      <c r="D832" s="4"/>
      <c r="E832" s="4"/>
      <c r="F832" s="5"/>
      <c r="G832" s="6"/>
      <c r="H832" s="338">
        <v>7007076</v>
      </c>
      <c r="I832" s="7" t="s">
        <v>1236</v>
      </c>
      <c r="J832" s="7" t="s">
        <v>1237</v>
      </c>
      <c r="K832" s="7" t="s">
        <v>5866</v>
      </c>
      <c r="L832" s="7" t="s">
        <v>5876</v>
      </c>
      <c r="M832" s="18">
        <v>9984.76</v>
      </c>
      <c r="N832" s="327">
        <v>12181.4072</v>
      </c>
      <c r="O832" s="19" t="s">
        <v>3948</v>
      </c>
      <c r="P832" s="295">
        <v>0.35</v>
      </c>
      <c r="Q832" s="18">
        <v>6490.0940000000001</v>
      </c>
      <c r="R832" s="18">
        <v>7917.9146799999999</v>
      </c>
      <c r="S832" s="295">
        <v>0.25</v>
      </c>
      <c r="T832" s="18">
        <v>7488.57</v>
      </c>
      <c r="U832" s="18">
        <v>9136.0553999999993</v>
      </c>
      <c r="V832" s="295">
        <v>0.53</v>
      </c>
      <c r="W832" s="18">
        <v>4692.8371999999999</v>
      </c>
      <c r="X832" s="18">
        <v>5725.2613839999995</v>
      </c>
      <c r="Y832" s="7" t="s">
        <v>393</v>
      </c>
      <c r="Z832" s="13">
        <v>1</v>
      </c>
      <c r="AA832" s="13">
        <v>1</v>
      </c>
      <c r="AB832" s="13">
        <v>50</v>
      </c>
      <c r="AC832" s="8" t="s">
        <v>3971</v>
      </c>
      <c r="AD832" s="8">
        <v>1.67</v>
      </c>
      <c r="AE832" s="13">
        <v>274</v>
      </c>
      <c r="AF832" s="13">
        <v>503</v>
      </c>
      <c r="AG832" s="13">
        <v>274</v>
      </c>
      <c r="AH832" s="8">
        <v>37.762999999999998</v>
      </c>
      <c r="AI832" s="13">
        <v>4012195863311</v>
      </c>
      <c r="AJ832" s="9" t="s">
        <v>4685</v>
      </c>
      <c r="AK832" s="94"/>
      <c r="AL832" s="8"/>
      <c r="AM832" s="8"/>
      <c r="AN832" s="9"/>
      <c r="AO832" s="12"/>
    </row>
    <row r="833" spans="1:41" ht="14.1" customHeight="1" outlineLevel="7" x14ac:dyDescent="0.25">
      <c r="A833" s="2"/>
      <c r="B833" s="3"/>
      <c r="C833" s="4"/>
      <c r="D833" s="4"/>
      <c r="E833" s="4"/>
      <c r="F833" s="5"/>
      <c r="G833" s="6"/>
      <c r="H833" s="338">
        <v>7007080</v>
      </c>
      <c r="I833" s="7" t="s">
        <v>1238</v>
      </c>
      <c r="J833" s="7" t="s">
        <v>1239</v>
      </c>
      <c r="K833" s="7" t="s">
        <v>5866</v>
      </c>
      <c r="L833" s="7" t="s">
        <v>5876</v>
      </c>
      <c r="M833" s="18">
        <v>10608.22</v>
      </c>
      <c r="N833" s="327">
        <v>12942.028399999999</v>
      </c>
      <c r="O833" s="19" t="s">
        <v>3948</v>
      </c>
      <c r="P833" s="295">
        <v>0.35</v>
      </c>
      <c r="Q833" s="18">
        <v>6895.3429999999998</v>
      </c>
      <c r="R833" s="18">
        <v>8412.3184600000004</v>
      </c>
      <c r="S833" s="295">
        <v>0.25</v>
      </c>
      <c r="T833" s="18">
        <v>7956.1649999999991</v>
      </c>
      <c r="U833" s="18">
        <v>9706.5212999999985</v>
      </c>
      <c r="V833" s="295">
        <v>0.53</v>
      </c>
      <c r="W833" s="18">
        <v>4985.8633999999993</v>
      </c>
      <c r="X833" s="18">
        <v>6082.7533479999993</v>
      </c>
      <c r="Y833" s="7" t="s">
        <v>393</v>
      </c>
      <c r="Z833" s="13">
        <v>1</v>
      </c>
      <c r="AA833" s="13">
        <v>1</v>
      </c>
      <c r="AB833" s="13">
        <v>25</v>
      </c>
      <c r="AC833" s="9" t="s">
        <v>3971</v>
      </c>
      <c r="AD833" s="8">
        <v>1.92</v>
      </c>
      <c r="AE833" s="13">
        <v>274</v>
      </c>
      <c r="AF833" s="13">
        <v>603</v>
      </c>
      <c r="AG833" s="13">
        <v>274</v>
      </c>
      <c r="AH833" s="8">
        <v>45.271000000000001</v>
      </c>
      <c r="AI833" s="13">
        <v>4012195863328</v>
      </c>
      <c r="AJ833" s="9" t="s">
        <v>4686</v>
      </c>
      <c r="AK833" s="94"/>
      <c r="AL833" s="9"/>
      <c r="AM833" s="9"/>
      <c r="AN833" s="8"/>
      <c r="AO833" s="12"/>
    </row>
    <row r="834" spans="1:41" ht="15.95" customHeight="1" outlineLevel="6" x14ac:dyDescent="0.25">
      <c r="A834" s="103"/>
      <c r="B834" s="104"/>
      <c r="C834" s="105"/>
      <c r="D834" s="105"/>
      <c r="E834" s="105"/>
      <c r="F834" s="106"/>
      <c r="G834" s="107" t="s">
        <v>3925</v>
      </c>
      <c r="H834" s="345"/>
      <c r="I834" s="108"/>
      <c r="J834" s="108"/>
      <c r="K834" s="108"/>
      <c r="L834" s="108"/>
      <c r="M834" s="108"/>
      <c r="N834" s="328"/>
      <c r="O834" s="108"/>
      <c r="P834" s="108"/>
      <c r="Q834" s="108"/>
      <c r="R834" s="108"/>
      <c r="S834" s="108"/>
      <c r="T834" s="108"/>
      <c r="U834" s="108"/>
      <c r="V834" s="108"/>
      <c r="W834" s="108"/>
      <c r="X834" s="108"/>
      <c r="Y834" s="108"/>
      <c r="Z834" s="110"/>
      <c r="AA834" s="110"/>
      <c r="AB834" s="110"/>
      <c r="AC834" s="110"/>
      <c r="AD834" s="110"/>
      <c r="AE834" s="111"/>
      <c r="AF834" s="111"/>
      <c r="AG834" s="111"/>
      <c r="AH834" s="110"/>
      <c r="AI834" s="110"/>
      <c r="AJ834" s="110"/>
      <c r="AK834" s="110"/>
      <c r="AL834" s="110"/>
      <c r="AM834" s="110"/>
      <c r="AN834" s="110"/>
      <c r="AO834" s="112"/>
    </row>
    <row r="835" spans="1:41" ht="14.1" customHeight="1" outlineLevel="7" x14ac:dyDescent="0.25">
      <c r="A835" s="2"/>
      <c r="B835" s="3"/>
      <c r="C835" s="4"/>
      <c r="D835" s="4"/>
      <c r="E835" s="4"/>
      <c r="F835" s="5"/>
      <c r="G835" s="6"/>
      <c r="H835" s="338">
        <v>7007271</v>
      </c>
      <c r="I835" s="7" t="s">
        <v>1240</v>
      </c>
      <c r="J835" s="7" t="s">
        <v>1241</v>
      </c>
      <c r="K835" s="7" t="s">
        <v>5866</v>
      </c>
      <c r="L835" s="7" t="s">
        <v>5877</v>
      </c>
      <c r="M835" s="18">
        <v>6649.4639999999999</v>
      </c>
      <c r="N835" s="327">
        <v>8112.3460799999993</v>
      </c>
      <c r="O835" s="19" t="s">
        <v>3948</v>
      </c>
      <c r="P835" s="295">
        <v>0.35</v>
      </c>
      <c r="Q835" s="18">
        <v>4322.1516000000001</v>
      </c>
      <c r="R835" s="18">
        <v>5273.0249519999998</v>
      </c>
      <c r="S835" s="295">
        <v>0.25</v>
      </c>
      <c r="T835" s="18">
        <v>4987.098</v>
      </c>
      <c r="U835" s="18">
        <v>6084.2595599999995</v>
      </c>
      <c r="V835" s="295">
        <v>0.53</v>
      </c>
      <c r="W835" s="18">
        <v>3125.2480799999998</v>
      </c>
      <c r="X835" s="18">
        <v>3812.8026575999997</v>
      </c>
      <c r="Y835" s="7" t="s">
        <v>393</v>
      </c>
      <c r="Z835" s="13">
        <v>1</v>
      </c>
      <c r="AA835" s="13">
        <v>1</v>
      </c>
      <c r="AB835" s="13">
        <v>144</v>
      </c>
      <c r="AC835" s="9" t="s">
        <v>6616</v>
      </c>
      <c r="AD835" s="8">
        <v>0.86599999999999999</v>
      </c>
      <c r="AE835" s="13">
        <v>299</v>
      </c>
      <c r="AF835" s="13">
        <v>104</v>
      </c>
      <c r="AG835" s="13">
        <v>299</v>
      </c>
      <c r="AH835" s="8">
        <v>9.298</v>
      </c>
      <c r="AI835" s="13">
        <v>4012195863410</v>
      </c>
      <c r="AJ835" s="8" t="s">
        <v>4687</v>
      </c>
      <c r="AK835" s="94"/>
      <c r="AL835" s="9"/>
      <c r="AM835" s="8"/>
      <c r="AN835" s="9"/>
      <c r="AO835" s="11"/>
    </row>
    <row r="836" spans="1:41" ht="14.1" customHeight="1" outlineLevel="7" x14ac:dyDescent="0.25">
      <c r="A836" s="2"/>
      <c r="B836" s="3"/>
      <c r="C836" s="4"/>
      <c r="D836" s="4"/>
      <c r="E836" s="4"/>
      <c r="F836" s="5"/>
      <c r="G836" s="6"/>
      <c r="H836" s="338">
        <v>7007275</v>
      </c>
      <c r="I836" s="7" t="s">
        <v>1242</v>
      </c>
      <c r="J836" s="7" t="s">
        <v>1243</v>
      </c>
      <c r="K836" s="7" t="s">
        <v>5866</v>
      </c>
      <c r="L836" s="7" t="s">
        <v>5877</v>
      </c>
      <c r="M836" s="18">
        <v>7910.927999999999</v>
      </c>
      <c r="N836" s="327">
        <v>9651.3321599999981</v>
      </c>
      <c r="O836" s="19" t="s">
        <v>3948</v>
      </c>
      <c r="P836" s="295">
        <v>0.35</v>
      </c>
      <c r="Q836" s="18">
        <v>5142.1031999999996</v>
      </c>
      <c r="R836" s="18">
        <v>6273.3659039999993</v>
      </c>
      <c r="S836" s="295">
        <v>0.25</v>
      </c>
      <c r="T836" s="18">
        <v>5933.195999999999</v>
      </c>
      <c r="U836" s="18">
        <v>7238.4991199999986</v>
      </c>
      <c r="V836" s="295">
        <v>0.53</v>
      </c>
      <c r="W836" s="18">
        <v>3718.1361599999991</v>
      </c>
      <c r="X836" s="18">
        <v>4536.1261151999988</v>
      </c>
      <c r="Y836" s="7" t="s">
        <v>393</v>
      </c>
      <c r="Z836" s="13">
        <v>1</v>
      </c>
      <c r="AA836" s="13">
        <v>1</v>
      </c>
      <c r="AB836" s="13">
        <v>78</v>
      </c>
      <c r="AC836" s="8" t="s">
        <v>6616</v>
      </c>
      <c r="AD836" s="8">
        <v>1.042</v>
      </c>
      <c r="AE836" s="13">
        <v>299</v>
      </c>
      <c r="AF836" s="13">
        <v>204</v>
      </c>
      <c r="AG836" s="13">
        <v>299</v>
      </c>
      <c r="AH836" s="8">
        <v>18.238</v>
      </c>
      <c r="AI836" s="13">
        <v>4012195863427</v>
      </c>
      <c r="AJ836" s="8" t="s">
        <v>4688</v>
      </c>
      <c r="AK836" s="94"/>
      <c r="AL836" s="8"/>
      <c r="AM836" s="8"/>
      <c r="AN836" s="9"/>
      <c r="AO836" s="12"/>
    </row>
    <row r="837" spans="1:41" ht="14.1" customHeight="1" outlineLevel="7" x14ac:dyDescent="0.25">
      <c r="A837" s="2"/>
      <c r="B837" s="3"/>
      <c r="C837" s="4"/>
      <c r="D837" s="4"/>
      <c r="E837" s="4"/>
      <c r="F837" s="5"/>
      <c r="G837" s="6"/>
      <c r="H837" s="338">
        <v>7007279</v>
      </c>
      <c r="I837" s="7" t="s">
        <v>1244</v>
      </c>
      <c r="J837" s="7" t="s">
        <v>1245</v>
      </c>
      <c r="K837" s="7" t="s">
        <v>5866</v>
      </c>
      <c r="L837" s="7" t="s">
        <v>5877</v>
      </c>
      <c r="M837" s="18">
        <v>9381.8279999999995</v>
      </c>
      <c r="N837" s="327">
        <v>11445.83016</v>
      </c>
      <c r="O837" s="19" t="s">
        <v>3948</v>
      </c>
      <c r="P837" s="295">
        <v>0.35</v>
      </c>
      <c r="Q837" s="18">
        <v>6098.1881999999996</v>
      </c>
      <c r="R837" s="18">
        <v>7439.7896039999996</v>
      </c>
      <c r="S837" s="295">
        <v>0.25</v>
      </c>
      <c r="T837" s="18">
        <v>7036.3709999999992</v>
      </c>
      <c r="U837" s="18">
        <v>8584.3726199999983</v>
      </c>
      <c r="V837" s="295">
        <v>0.53</v>
      </c>
      <c r="W837" s="18">
        <v>4409.4591599999994</v>
      </c>
      <c r="X837" s="18">
        <v>5379.5401751999989</v>
      </c>
      <c r="Y837" s="7" t="s">
        <v>393</v>
      </c>
      <c r="Z837" s="13">
        <v>1</v>
      </c>
      <c r="AA837" s="13">
        <v>1</v>
      </c>
      <c r="AB837" s="13">
        <v>52</v>
      </c>
      <c r="AC837" s="9" t="s">
        <v>3971</v>
      </c>
      <c r="AD837" s="8">
        <v>1.218</v>
      </c>
      <c r="AE837" s="13">
        <v>299</v>
      </c>
      <c r="AF837" s="13">
        <v>304</v>
      </c>
      <c r="AG837" s="13">
        <v>299</v>
      </c>
      <c r="AH837" s="8">
        <v>27.178000000000001</v>
      </c>
      <c r="AI837" s="13">
        <v>4012195863434</v>
      </c>
      <c r="AJ837" s="8" t="s">
        <v>4689</v>
      </c>
      <c r="AK837" s="94"/>
      <c r="AL837" s="9"/>
      <c r="AM837" s="8"/>
      <c r="AN837" s="9"/>
      <c r="AO837" s="12"/>
    </row>
    <row r="838" spans="1:41" ht="14.1" customHeight="1" outlineLevel="7" x14ac:dyDescent="0.25">
      <c r="A838" s="2"/>
      <c r="B838" s="3"/>
      <c r="C838" s="4"/>
      <c r="D838" s="4"/>
      <c r="E838" s="4"/>
      <c r="F838" s="5"/>
      <c r="G838" s="6"/>
      <c r="H838" s="338">
        <v>7007283</v>
      </c>
      <c r="I838" s="7" t="s">
        <v>1246</v>
      </c>
      <c r="J838" s="7" t="s">
        <v>1247</v>
      </c>
      <c r="K838" s="7" t="s">
        <v>5866</v>
      </c>
      <c r="L838" s="7" t="s">
        <v>5877</v>
      </c>
      <c r="M838" s="18">
        <v>10183.871999999998</v>
      </c>
      <c r="N838" s="327">
        <v>12424.323839999997</v>
      </c>
      <c r="O838" s="19" t="s">
        <v>3948</v>
      </c>
      <c r="P838" s="295">
        <v>0.35</v>
      </c>
      <c r="Q838" s="18">
        <v>6619.5167999999985</v>
      </c>
      <c r="R838" s="18">
        <v>8075.8104959999982</v>
      </c>
      <c r="S838" s="295">
        <v>0.25</v>
      </c>
      <c r="T838" s="18">
        <v>7637.9039999999986</v>
      </c>
      <c r="U838" s="18">
        <v>9318.242879999998</v>
      </c>
      <c r="V838" s="295">
        <v>0.53</v>
      </c>
      <c r="W838" s="18">
        <v>4786.4198399999987</v>
      </c>
      <c r="X838" s="18">
        <v>5839.4322047999985</v>
      </c>
      <c r="Y838" s="7" t="s">
        <v>393</v>
      </c>
      <c r="Z838" s="13">
        <v>1</v>
      </c>
      <c r="AA838" s="13">
        <v>1</v>
      </c>
      <c r="AB838" s="13">
        <v>42</v>
      </c>
      <c r="AC838" s="9" t="s">
        <v>3971</v>
      </c>
      <c r="AD838" s="8">
        <v>1.395</v>
      </c>
      <c r="AE838" s="13">
        <v>299</v>
      </c>
      <c r="AF838" s="13">
        <v>404</v>
      </c>
      <c r="AG838" s="13">
        <v>299</v>
      </c>
      <c r="AH838" s="8">
        <v>36.118000000000002</v>
      </c>
      <c r="AI838" s="13">
        <v>4012195863441</v>
      </c>
      <c r="AJ838" s="9" t="s">
        <v>4690</v>
      </c>
      <c r="AK838" s="94"/>
      <c r="AL838" s="9"/>
      <c r="AM838" s="8"/>
      <c r="AN838" s="8"/>
      <c r="AO838" s="12"/>
    </row>
    <row r="839" spans="1:41" ht="14.1" customHeight="1" outlineLevel="7" x14ac:dyDescent="0.25">
      <c r="A839" s="2"/>
      <c r="B839" s="3"/>
      <c r="C839" s="4"/>
      <c r="D839" s="4"/>
      <c r="E839" s="4"/>
      <c r="F839" s="5"/>
      <c r="G839" s="6"/>
      <c r="H839" s="338">
        <v>7007287</v>
      </c>
      <c r="I839" s="7" t="s">
        <v>1248</v>
      </c>
      <c r="J839" s="7" t="s">
        <v>1249</v>
      </c>
      <c r="K839" s="7" t="s">
        <v>5866</v>
      </c>
      <c r="L839" s="7" t="s">
        <v>5877</v>
      </c>
      <c r="M839" s="18">
        <v>11319.73</v>
      </c>
      <c r="N839" s="327">
        <v>13810.070599999999</v>
      </c>
      <c r="O839" s="19" t="s">
        <v>3948</v>
      </c>
      <c r="P839" s="295">
        <v>0.35</v>
      </c>
      <c r="Q839" s="18">
        <v>7357.8244999999997</v>
      </c>
      <c r="R839" s="18">
        <v>8976.5458899999994</v>
      </c>
      <c r="S839" s="295">
        <v>0.25</v>
      </c>
      <c r="T839" s="18">
        <v>8489.7975000000006</v>
      </c>
      <c r="U839" s="18">
        <v>10357.552950000001</v>
      </c>
      <c r="V839" s="295">
        <v>0.53</v>
      </c>
      <c r="W839" s="18">
        <v>5320.2730999999994</v>
      </c>
      <c r="X839" s="18">
        <v>6490.733181999999</v>
      </c>
      <c r="Y839" s="7" t="s">
        <v>393</v>
      </c>
      <c r="Z839" s="13">
        <v>1</v>
      </c>
      <c r="AA839" s="13">
        <v>1</v>
      </c>
      <c r="AB839" s="13">
        <v>30</v>
      </c>
      <c r="AC839" s="8" t="s">
        <v>3971</v>
      </c>
      <c r="AD839" s="8">
        <v>1.571</v>
      </c>
      <c r="AE839" s="13">
        <v>299</v>
      </c>
      <c r="AF839" s="13">
        <v>504</v>
      </c>
      <c r="AG839" s="13">
        <v>299</v>
      </c>
      <c r="AH839" s="8">
        <v>45.058</v>
      </c>
      <c r="AI839" s="13">
        <v>4012195863458</v>
      </c>
      <c r="AJ839" s="9" t="s">
        <v>4691</v>
      </c>
      <c r="AK839" s="94"/>
      <c r="AL839" s="9"/>
      <c r="AM839" s="9"/>
      <c r="AN839" s="9"/>
      <c r="AO839" s="12"/>
    </row>
    <row r="840" spans="1:41" ht="14.1" customHeight="1" outlineLevel="7" x14ac:dyDescent="0.25">
      <c r="A840" s="2"/>
      <c r="B840" s="3"/>
      <c r="C840" s="4"/>
      <c r="D840" s="4"/>
      <c r="E840" s="4"/>
      <c r="F840" s="5"/>
      <c r="G840" s="6"/>
      <c r="H840" s="338">
        <v>7007291</v>
      </c>
      <c r="I840" s="7" t="s">
        <v>1250</v>
      </c>
      <c r="J840" s="7" t="s">
        <v>1251</v>
      </c>
      <c r="K840" s="7" t="s">
        <v>5866</v>
      </c>
      <c r="L840" s="7" t="s">
        <v>5877</v>
      </c>
      <c r="M840" s="18">
        <v>12467.59</v>
      </c>
      <c r="N840" s="327">
        <v>15210.459800000001</v>
      </c>
      <c r="O840" s="19" t="s">
        <v>3948</v>
      </c>
      <c r="P840" s="295">
        <v>0.35</v>
      </c>
      <c r="Q840" s="18">
        <v>8103.9335000000001</v>
      </c>
      <c r="R840" s="18">
        <v>9886.7988700000005</v>
      </c>
      <c r="S840" s="295">
        <v>0.25</v>
      </c>
      <c r="T840" s="18">
        <v>9350.692500000001</v>
      </c>
      <c r="U840" s="18">
        <v>11407.844850000001</v>
      </c>
      <c r="V840" s="295">
        <v>0.53</v>
      </c>
      <c r="W840" s="18">
        <v>5859.7672999999995</v>
      </c>
      <c r="X840" s="18">
        <v>7148.9161059999997</v>
      </c>
      <c r="Y840" s="7" t="s">
        <v>393</v>
      </c>
      <c r="Z840" s="13">
        <v>1</v>
      </c>
      <c r="AA840" s="13">
        <v>1</v>
      </c>
      <c r="AB840" s="13">
        <v>25</v>
      </c>
      <c r="AC840" s="9" t="s">
        <v>3971</v>
      </c>
      <c r="AD840" s="8">
        <v>1.7470000000000001</v>
      </c>
      <c r="AE840" s="13">
        <v>299</v>
      </c>
      <c r="AF840" s="13">
        <v>604</v>
      </c>
      <c r="AG840" s="13">
        <v>299</v>
      </c>
      <c r="AH840" s="8">
        <v>53.997999999999998</v>
      </c>
      <c r="AI840" s="13">
        <v>4012195863465</v>
      </c>
      <c r="AJ840" s="8" t="s">
        <v>4692</v>
      </c>
      <c r="AK840" s="94"/>
      <c r="AL840" s="9"/>
      <c r="AM840" s="8"/>
      <c r="AN840" s="8"/>
      <c r="AO840" s="12"/>
    </row>
    <row r="841" spans="1:41" ht="15.95" customHeight="1" outlineLevel="3" x14ac:dyDescent="0.25">
      <c r="A841" s="172"/>
      <c r="B841" s="173"/>
      <c r="C841" s="174"/>
      <c r="D841" s="185" t="s">
        <v>3888</v>
      </c>
      <c r="E841" s="174"/>
      <c r="F841" s="175"/>
      <c r="G841" s="176"/>
      <c r="H841" s="341"/>
      <c r="I841" s="177"/>
      <c r="J841" s="177"/>
      <c r="K841" s="177"/>
      <c r="L841" s="177"/>
      <c r="M841" s="177"/>
      <c r="N841" s="328"/>
      <c r="O841" s="177"/>
      <c r="P841" s="177"/>
      <c r="Q841" s="177"/>
      <c r="R841" s="177"/>
      <c r="S841" s="177"/>
      <c r="T841" s="177"/>
      <c r="U841" s="177"/>
      <c r="V841" s="177"/>
      <c r="W841" s="177"/>
      <c r="X841" s="177"/>
      <c r="Y841" s="177"/>
      <c r="Z841" s="181"/>
      <c r="AA841" s="181"/>
      <c r="AB841" s="181"/>
      <c r="AC841" s="181"/>
      <c r="AD841" s="179"/>
      <c r="AE841" s="180"/>
      <c r="AF841" s="180"/>
      <c r="AG841" s="180"/>
      <c r="AH841" s="181"/>
      <c r="AI841" s="181"/>
      <c r="AJ841" s="181"/>
      <c r="AK841" s="181"/>
      <c r="AL841" s="181"/>
      <c r="AM841" s="181"/>
      <c r="AN841" s="181"/>
      <c r="AO841" s="182"/>
    </row>
    <row r="842" spans="1:41" ht="15.95" customHeight="1" outlineLevel="4" x14ac:dyDescent="0.25">
      <c r="A842" s="187"/>
      <c r="B842" s="188"/>
      <c r="C842" s="189"/>
      <c r="D842" s="189"/>
      <c r="E842" s="235" t="s">
        <v>3917</v>
      </c>
      <c r="F842" s="190"/>
      <c r="G842" s="191"/>
      <c r="H842" s="336"/>
      <c r="I842" s="192"/>
      <c r="J842" s="192"/>
      <c r="K842" s="192"/>
      <c r="L842" s="192"/>
      <c r="M842" s="192"/>
      <c r="N842" s="326"/>
      <c r="O842" s="192"/>
      <c r="P842" s="192"/>
      <c r="Q842" s="192"/>
      <c r="R842" s="192"/>
      <c r="S842" s="192"/>
      <c r="T842" s="192"/>
      <c r="U842" s="192"/>
      <c r="V842" s="192"/>
      <c r="W842" s="192"/>
      <c r="X842" s="192"/>
      <c r="Y842" s="192"/>
      <c r="Z842" s="194"/>
      <c r="AA842" s="195"/>
      <c r="AB842" s="195"/>
      <c r="AC842" s="195"/>
      <c r="AD842" s="194"/>
      <c r="AE842" s="208"/>
      <c r="AF842" s="208"/>
      <c r="AG842" s="208"/>
      <c r="AH842" s="195"/>
      <c r="AI842" s="194"/>
      <c r="AJ842" s="194"/>
      <c r="AK842" s="194"/>
      <c r="AL842" s="194"/>
      <c r="AM842" s="194"/>
      <c r="AN842" s="194"/>
      <c r="AO842" s="196"/>
    </row>
    <row r="843" spans="1:41" ht="15.95" customHeight="1" outlineLevel="5" x14ac:dyDescent="0.25">
      <c r="A843" s="260"/>
      <c r="B843" s="261"/>
      <c r="C843" s="262"/>
      <c r="D843" s="262"/>
      <c r="E843" s="262"/>
      <c r="F843" s="285" t="s">
        <v>3890</v>
      </c>
      <c r="G843" s="263"/>
      <c r="H843" s="343"/>
      <c r="I843" s="264"/>
      <c r="J843" s="264"/>
      <c r="K843" s="264"/>
      <c r="L843" s="264"/>
      <c r="M843" s="264"/>
      <c r="N843" s="329"/>
      <c r="O843" s="264"/>
      <c r="P843" s="264"/>
      <c r="Q843" s="264"/>
      <c r="R843" s="264"/>
      <c r="S843" s="264"/>
      <c r="T843" s="264"/>
      <c r="U843" s="264"/>
      <c r="V843" s="264"/>
      <c r="W843" s="264"/>
      <c r="X843" s="264"/>
      <c r="Y843" s="264"/>
      <c r="Z843" s="266"/>
      <c r="AA843" s="266"/>
      <c r="AB843" s="266"/>
      <c r="AC843" s="266"/>
      <c r="AD843" s="266"/>
      <c r="AE843" s="267"/>
      <c r="AF843" s="267"/>
      <c r="AG843" s="267"/>
      <c r="AH843" s="266"/>
      <c r="AI843" s="266"/>
      <c r="AJ843" s="266"/>
      <c r="AK843" s="266"/>
      <c r="AL843" s="266"/>
      <c r="AM843" s="266"/>
      <c r="AN843" s="266"/>
      <c r="AO843" s="268"/>
    </row>
    <row r="844" spans="1:41" ht="15.95" customHeight="1" outlineLevel="6" x14ac:dyDescent="0.25">
      <c r="A844" s="95"/>
      <c r="B844" s="96"/>
      <c r="C844" s="97"/>
      <c r="D844" s="97"/>
      <c r="E844" s="97"/>
      <c r="F844" s="98"/>
      <c r="G844" s="99" t="s">
        <v>3922</v>
      </c>
      <c r="H844" s="344"/>
      <c r="I844" s="100"/>
      <c r="J844" s="100"/>
      <c r="K844" s="100"/>
      <c r="L844" s="100"/>
      <c r="M844" s="100"/>
      <c r="N844" s="326"/>
      <c r="O844" s="100"/>
      <c r="P844" s="100"/>
      <c r="Q844" s="100"/>
      <c r="R844" s="100"/>
      <c r="S844" s="100"/>
      <c r="T844" s="100"/>
      <c r="U844" s="100"/>
      <c r="V844" s="100"/>
      <c r="W844" s="100"/>
      <c r="X844" s="100"/>
      <c r="Y844" s="100"/>
      <c r="Z844" s="288"/>
      <c r="AA844" s="288"/>
      <c r="AB844" s="288"/>
      <c r="AC844" s="288"/>
      <c r="AD844" s="288"/>
      <c r="AE844" s="289"/>
      <c r="AF844" s="289"/>
      <c r="AG844" s="289"/>
      <c r="AH844" s="288"/>
      <c r="AI844" s="287"/>
      <c r="AJ844" s="288"/>
      <c r="AK844" s="288"/>
      <c r="AL844" s="288"/>
      <c r="AM844" s="288"/>
      <c r="AN844" s="288"/>
      <c r="AO844" s="102"/>
    </row>
    <row r="845" spans="1:41" ht="14.1" customHeight="1" outlineLevel="7" x14ac:dyDescent="0.25">
      <c r="A845" s="2"/>
      <c r="B845" s="3"/>
      <c r="C845" s="4"/>
      <c r="D845" s="4"/>
      <c r="E845" s="4"/>
      <c r="F845" s="5"/>
      <c r="G845" s="6"/>
      <c r="H845" s="338">
        <v>7111096</v>
      </c>
      <c r="I845" s="7" t="s">
        <v>1252</v>
      </c>
      <c r="J845" s="7" t="s">
        <v>1253</v>
      </c>
      <c r="K845" s="7" t="s">
        <v>3957</v>
      </c>
      <c r="L845" s="7" t="s">
        <v>5879</v>
      </c>
      <c r="M845" s="18">
        <v>569</v>
      </c>
      <c r="N845" s="327">
        <v>694.18</v>
      </c>
      <c r="O845" s="19" t="s">
        <v>3948</v>
      </c>
      <c r="P845" s="295">
        <v>0.35</v>
      </c>
      <c r="Q845" s="18">
        <v>369.85</v>
      </c>
      <c r="R845" s="18">
        <v>451.21700000000004</v>
      </c>
      <c r="S845" s="295">
        <v>0.25</v>
      </c>
      <c r="T845" s="18">
        <v>426.75</v>
      </c>
      <c r="U845" s="18">
        <v>520.63499999999999</v>
      </c>
      <c r="V845" s="295">
        <v>0.53</v>
      </c>
      <c r="W845" s="18">
        <v>267.43</v>
      </c>
      <c r="X845" s="18">
        <v>326.26459999999997</v>
      </c>
      <c r="Y845" s="7" t="s">
        <v>393</v>
      </c>
      <c r="Z845" s="13">
        <v>1</v>
      </c>
      <c r="AA845" s="13">
        <v>1</v>
      </c>
      <c r="AB845" s="13">
        <v>1000</v>
      </c>
      <c r="AC845" s="8" t="s">
        <v>6616</v>
      </c>
      <c r="AD845" s="8">
        <v>0.16400000000000001</v>
      </c>
      <c r="AE845" s="13">
        <v>16</v>
      </c>
      <c r="AF845" s="13">
        <v>195</v>
      </c>
      <c r="AG845" s="13">
        <v>110</v>
      </c>
      <c r="AH845" s="8">
        <v>0.34300000000000003</v>
      </c>
      <c r="AI845" s="13">
        <v>4012196242771</v>
      </c>
      <c r="AJ845" s="9" t="s">
        <v>4693</v>
      </c>
      <c r="AK845" s="94"/>
      <c r="AL845" s="8"/>
      <c r="AM845" s="8"/>
      <c r="AN845" s="8"/>
      <c r="AO845" s="12"/>
    </row>
    <row r="846" spans="1:41" ht="14.1" customHeight="1" outlineLevel="7" x14ac:dyDescent="0.25">
      <c r="A846" s="2"/>
      <c r="B846" s="3"/>
      <c r="C846" s="4"/>
      <c r="D846" s="4"/>
      <c r="E846" s="4"/>
      <c r="F846" s="5"/>
      <c r="G846" s="6"/>
      <c r="H846" s="338">
        <v>7111201</v>
      </c>
      <c r="I846" s="7" t="s">
        <v>1254</v>
      </c>
      <c r="J846" s="7" t="s">
        <v>1255</v>
      </c>
      <c r="K846" s="7" t="s">
        <v>3957</v>
      </c>
      <c r="L846" s="7" t="s">
        <v>5879</v>
      </c>
      <c r="M846" s="18">
        <v>680</v>
      </c>
      <c r="N846" s="327">
        <v>829.6</v>
      </c>
      <c r="O846" s="19" t="s">
        <v>3948</v>
      </c>
      <c r="P846" s="295">
        <v>0.35</v>
      </c>
      <c r="Q846" s="18">
        <v>442</v>
      </c>
      <c r="R846" s="18">
        <v>539.24</v>
      </c>
      <c r="S846" s="295">
        <v>0.25</v>
      </c>
      <c r="T846" s="18">
        <v>510</v>
      </c>
      <c r="U846" s="18">
        <v>622.19999999999993</v>
      </c>
      <c r="V846" s="295">
        <v>0.53</v>
      </c>
      <c r="W846" s="18">
        <v>319.59999999999997</v>
      </c>
      <c r="X846" s="18">
        <v>389.91199999999998</v>
      </c>
      <c r="Y846" s="7" t="s">
        <v>393</v>
      </c>
      <c r="Z846" s="13">
        <v>1</v>
      </c>
      <c r="AA846" s="13">
        <v>1</v>
      </c>
      <c r="AB846" s="13">
        <v>500</v>
      </c>
      <c r="AC846" s="9" t="s">
        <v>3949</v>
      </c>
      <c r="AD846" s="8">
        <v>0.22900000000000001</v>
      </c>
      <c r="AE846" s="13">
        <v>40</v>
      </c>
      <c r="AF846" s="13">
        <v>245</v>
      </c>
      <c r="AG846" s="13">
        <v>110</v>
      </c>
      <c r="AH846" s="8">
        <v>1.0780000000000001</v>
      </c>
      <c r="AI846" s="13">
        <v>4012195995500</v>
      </c>
      <c r="AJ846" s="9" t="s">
        <v>4694</v>
      </c>
      <c r="AK846" s="94"/>
      <c r="AL846" s="9"/>
      <c r="AM846" s="9"/>
      <c r="AN846" s="9"/>
      <c r="AO846" s="12"/>
    </row>
    <row r="847" spans="1:41" ht="14.1" customHeight="1" outlineLevel="7" x14ac:dyDescent="0.25">
      <c r="A847" s="2"/>
      <c r="B847" s="3"/>
      <c r="C847" s="4"/>
      <c r="D847" s="4"/>
      <c r="E847" s="4"/>
      <c r="F847" s="5"/>
      <c r="G847" s="6"/>
      <c r="H847" s="338">
        <v>7111207</v>
      </c>
      <c r="I847" s="7" t="s">
        <v>1256</v>
      </c>
      <c r="J847" s="7" t="s">
        <v>1257</v>
      </c>
      <c r="K847" s="7" t="s">
        <v>3957</v>
      </c>
      <c r="L847" s="7" t="s">
        <v>5879</v>
      </c>
      <c r="M847" s="18">
        <v>762</v>
      </c>
      <c r="N847" s="327">
        <v>929.64</v>
      </c>
      <c r="O847" s="19" t="s">
        <v>3948</v>
      </c>
      <c r="P847" s="295">
        <v>0.35</v>
      </c>
      <c r="Q847" s="18">
        <v>495.3</v>
      </c>
      <c r="R847" s="18">
        <v>604.26599999999996</v>
      </c>
      <c r="S847" s="295">
        <v>0.25</v>
      </c>
      <c r="T847" s="18">
        <v>571.5</v>
      </c>
      <c r="U847" s="18">
        <v>697.23</v>
      </c>
      <c r="V847" s="295">
        <v>0.53</v>
      </c>
      <c r="W847" s="18">
        <v>358.14</v>
      </c>
      <c r="X847" s="18">
        <v>436.93079999999998</v>
      </c>
      <c r="Y847" s="7" t="s">
        <v>393</v>
      </c>
      <c r="Z847" s="13">
        <v>1</v>
      </c>
      <c r="AA847" s="13">
        <v>1</v>
      </c>
      <c r="AB847" s="13">
        <v>600</v>
      </c>
      <c r="AC847" s="9" t="s">
        <v>6616</v>
      </c>
      <c r="AD847" s="8">
        <v>0.28999999999999998</v>
      </c>
      <c r="AE847" s="13">
        <v>40</v>
      </c>
      <c r="AF847" s="13">
        <v>295</v>
      </c>
      <c r="AG847" s="13">
        <v>110</v>
      </c>
      <c r="AH847" s="8">
        <v>1.298</v>
      </c>
      <c r="AI847" s="13">
        <v>4012196242894</v>
      </c>
      <c r="AJ847" s="8" t="s">
        <v>4695</v>
      </c>
      <c r="AK847" s="94"/>
      <c r="AL847" s="8"/>
      <c r="AM847" s="8"/>
      <c r="AN847" s="9"/>
      <c r="AO847" s="12"/>
    </row>
    <row r="848" spans="1:41" ht="14.1" customHeight="1" outlineLevel="7" x14ac:dyDescent="0.25">
      <c r="A848" s="2"/>
      <c r="B848" s="3"/>
      <c r="C848" s="4"/>
      <c r="D848" s="4"/>
      <c r="E848" s="4"/>
      <c r="F848" s="5"/>
      <c r="G848" s="6"/>
      <c r="H848" s="338">
        <v>7111304</v>
      </c>
      <c r="I848" s="7" t="s">
        <v>1258</v>
      </c>
      <c r="J848" s="7" t="s">
        <v>1259</v>
      </c>
      <c r="K848" s="7" t="s">
        <v>3957</v>
      </c>
      <c r="L848" s="7" t="s">
        <v>5879</v>
      </c>
      <c r="M848" s="18">
        <v>893</v>
      </c>
      <c r="N848" s="327">
        <v>1089.46</v>
      </c>
      <c r="O848" s="19" t="s">
        <v>3948</v>
      </c>
      <c r="P848" s="295">
        <v>0.35</v>
      </c>
      <c r="Q848" s="18">
        <v>580.45000000000005</v>
      </c>
      <c r="R848" s="18">
        <v>708.149</v>
      </c>
      <c r="S848" s="295">
        <v>0.25</v>
      </c>
      <c r="T848" s="18">
        <v>669.75</v>
      </c>
      <c r="U848" s="18">
        <v>817.09500000000003</v>
      </c>
      <c r="V848" s="295">
        <v>0.53</v>
      </c>
      <c r="W848" s="18">
        <v>419.71</v>
      </c>
      <c r="X848" s="18">
        <v>512.0462</v>
      </c>
      <c r="Y848" s="7" t="s">
        <v>393</v>
      </c>
      <c r="Z848" s="13">
        <v>1</v>
      </c>
      <c r="AA848" s="13">
        <v>1</v>
      </c>
      <c r="AB848" s="13">
        <v>480</v>
      </c>
      <c r="AC848" s="8" t="s">
        <v>6616</v>
      </c>
      <c r="AD848" s="8">
        <v>0.40699999999999997</v>
      </c>
      <c r="AE848" s="13">
        <v>40</v>
      </c>
      <c r="AF848" s="13">
        <v>395</v>
      </c>
      <c r="AG848" s="13">
        <v>110</v>
      </c>
      <c r="AH848" s="8">
        <v>1.738</v>
      </c>
      <c r="AI848" s="13">
        <v>4012196243013</v>
      </c>
      <c r="AJ848" s="8" t="s">
        <v>4696</v>
      </c>
      <c r="AK848" s="94"/>
      <c r="AL848" s="8"/>
      <c r="AM848" s="9"/>
      <c r="AN848" s="9"/>
      <c r="AO848" s="12"/>
    </row>
    <row r="849" spans="1:41" ht="14.1" customHeight="1" outlineLevel="7" x14ac:dyDescent="0.25">
      <c r="A849" s="2"/>
      <c r="B849" s="3"/>
      <c r="C849" s="4"/>
      <c r="D849" s="4"/>
      <c r="E849" s="4"/>
      <c r="F849" s="5"/>
      <c r="G849" s="6"/>
      <c r="H849" s="338">
        <v>7111428</v>
      </c>
      <c r="I849" s="7" t="s">
        <v>1260</v>
      </c>
      <c r="J849" s="7" t="s">
        <v>1261</v>
      </c>
      <c r="K849" s="7" t="s">
        <v>3957</v>
      </c>
      <c r="L849" s="7" t="s">
        <v>5879</v>
      </c>
      <c r="M849" s="18">
        <v>1106</v>
      </c>
      <c r="N849" s="327">
        <v>1349.32</v>
      </c>
      <c r="O849" s="19" t="s">
        <v>3948</v>
      </c>
      <c r="P849" s="295">
        <v>0.35</v>
      </c>
      <c r="Q849" s="18">
        <v>718.9</v>
      </c>
      <c r="R849" s="18">
        <v>877.05799999999999</v>
      </c>
      <c r="S849" s="295">
        <v>0.25</v>
      </c>
      <c r="T849" s="18">
        <v>829.5</v>
      </c>
      <c r="U849" s="18">
        <v>1011.99</v>
      </c>
      <c r="V849" s="295">
        <v>0.53</v>
      </c>
      <c r="W849" s="18">
        <v>519.81999999999994</v>
      </c>
      <c r="X849" s="18">
        <v>634.18039999999996</v>
      </c>
      <c r="Y849" s="7" t="s">
        <v>393</v>
      </c>
      <c r="Z849" s="13">
        <v>1</v>
      </c>
      <c r="AA849" s="13">
        <v>8</v>
      </c>
      <c r="AB849" s="13">
        <v>560</v>
      </c>
      <c r="AC849" s="9" t="s">
        <v>3971</v>
      </c>
      <c r="AD849" s="8">
        <v>0.63400000000000001</v>
      </c>
      <c r="AE849" s="13">
        <v>495</v>
      </c>
      <c r="AF849" s="13">
        <v>110</v>
      </c>
      <c r="AG849" s="13">
        <v>40</v>
      </c>
      <c r="AH849" s="8">
        <v>2.1779999999999999</v>
      </c>
      <c r="AI849" s="13">
        <v>4650394358506</v>
      </c>
      <c r="AJ849" s="9" t="s">
        <v>4697</v>
      </c>
      <c r="AK849" s="94"/>
      <c r="AL849" s="8"/>
      <c r="AM849" s="9"/>
      <c r="AN849" s="9"/>
      <c r="AO849" s="12"/>
    </row>
    <row r="850" spans="1:41" ht="14.1" customHeight="1" outlineLevel="7" x14ac:dyDescent="0.25">
      <c r="A850" s="2"/>
      <c r="B850" s="3"/>
      <c r="C850" s="4"/>
      <c r="D850" s="4"/>
      <c r="E850" s="4"/>
      <c r="F850" s="5"/>
      <c r="G850" s="6"/>
      <c r="H850" s="338">
        <v>7111509</v>
      </c>
      <c r="I850" s="7" t="s">
        <v>1262</v>
      </c>
      <c r="J850" s="7" t="s">
        <v>1263</v>
      </c>
      <c r="K850" s="7" t="s">
        <v>3957</v>
      </c>
      <c r="L850" s="7" t="s">
        <v>5879</v>
      </c>
      <c r="M850" s="18">
        <v>1226</v>
      </c>
      <c r="N850" s="327">
        <v>1495.72</v>
      </c>
      <c r="O850" s="19" t="s">
        <v>3948</v>
      </c>
      <c r="P850" s="295">
        <v>0.35</v>
      </c>
      <c r="Q850" s="18">
        <v>796.9</v>
      </c>
      <c r="R850" s="18">
        <v>972.21799999999996</v>
      </c>
      <c r="S850" s="295">
        <v>0.25</v>
      </c>
      <c r="T850" s="18">
        <v>919.5</v>
      </c>
      <c r="U850" s="18">
        <v>1121.79</v>
      </c>
      <c r="V850" s="295">
        <v>0.53</v>
      </c>
      <c r="W850" s="18">
        <v>576.21999999999991</v>
      </c>
      <c r="X850" s="18">
        <v>702.98839999999984</v>
      </c>
      <c r="Y850" s="7" t="s">
        <v>393</v>
      </c>
      <c r="Z850" s="13">
        <v>1</v>
      </c>
      <c r="AA850" s="13">
        <v>1</v>
      </c>
      <c r="AB850" s="13">
        <v>480</v>
      </c>
      <c r="AC850" s="9" t="s">
        <v>3971</v>
      </c>
      <c r="AD850" s="8">
        <v>0.76</v>
      </c>
      <c r="AE850" s="13">
        <v>595</v>
      </c>
      <c r="AF850" s="13">
        <v>110</v>
      </c>
      <c r="AG850" s="13">
        <v>40</v>
      </c>
      <c r="AH850" s="8">
        <v>2.6179999999999999</v>
      </c>
      <c r="AI850" s="13">
        <v>4660502700905</v>
      </c>
      <c r="AJ850" s="8" t="s">
        <v>4698</v>
      </c>
      <c r="AK850" s="94"/>
      <c r="AL850" s="8"/>
      <c r="AM850" s="9"/>
      <c r="AN850" s="9"/>
      <c r="AO850" s="12"/>
    </row>
    <row r="851" spans="1:41" ht="14.1" customHeight="1" outlineLevel="7" x14ac:dyDescent="0.25">
      <c r="A851" s="2"/>
      <c r="B851" s="3"/>
      <c r="C851" s="4"/>
      <c r="D851" s="4"/>
      <c r="E851" s="4"/>
      <c r="F851" s="5"/>
      <c r="G851" s="6"/>
      <c r="H851" s="338">
        <v>7111740</v>
      </c>
      <c r="I851" s="7" t="s">
        <v>1264</v>
      </c>
      <c r="J851" s="7" t="s">
        <v>1265</v>
      </c>
      <c r="K851" s="7" t="s">
        <v>3957</v>
      </c>
      <c r="L851" s="7" t="s">
        <v>5879</v>
      </c>
      <c r="M851" s="18">
        <v>1345</v>
      </c>
      <c r="N851" s="327">
        <v>1640.8999999999999</v>
      </c>
      <c r="O851" s="19" t="s">
        <v>3948</v>
      </c>
      <c r="P851" s="295">
        <v>0.35</v>
      </c>
      <c r="Q851" s="18">
        <v>874.25</v>
      </c>
      <c r="R851" s="18">
        <v>1066.585</v>
      </c>
      <c r="S851" s="295">
        <v>0.25</v>
      </c>
      <c r="T851" s="18">
        <v>1008.75</v>
      </c>
      <c r="U851" s="18">
        <v>1230.675</v>
      </c>
      <c r="V851" s="295">
        <v>0.53</v>
      </c>
      <c r="W851" s="18">
        <v>632.15</v>
      </c>
      <c r="X851" s="18">
        <v>771.22299999999996</v>
      </c>
      <c r="Y851" s="7" t="s">
        <v>393</v>
      </c>
      <c r="Z851" s="13">
        <v>1</v>
      </c>
      <c r="AA851" s="13">
        <v>1</v>
      </c>
      <c r="AB851" s="13">
        <v>200</v>
      </c>
      <c r="AC851" s="8" t="s">
        <v>3949</v>
      </c>
      <c r="AD851" s="8">
        <v>0.71</v>
      </c>
      <c r="AE851" s="13">
        <v>40</v>
      </c>
      <c r="AF851" s="13">
        <v>695</v>
      </c>
      <c r="AG851" s="13">
        <v>110</v>
      </c>
      <c r="AH851" s="8">
        <v>3.0579999999999998</v>
      </c>
      <c r="AI851" s="13">
        <v>4012195995517</v>
      </c>
      <c r="AJ851" s="9" t="s">
        <v>4699</v>
      </c>
      <c r="AK851" s="94"/>
      <c r="AL851" s="9"/>
      <c r="AM851" s="9"/>
      <c r="AN851" s="9"/>
      <c r="AO851" s="12"/>
    </row>
    <row r="852" spans="1:41" ht="15.95" customHeight="1" outlineLevel="6" x14ac:dyDescent="0.25">
      <c r="A852" s="103"/>
      <c r="B852" s="104"/>
      <c r="C852" s="105"/>
      <c r="D852" s="105"/>
      <c r="E852" s="105"/>
      <c r="F852" s="106"/>
      <c r="G852" s="107" t="s">
        <v>3926</v>
      </c>
      <c r="H852" s="345"/>
      <c r="I852" s="108"/>
      <c r="J852" s="108"/>
      <c r="K852" s="108"/>
      <c r="L852" s="108"/>
      <c r="M852" s="108"/>
      <c r="N852" s="328"/>
      <c r="O852" s="108"/>
      <c r="P852" s="108"/>
      <c r="Q852" s="108"/>
      <c r="R852" s="108"/>
      <c r="S852" s="108"/>
      <c r="T852" s="108"/>
      <c r="U852" s="108"/>
      <c r="V852" s="108"/>
      <c r="W852" s="108"/>
      <c r="X852" s="108"/>
      <c r="Y852" s="108"/>
      <c r="Z852" s="113"/>
      <c r="AA852" s="113"/>
      <c r="AB852" s="113"/>
      <c r="AC852" s="113"/>
      <c r="AD852" s="110"/>
      <c r="AE852" s="111"/>
      <c r="AF852" s="111"/>
      <c r="AG852" s="111"/>
      <c r="AH852" s="113"/>
      <c r="AI852" s="110"/>
      <c r="AJ852" s="110"/>
      <c r="AK852" s="113"/>
      <c r="AL852" s="113"/>
      <c r="AM852" s="113"/>
      <c r="AN852" s="113"/>
      <c r="AO852" s="291"/>
    </row>
    <row r="853" spans="1:41" ht="14.1" customHeight="1" outlineLevel="7" x14ac:dyDescent="0.25">
      <c r="A853" s="2"/>
      <c r="B853" s="3"/>
      <c r="C853" s="4"/>
      <c r="D853" s="4"/>
      <c r="E853" s="4"/>
      <c r="F853" s="5"/>
      <c r="G853" s="6"/>
      <c r="H853" s="338">
        <v>7108109</v>
      </c>
      <c r="I853" s="7" t="s">
        <v>1266</v>
      </c>
      <c r="J853" s="7" t="s">
        <v>1267</v>
      </c>
      <c r="K853" s="7" t="s">
        <v>3957</v>
      </c>
      <c r="L853" s="7" t="s">
        <v>5880</v>
      </c>
      <c r="M853" s="18">
        <v>392</v>
      </c>
      <c r="N853" s="327">
        <v>478.24</v>
      </c>
      <c r="O853" s="19" t="s">
        <v>3948</v>
      </c>
      <c r="P853" s="295">
        <v>0.35</v>
      </c>
      <c r="Q853" s="18">
        <v>254.8</v>
      </c>
      <c r="R853" s="18">
        <v>310.85599999999999</v>
      </c>
      <c r="S853" s="295">
        <v>0.25</v>
      </c>
      <c r="T853" s="18">
        <v>294</v>
      </c>
      <c r="U853" s="18">
        <v>358.68</v>
      </c>
      <c r="V853" s="295">
        <v>0.53</v>
      </c>
      <c r="W853" s="18">
        <v>184.23999999999998</v>
      </c>
      <c r="X853" s="18">
        <v>224.77279999999996</v>
      </c>
      <c r="Y853" s="7" t="s">
        <v>393</v>
      </c>
      <c r="Z853" s="13">
        <v>1</v>
      </c>
      <c r="AA853" s="13">
        <v>1</v>
      </c>
      <c r="AB853" s="13">
        <v>4500</v>
      </c>
      <c r="AC853" s="9" t="s">
        <v>3949</v>
      </c>
      <c r="AD853" s="8">
        <v>7.9170000000000004E-2</v>
      </c>
      <c r="AE853" s="13">
        <v>16</v>
      </c>
      <c r="AF853" s="13">
        <v>195</v>
      </c>
      <c r="AG853" s="13">
        <v>35</v>
      </c>
      <c r="AH853" s="8">
        <v>0.109</v>
      </c>
      <c r="AI853" s="13">
        <v>4012196241453</v>
      </c>
      <c r="AJ853" s="9" t="s">
        <v>4700</v>
      </c>
      <c r="AK853" s="94"/>
      <c r="AL853" s="9"/>
      <c r="AM853" s="9"/>
      <c r="AN853" s="9"/>
      <c r="AO853" s="12"/>
    </row>
    <row r="854" spans="1:41" ht="14.1" customHeight="1" outlineLevel="7" x14ac:dyDescent="0.25">
      <c r="A854" s="2"/>
      <c r="B854" s="3"/>
      <c r="C854" s="4"/>
      <c r="D854" s="4"/>
      <c r="E854" s="4"/>
      <c r="F854" s="5"/>
      <c r="G854" s="6"/>
      <c r="H854" s="338">
        <v>7108206</v>
      </c>
      <c r="I854" s="7" t="s">
        <v>1268</v>
      </c>
      <c r="J854" s="7" t="s">
        <v>1269</v>
      </c>
      <c r="K854" s="7" t="s">
        <v>3957</v>
      </c>
      <c r="L854" s="7" t="s">
        <v>5880</v>
      </c>
      <c r="M854" s="18">
        <v>697</v>
      </c>
      <c r="N854" s="327">
        <v>850.34</v>
      </c>
      <c r="O854" s="19" t="s">
        <v>3948</v>
      </c>
      <c r="P854" s="295">
        <v>0.35</v>
      </c>
      <c r="Q854" s="18">
        <v>453.05</v>
      </c>
      <c r="R854" s="18">
        <v>552.721</v>
      </c>
      <c r="S854" s="295">
        <v>0.25</v>
      </c>
      <c r="T854" s="18">
        <v>522.75</v>
      </c>
      <c r="U854" s="18">
        <v>637.755</v>
      </c>
      <c r="V854" s="295">
        <v>0.53</v>
      </c>
      <c r="W854" s="18">
        <v>327.58999999999997</v>
      </c>
      <c r="X854" s="18">
        <v>399.65979999999996</v>
      </c>
      <c r="Y854" s="7" t="s">
        <v>393</v>
      </c>
      <c r="Z854" s="13">
        <v>1</v>
      </c>
      <c r="AA854" s="13">
        <v>1</v>
      </c>
      <c r="AB854" s="13">
        <v>960</v>
      </c>
      <c r="AC854" s="9" t="s">
        <v>3949</v>
      </c>
      <c r="AD854" s="8">
        <v>0.123</v>
      </c>
      <c r="AE854" s="13">
        <v>40</v>
      </c>
      <c r="AF854" s="13">
        <v>295</v>
      </c>
      <c r="AG854" s="13">
        <v>35</v>
      </c>
      <c r="AH854" s="8">
        <v>0.41299999999999998</v>
      </c>
      <c r="AI854" s="13">
        <v>4012196241514</v>
      </c>
      <c r="AJ854" s="8" t="s">
        <v>4701</v>
      </c>
      <c r="AK854" s="94"/>
      <c r="AL854" s="9"/>
      <c r="AM854" s="9"/>
      <c r="AN854" s="9"/>
      <c r="AO854" s="12"/>
    </row>
    <row r="855" spans="1:41" ht="14.1" customHeight="1" outlineLevel="7" x14ac:dyDescent="0.25">
      <c r="A855" s="2"/>
      <c r="B855" s="3"/>
      <c r="C855" s="4"/>
      <c r="D855" s="4"/>
      <c r="E855" s="4"/>
      <c r="F855" s="5"/>
      <c r="G855" s="6"/>
      <c r="H855" s="338">
        <v>7108311</v>
      </c>
      <c r="I855" s="7" t="s">
        <v>1270</v>
      </c>
      <c r="J855" s="7" t="s">
        <v>1271</v>
      </c>
      <c r="K855" s="7" t="s">
        <v>3957</v>
      </c>
      <c r="L855" s="7" t="s">
        <v>5880</v>
      </c>
      <c r="M855" s="18">
        <v>827</v>
      </c>
      <c r="N855" s="327">
        <v>1008.9399999999999</v>
      </c>
      <c r="O855" s="19" t="s">
        <v>3948</v>
      </c>
      <c r="P855" s="295">
        <v>0.35</v>
      </c>
      <c r="Q855" s="18">
        <v>537.55000000000007</v>
      </c>
      <c r="R855" s="18">
        <v>655.81100000000004</v>
      </c>
      <c r="S855" s="295">
        <v>0.25</v>
      </c>
      <c r="T855" s="18">
        <v>620.25</v>
      </c>
      <c r="U855" s="18">
        <v>756.70499999999993</v>
      </c>
      <c r="V855" s="295">
        <v>0.53</v>
      </c>
      <c r="W855" s="18">
        <v>388.69</v>
      </c>
      <c r="X855" s="18">
        <v>474.20179999999999</v>
      </c>
      <c r="Y855" s="7" t="s">
        <v>393</v>
      </c>
      <c r="Z855" s="13">
        <v>1</v>
      </c>
      <c r="AA855" s="13">
        <v>1</v>
      </c>
      <c r="AB855" s="13">
        <v>720</v>
      </c>
      <c r="AC855" s="9" t="s">
        <v>3949</v>
      </c>
      <c r="AD855" s="8">
        <v>0.183</v>
      </c>
      <c r="AE855" s="13">
        <v>40</v>
      </c>
      <c r="AF855" s="13">
        <v>395</v>
      </c>
      <c r="AG855" s="13">
        <v>35</v>
      </c>
      <c r="AH855" s="8">
        <v>0.55300000000000005</v>
      </c>
      <c r="AI855" s="13">
        <v>4012196241576</v>
      </c>
      <c r="AJ855" s="9" t="s">
        <v>4702</v>
      </c>
      <c r="AK855" s="94"/>
      <c r="AL855" s="9"/>
      <c r="AM855" s="9"/>
      <c r="AN855" s="9"/>
      <c r="AO855" s="12"/>
    </row>
    <row r="856" spans="1:41" ht="14.1" customHeight="1" outlineLevel="7" x14ac:dyDescent="0.25">
      <c r="A856" s="2"/>
      <c r="B856" s="3"/>
      <c r="C856" s="4"/>
      <c r="D856" s="4"/>
      <c r="E856" s="4"/>
      <c r="F856" s="5"/>
      <c r="G856" s="6"/>
      <c r="H856" s="338">
        <v>7108052</v>
      </c>
      <c r="I856" s="7" t="s">
        <v>1272</v>
      </c>
      <c r="J856" s="7" t="s">
        <v>1273</v>
      </c>
      <c r="K856" s="7" t="s">
        <v>3957</v>
      </c>
      <c r="L856" s="7" t="s">
        <v>5880</v>
      </c>
      <c r="M856" s="18">
        <v>280</v>
      </c>
      <c r="N856" s="327">
        <v>341.59999999999997</v>
      </c>
      <c r="O856" s="19" t="s">
        <v>3948</v>
      </c>
      <c r="P856" s="295">
        <v>0.35</v>
      </c>
      <c r="Q856" s="18">
        <v>182</v>
      </c>
      <c r="R856" s="18">
        <v>222.04</v>
      </c>
      <c r="S856" s="295">
        <v>0.25</v>
      </c>
      <c r="T856" s="18">
        <v>210</v>
      </c>
      <c r="U856" s="18">
        <v>256.2</v>
      </c>
      <c r="V856" s="295">
        <v>0.53</v>
      </c>
      <c r="W856" s="18">
        <v>131.6</v>
      </c>
      <c r="X856" s="18">
        <v>160.55199999999999</v>
      </c>
      <c r="Y856" s="7" t="s">
        <v>393</v>
      </c>
      <c r="Z856" s="13">
        <v>1</v>
      </c>
      <c r="AA856" s="13">
        <v>1</v>
      </c>
      <c r="AB856" s="13">
        <v>4500</v>
      </c>
      <c r="AC856" s="9" t="s">
        <v>3949</v>
      </c>
      <c r="AD856" s="8">
        <v>4.2000000000000003E-2</v>
      </c>
      <c r="AE856" s="13">
        <v>13</v>
      </c>
      <c r="AF856" s="13">
        <v>145</v>
      </c>
      <c r="AG856" s="13">
        <v>32</v>
      </c>
      <c r="AH856" s="8">
        <v>0.06</v>
      </c>
      <c r="AI856" s="13">
        <v>4012196241392</v>
      </c>
      <c r="AJ856" s="8" t="s">
        <v>4703</v>
      </c>
      <c r="AK856" s="94"/>
      <c r="AL856" s="9"/>
      <c r="AM856" s="9"/>
      <c r="AN856" s="9"/>
      <c r="AO856" s="12"/>
    </row>
    <row r="857" spans="1:41" ht="14.1" customHeight="1" outlineLevel="7" x14ac:dyDescent="0.25">
      <c r="A857" s="2"/>
      <c r="B857" s="3"/>
      <c r="C857" s="4"/>
      <c r="D857" s="4"/>
      <c r="E857" s="4"/>
      <c r="F857" s="5"/>
      <c r="G857" s="6"/>
      <c r="H857" s="338">
        <v>6077853</v>
      </c>
      <c r="I857" s="7" t="s">
        <v>3999</v>
      </c>
      <c r="J857" s="7" t="s">
        <v>1274</v>
      </c>
      <c r="K857" s="7"/>
      <c r="L857" s="7"/>
      <c r="M857" s="18">
        <v>356</v>
      </c>
      <c r="N857" s="327">
        <v>434.32</v>
      </c>
      <c r="O857" s="19" t="s">
        <v>3948</v>
      </c>
      <c r="P857" s="295">
        <v>0.35</v>
      </c>
      <c r="Q857" s="18">
        <v>231.4</v>
      </c>
      <c r="R857" s="18">
        <v>282.30799999999999</v>
      </c>
      <c r="S857" s="295">
        <v>0.25</v>
      </c>
      <c r="T857" s="18">
        <v>267</v>
      </c>
      <c r="U857" s="18">
        <v>325.74</v>
      </c>
      <c r="V857" s="295">
        <v>0.53</v>
      </c>
      <c r="W857" s="18">
        <v>167.32</v>
      </c>
      <c r="X857" s="18">
        <v>204.13039999999998</v>
      </c>
      <c r="Y857" s="7" t="s">
        <v>393</v>
      </c>
      <c r="Z857" s="13">
        <v>1</v>
      </c>
      <c r="AA857" s="13">
        <v>1</v>
      </c>
      <c r="AB857" s="13"/>
      <c r="AC857" s="9" t="s">
        <v>3965</v>
      </c>
      <c r="AD857" s="8"/>
      <c r="AE857" s="13"/>
      <c r="AF857" s="13"/>
      <c r="AG857" s="13"/>
      <c r="AH857" s="8"/>
      <c r="AI857" s="13"/>
      <c r="AJ857" s="9" t="s">
        <v>4704</v>
      </c>
      <c r="AK857" s="94"/>
      <c r="AL857" s="9"/>
      <c r="AM857" s="9"/>
      <c r="AN857" s="9"/>
      <c r="AO857" s="12"/>
    </row>
    <row r="858" spans="1:41" ht="15.95" customHeight="1" outlineLevel="6" x14ac:dyDescent="0.25">
      <c r="A858" s="103"/>
      <c r="B858" s="104"/>
      <c r="C858" s="105"/>
      <c r="D858" s="105"/>
      <c r="E858" s="105"/>
      <c r="F858" s="106"/>
      <c r="G858" s="107" t="s">
        <v>3923</v>
      </c>
      <c r="H858" s="345"/>
      <c r="I858" s="108"/>
      <c r="J858" s="108"/>
      <c r="K858" s="108"/>
      <c r="L858" s="108"/>
      <c r="M858" s="108"/>
      <c r="N858" s="328"/>
      <c r="O858" s="108"/>
      <c r="P858" s="108"/>
      <c r="Q858" s="108"/>
      <c r="R858" s="108"/>
      <c r="S858" s="108"/>
      <c r="T858" s="108"/>
      <c r="U858" s="108"/>
      <c r="V858" s="108"/>
      <c r="W858" s="108"/>
      <c r="X858" s="108"/>
      <c r="Y858" s="108"/>
      <c r="Z858" s="110"/>
      <c r="AA858" s="110"/>
      <c r="AB858" s="110"/>
      <c r="AC858" s="110"/>
      <c r="AD858" s="110"/>
      <c r="AE858" s="111"/>
      <c r="AF858" s="111"/>
      <c r="AG858" s="111"/>
      <c r="AH858" s="110"/>
      <c r="AI858" s="110"/>
      <c r="AJ858" s="110"/>
      <c r="AK858" s="110"/>
      <c r="AL858" s="110"/>
      <c r="AM858" s="110"/>
      <c r="AN858" s="110"/>
      <c r="AO858" s="112"/>
    </row>
    <row r="859" spans="1:41" ht="14.1" customHeight="1" outlineLevel="7" x14ac:dyDescent="0.25">
      <c r="A859" s="2"/>
      <c r="B859" s="3"/>
      <c r="C859" s="4"/>
      <c r="D859" s="4"/>
      <c r="E859" s="4"/>
      <c r="F859" s="5"/>
      <c r="G859" s="6"/>
      <c r="H859" s="338">
        <v>7109105</v>
      </c>
      <c r="I859" s="7" t="s">
        <v>1275</v>
      </c>
      <c r="J859" s="7" t="s">
        <v>1276</v>
      </c>
      <c r="K859" s="7" t="s">
        <v>3957</v>
      </c>
      <c r="L859" s="7" t="s">
        <v>5881</v>
      </c>
      <c r="M859" s="18">
        <v>503</v>
      </c>
      <c r="N859" s="327">
        <v>613.66</v>
      </c>
      <c r="O859" s="19" t="s">
        <v>3948</v>
      </c>
      <c r="P859" s="295">
        <v>0.35</v>
      </c>
      <c r="Q859" s="18">
        <v>326.95</v>
      </c>
      <c r="R859" s="18">
        <v>398.87899999999996</v>
      </c>
      <c r="S859" s="295">
        <v>0.25</v>
      </c>
      <c r="T859" s="18">
        <v>377.25</v>
      </c>
      <c r="U859" s="18">
        <v>460.245</v>
      </c>
      <c r="V859" s="295">
        <v>0.53</v>
      </c>
      <c r="W859" s="18">
        <v>236.41</v>
      </c>
      <c r="X859" s="18">
        <v>288.42019999999997</v>
      </c>
      <c r="Y859" s="7" t="s">
        <v>393</v>
      </c>
      <c r="Z859" s="13">
        <v>1</v>
      </c>
      <c r="AA859" s="13">
        <v>1</v>
      </c>
      <c r="AB859" s="13">
        <v>1800</v>
      </c>
      <c r="AC859" s="8" t="s">
        <v>6616</v>
      </c>
      <c r="AD859" s="8">
        <v>0.123</v>
      </c>
      <c r="AE859" s="13">
        <v>16</v>
      </c>
      <c r="AF859" s="13">
        <v>195</v>
      </c>
      <c r="AG859" s="13">
        <v>60</v>
      </c>
      <c r="AH859" s="8">
        <v>0.187</v>
      </c>
      <c r="AI859" s="13">
        <v>4012196241637</v>
      </c>
      <c r="AJ859" s="8" t="s">
        <v>4705</v>
      </c>
      <c r="AK859" s="94"/>
      <c r="AL859" s="8"/>
      <c r="AM859" s="8"/>
      <c r="AN859" s="8"/>
      <c r="AO859" s="11"/>
    </row>
    <row r="860" spans="1:41" ht="14.1" customHeight="1" outlineLevel="7" x14ac:dyDescent="0.25">
      <c r="A860" s="2"/>
      <c r="B860" s="3"/>
      <c r="C860" s="4"/>
      <c r="D860" s="4"/>
      <c r="E860" s="4"/>
      <c r="F860" s="5"/>
      <c r="G860" s="6"/>
      <c r="H860" s="338">
        <v>7109611</v>
      </c>
      <c r="I860" s="7" t="s">
        <v>1277</v>
      </c>
      <c r="J860" s="7" t="s">
        <v>1276</v>
      </c>
      <c r="K860" s="7" t="s">
        <v>3957</v>
      </c>
      <c r="L860" s="7" t="s">
        <v>5882</v>
      </c>
      <c r="M860" s="18">
        <v>140.80570189473687</v>
      </c>
      <c r="N860" s="327">
        <v>171.78295631157897</v>
      </c>
      <c r="O860" s="19">
        <v>46112</v>
      </c>
      <c r="P860" s="19" t="s">
        <v>7561</v>
      </c>
      <c r="Q860" s="19" t="s">
        <v>7561</v>
      </c>
      <c r="R860" s="19" t="s">
        <v>7561</v>
      </c>
      <c r="S860" s="295">
        <v>0.25</v>
      </c>
      <c r="T860" s="18">
        <v>105.60427642105265</v>
      </c>
      <c r="U860" s="18">
        <v>128.83721723368421</v>
      </c>
      <c r="V860" s="295">
        <v>0.53</v>
      </c>
      <c r="W860" s="18">
        <v>66.178679890526325</v>
      </c>
      <c r="X860" s="18">
        <v>80.737989466442116</v>
      </c>
      <c r="Y860" s="7" t="s">
        <v>393</v>
      </c>
      <c r="Z860" s="13">
        <v>1</v>
      </c>
      <c r="AA860" s="13">
        <v>1</v>
      </c>
      <c r="AB860" s="13">
        <v>1800</v>
      </c>
      <c r="AC860" s="9" t="s">
        <v>3965</v>
      </c>
      <c r="AD860" s="8">
        <v>0.06</v>
      </c>
      <c r="AE860" s="13">
        <v>195</v>
      </c>
      <c r="AF860" s="13">
        <v>41</v>
      </c>
      <c r="AG860" s="13">
        <v>60</v>
      </c>
      <c r="AH860" s="8">
        <v>0.48</v>
      </c>
      <c r="AI860" s="13">
        <v>4012196622924</v>
      </c>
      <c r="AJ860" s="8" t="s">
        <v>4706</v>
      </c>
      <c r="AK860" s="94"/>
      <c r="AL860" s="8"/>
      <c r="AM860" s="8"/>
      <c r="AN860" s="9"/>
      <c r="AO860" s="11"/>
    </row>
    <row r="861" spans="1:41" ht="14.1" customHeight="1" outlineLevel="7" x14ac:dyDescent="0.25">
      <c r="A861" s="2"/>
      <c r="B861" s="3"/>
      <c r="C861" s="4"/>
      <c r="D861" s="4"/>
      <c r="E861" s="4"/>
      <c r="F861" s="5"/>
      <c r="G861" s="6"/>
      <c r="H861" s="338">
        <v>7109612</v>
      </c>
      <c r="I861" s="7" t="s">
        <v>1278</v>
      </c>
      <c r="J861" s="7" t="s">
        <v>1279</v>
      </c>
      <c r="K861" s="7" t="s">
        <v>3957</v>
      </c>
      <c r="L861" s="7" t="s">
        <v>5882</v>
      </c>
      <c r="M861" s="18">
        <v>170.79254746767822</v>
      </c>
      <c r="N861" s="327">
        <v>208.36690791056742</v>
      </c>
      <c r="O861" s="19">
        <v>46112</v>
      </c>
      <c r="P861" s="19" t="s">
        <v>7561</v>
      </c>
      <c r="Q861" s="19" t="s">
        <v>7561</v>
      </c>
      <c r="R861" s="19" t="s">
        <v>7561</v>
      </c>
      <c r="S861" s="295">
        <v>0.25</v>
      </c>
      <c r="T861" s="18">
        <v>128.09441060075866</v>
      </c>
      <c r="U861" s="18">
        <v>156.27518093292557</v>
      </c>
      <c r="V861" s="295">
        <v>0.53</v>
      </c>
      <c r="W861" s="18">
        <v>80.272497309808756</v>
      </c>
      <c r="X861" s="18">
        <v>97.932446717966684</v>
      </c>
      <c r="Y861" s="7" t="s">
        <v>393</v>
      </c>
      <c r="Z861" s="13">
        <v>1</v>
      </c>
      <c r="AA861" s="13">
        <v>1</v>
      </c>
      <c r="AB861" s="13">
        <v>800</v>
      </c>
      <c r="AC861" s="9" t="s">
        <v>3965</v>
      </c>
      <c r="AD861" s="8">
        <v>8.4000000000000005E-2</v>
      </c>
      <c r="AE861" s="13">
        <v>245</v>
      </c>
      <c r="AF861" s="13">
        <v>16</v>
      </c>
      <c r="AG861" s="13">
        <v>60</v>
      </c>
      <c r="AH861" s="8">
        <v>0.23499999999999999</v>
      </c>
      <c r="AI861" s="13">
        <v>4012196652136</v>
      </c>
      <c r="AJ861" s="8" t="s">
        <v>4707</v>
      </c>
      <c r="AK861" s="94"/>
      <c r="AL861" s="8"/>
      <c r="AM861" s="8"/>
      <c r="AN861" s="9"/>
      <c r="AO861" s="12"/>
    </row>
    <row r="862" spans="1:41" ht="14.1" customHeight="1" outlineLevel="7" x14ac:dyDescent="0.25">
      <c r="A862" s="2"/>
      <c r="B862" s="3"/>
      <c r="C862" s="4"/>
      <c r="D862" s="4"/>
      <c r="E862" s="4"/>
      <c r="F862" s="5"/>
      <c r="G862" s="6"/>
      <c r="H862" s="338">
        <v>7109156</v>
      </c>
      <c r="I862" s="7" t="s">
        <v>1280</v>
      </c>
      <c r="J862" s="7" t="s">
        <v>1279</v>
      </c>
      <c r="K862" s="7" t="s">
        <v>3957</v>
      </c>
      <c r="L862" s="7" t="s">
        <v>5881</v>
      </c>
      <c r="M862" s="18">
        <v>615</v>
      </c>
      <c r="N862" s="327">
        <v>750.3</v>
      </c>
      <c r="O862" s="19" t="s">
        <v>3948</v>
      </c>
      <c r="P862" s="295">
        <v>0.35</v>
      </c>
      <c r="Q862" s="18">
        <v>399.75</v>
      </c>
      <c r="R862" s="18">
        <v>487.69499999999999</v>
      </c>
      <c r="S862" s="295">
        <v>0.25</v>
      </c>
      <c r="T862" s="18">
        <v>461.25</v>
      </c>
      <c r="U862" s="18">
        <v>562.72500000000002</v>
      </c>
      <c r="V862" s="295">
        <v>0.53</v>
      </c>
      <c r="W862" s="18">
        <v>289.05</v>
      </c>
      <c r="X862" s="18">
        <v>352.64100000000002</v>
      </c>
      <c r="Y862" s="7" t="s">
        <v>393</v>
      </c>
      <c r="Z862" s="13">
        <v>1</v>
      </c>
      <c r="AA862" s="13">
        <v>1</v>
      </c>
      <c r="AB862" s="13">
        <v>2240</v>
      </c>
      <c r="AC862" s="9" t="s">
        <v>3971</v>
      </c>
      <c r="AD862" s="8">
        <v>0.22600000000000001</v>
      </c>
      <c r="AE862" s="13">
        <v>245</v>
      </c>
      <c r="AF862" s="13">
        <v>60</v>
      </c>
      <c r="AG862" s="13">
        <v>17</v>
      </c>
      <c r="AH862" s="8">
        <v>0.24990000000000001</v>
      </c>
      <c r="AI862" s="13">
        <v>4660502715060</v>
      </c>
      <c r="AJ862" s="9" t="s">
        <v>4708</v>
      </c>
      <c r="AK862" s="94"/>
      <c r="AL862" s="9"/>
      <c r="AM862" s="9"/>
      <c r="AN862" s="8"/>
      <c r="AO862" s="12"/>
    </row>
    <row r="863" spans="1:41" ht="14.1" customHeight="1" outlineLevel="7" x14ac:dyDescent="0.25">
      <c r="A863" s="2"/>
      <c r="B863" s="3"/>
      <c r="C863" s="4"/>
      <c r="D863" s="4"/>
      <c r="E863" s="4"/>
      <c r="F863" s="5"/>
      <c r="G863" s="6"/>
      <c r="H863" s="338">
        <v>7109202</v>
      </c>
      <c r="I863" s="7" t="s">
        <v>1281</v>
      </c>
      <c r="J863" s="7" t="s">
        <v>1282</v>
      </c>
      <c r="K863" s="7" t="s">
        <v>3957</v>
      </c>
      <c r="L863" s="7" t="s">
        <v>5881</v>
      </c>
      <c r="M863" s="18">
        <v>285.24829052631583</v>
      </c>
      <c r="N863" s="327">
        <v>348.00291444210529</v>
      </c>
      <c r="O863" s="19">
        <v>46112</v>
      </c>
      <c r="P863" s="19" t="s">
        <v>7561</v>
      </c>
      <c r="Q863" s="19" t="s">
        <v>7561</v>
      </c>
      <c r="R863" s="19" t="s">
        <v>7561</v>
      </c>
      <c r="S863" s="295">
        <v>0.25</v>
      </c>
      <c r="T863" s="18">
        <v>213.93621789473687</v>
      </c>
      <c r="U863" s="18">
        <v>261.00218583157897</v>
      </c>
      <c r="V863" s="295">
        <v>0.53</v>
      </c>
      <c r="W863" s="18">
        <v>134.06669654736842</v>
      </c>
      <c r="X863" s="18">
        <v>163.56136978778946</v>
      </c>
      <c r="Y863" s="7" t="s">
        <v>393</v>
      </c>
      <c r="Z863" s="13">
        <v>1</v>
      </c>
      <c r="AA863" s="13">
        <v>10</v>
      </c>
      <c r="AB863" s="13">
        <v>1360</v>
      </c>
      <c r="AC863" s="8" t="s">
        <v>3971</v>
      </c>
      <c r="AD863" s="8">
        <v>0.30499999999999999</v>
      </c>
      <c r="AE863" s="13">
        <v>40</v>
      </c>
      <c r="AF863" s="13">
        <v>295</v>
      </c>
      <c r="AG863" s="13">
        <v>60</v>
      </c>
      <c r="AH863" s="8">
        <v>0.70799999999999996</v>
      </c>
      <c r="AI863" s="13">
        <v>4660502700356</v>
      </c>
      <c r="AJ863" s="8" t="s">
        <v>4709</v>
      </c>
      <c r="AK863" s="94"/>
      <c r="AL863" s="8"/>
      <c r="AM863" s="8"/>
      <c r="AN863" s="8"/>
      <c r="AO863" s="12"/>
    </row>
    <row r="864" spans="1:41" ht="14.1" customHeight="1" outlineLevel="7" x14ac:dyDescent="0.25">
      <c r="A864" s="2"/>
      <c r="B864" s="3"/>
      <c r="C864" s="4"/>
      <c r="D864" s="4"/>
      <c r="E864" s="4"/>
      <c r="F864" s="5"/>
      <c r="G864" s="6"/>
      <c r="H864" s="338">
        <v>7109613</v>
      </c>
      <c r="I864" s="7" t="s">
        <v>1283</v>
      </c>
      <c r="J864" s="7" t="s">
        <v>1282</v>
      </c>
      <c r="K864" s="7" t="s">
        <v>3957</v>
      </c>
      <c r="L864" s="7" t="s">
        <v>5882</v>
      </c>
      <c r="M864" s="18">
        <v>633</v>
      </c>
      <c r="N864" s="327">
        <v>772.26</v>
      </c>
      <c r="O864" s="19" t="s">
        <v>3948</v>
      </c>
      <c r="P864" s="295">
        <v>0.35</v>
      </c>
      <c r="Q864" s="18">
        <v>411.45</v>
      </c>
      <c r="R864" s="18">
        <v>501.96899999999999</v>
      </c>
      <c r="S864" s="295">
        <v>0.25</v>
      </c>
      <c r="T864" s="18">
        <v>474.75</v>
      </c>
      <c r="U864" s="18">
        <v>579.19499999999994</v>
      </c>
      <c r="V864" s="295">
        <v>0.53</v>
      </c>
      <c r="W864" s="18">
        <v>297.51</v>
      </c>
      <c r="X864" s="18">
        <v>362.9622</v>
      </c>
      <c r="Y864" s="7" t="s">
        <v>393</v>
      </c>
      <c r="Z864" s="13">
        <v>1</v>
      </c>
      <c r="AA864" s="13">
        <v>1</v>
      </c>
      <c r="AB864" s="13">
        <v>900</v>
      </c>
      <c r="AC864" s="9" t="s">
        <v>3965</v>
      </c>
      <c r="AD864" s="8">
        <v>0.13</v>
      </c>
      <c r="AE864" s="13">
        <v>295</v>
      </c>
      <c r="AF864" s="13">
        <v>41</v>
      </c>
      <c r="AG864" s="13">
        <v>60</v>
      </c>
      <c r="AH864" s="8">
        <v>0.72599999999999998</v>
      </c>
      <c r="AI864" s="13">
        <v>4012196622931</v>
      </c>
      <c r="AJ864" s="9" t="s">
        <v>4710</v>
      </c>
      <c r="AK864" s="94"/>
      <c r="AL864" s="8"/>
      <c r="AM864" s="9"/>
      <c r="AN864" s="9"/>
      <c r="AO864" s="12"/>
    </row>
    <row r="865" spans="1:41" ht="14.1" customHeight="1" outlineLevel="7" x14ac:dyDescent="0.25">
      <c r="A865" s="2"/>
      <c r="B865" s="3"/>
      <c r="C865" s="4"/>
      <c r="D865" s="4"/>
      <c r="E865" s="4"/>
      <c r="F865" s="5"/>
      <c r="G865" s="6"/>
      <c r="H865" s="338">
        <v>7109296</v>
      </c>
      <c r="I865" s="7" t="s">
        <v>1284</v>
      </c>
      <c r="J865" s="7" t="s">
        <v>1285</v>
      </c>
      <c r="K865" s="7" t="s">
        <v>3957</v>
      </c>
      <c r="L865" s="7" t="s">
        <v>5881</v>
      </c>
      <c r="M865" s="18">
        <v>827</v>
      </c>
      <c r="N865" s="327">
        <v>1008.9399999999999</v>
      </c>
      <c r="O865" s="19" t="s">
        <v>3948</v>
      </c>
      <c r="P865" s="295">
        <v>0.35</v>
      </c>
      <c r="Q865" s="18">
        <v>537.55000000000007</v>
      </c>
      <c r="R865" s="18">
        <v>655.81100000000004</v>
      </c>
      <c r="S865" s="295">
        <v>0.25</v>
      </c>
      <c r="T865" s="18">
        <v>620.25</v>
      </c>
      <c r="U865" s="18">
        <v>756.70499999999993</v>
      </c>
      <c r="V865" s="295">
        <v>0.53</v>
      </c>
      <c r="W865" s="18">
        <v>388.69</v>
      </c>
      <c r="X865" s="18">
        <v>474.20179999999999</v>
      </c>
      <c r="Y865" s="7" t="s">
        <v>393</v>
      </c>
      <c r="Z865" s="13">
        <v>1</v>
      </c>
      <c r="AA865" s="13">
        <v>20</v>
      </c>
      <c r="AB865" s="13">
        <v>720</v>
      </c>
      <c r="AC865" s="8" t="s">
        <v>3971</v>
      </c>
      <c r="AD865" s="8">
        <v>0.40899999999999997</v>
      </c>
      <c r="AE865" s="13">
        <v>395</v>
      </c>
      <c r="AF865" s="13">
        <v>60</v>
      </c>
      <c r="AG865" s="13">
        <v>60</v>
      </c>
      <c r="AH865" s="8">
        <v>0.94799999999999995</v>
      </c>
      <c r="AI865" s="13">
        <v>4660502700387</v>
      </c>
      <c r="AJ865" s="9" t="s">
        <v>4711</v>
      </c>
      <c r="AK865" s="94"/>
      <c r="AL865" s="8"/>
      <c r="AM865" s="8"/>
      <c r="AN865" s="8"/>
      <c r="AO865" s="12"/>
    </row>
    <row r="866" spans="1:41" ht="14.1" customHeight="1" outlineLevel="7" x14ac:dyDescent="0.25">
      <c r="A866" s="2"/>
      <c r="B866" s="3"/>
      <c r="C866" s="4"/>
      <c r="D866" s="4"/>
      <c r="E866" s="4"/>
      <c r="F866" s="5"/>
      <c r="G866" s="6"/>
      <c r="H866" s="338">
        <v>7109615</v>
      </c>
      <c r="I866" s="7" t="s">
        <v>1286</v>
      </c>
      <c r="J866" s="7" t="s">
        <v>1285</v>
      </c>
      <c r="K866" s="7" t="s">
        <v>3957</v>
      </c>
      <c r="L866" s="7" t="s">
        <v>5882</v>
      </c>
      <c r="M866" s="18">
        <v>227.48199554385968</v>
      </c>
      <c r="N866" s="327">
        <v>277.52803456350881</v>
      </c>
      <c r="O866" s="19">
        <v>46112</v>
      </c>
      <c r="P866" s="19" t="s">
        <v>7561</v>
      </c>
      <c r="Q866" s="19" t="s">
        <v>7561</v>
      </c>
      <c r="R866" s="19" t="s">
        <v>7561</v>
      </c>
      <c r="S866" s="295">
        <v>0.25</v>
      </c>
      <c r="T866" s="18">
        <v>170.61149665789475</v>
      </c>
      <c r="U866" s="18">
        <v>208.14602592263159</v>
      </c>
      <c r="V866" s="295">
        <v>0.53</v>
      </c>
      <c r="W866" s="18">
        <v>106.91653790561405</v>
      </c>
      <c r="X866" s="18">
        <v>130.43817624484913</v>
      </c>
      <c r="Y866" s="7" t="s">
        <v>393</v>
      </c>
      <c r="Z866" s="13">
        <v>1</v>
      </c>
      <c r="AA866" s="13">
        <v>1</v>
      </c>
      <c r="AB866" s="13">
        <v>720</v>
      </c>
      <c r="AC866" s="9" t="s">
        <v>3965</v>
      </c>
      <c r="AD866" s="8">
        <v>0.186</v>
      </c>
      <c r="AE866" s="13">
        <v>395</v>
      </c>
      <c r="AF866" s="13">
        <v>41</v>
      </c>
      <c r="AG866" s="13">
        <v>60</v>
      </c>
      <c r="AH866" s="8">
        <v>0.97199999999999998</v>
      </c>
      <c r="AI866" s="13">
        <v>4012196622948</v>
      </c>
      <c r="AJ866" s="9" t="s">
        <v>4712</v>
      </c>
      <c r="AK866" s="94"/>
      <c r="AL866" s="8"/>
      <c r="AM866" s="9"/>
      <c r="AN866" s="9"/>
      <c r="AO866" s="12"/>
    </row>
    <row r="867" spans="1:41" ht="14.1" customHeight="1" outlineLevel="7" x14ac:dyDescent="0.25">
      <c r="A867" s="2"/>
      <c r="B867" s="3"/>
      <c r="C867" s="4"/>
      <c r="D867" s="4"/>
      <c r="E867" s="4"/>
      <c r="F867" s="5"/>
      <c r="G867" s="6"/>
      <c r="H867" s="338">
        <v>7109407</v>
      </c>
      <c r="I867" s="7" t="s">
        <v>1287</v>
      </c>
      <c r="J867" s="7" t="s">
        <v>1288</v>
      </c>
      <c r="K867" s="7" t="s">
        <v>3957</v>
      </c>
      <c r="L867" s="7" t="s">
        <v>5881</v>
      </c>
      <c r="M867" s="18">
        <v>1041</v>
      </c>
      <c r="N867" s="327">
        <v>1270.02</v>
      </c>
      <c r="O867" s="19" t="s">
        <v>3948</v>
      </c>
      <c r="P867" s="295">
        <v>0.35</v>
      </c>
      <c r="Q867" s="18">
        <v>676.65</v>
      </c>
      <c r="R867" s="18">
        <v>825.51299999999992</v>
      </c>
      <c r="S867" s="295">
        <v>0.25</v>
      </c>
      <c r="T867" s="18">
        <v>780.75</v>
      </c>
      <c r="U867" s="18">
        <v>952.51499999999999</v>
      </c>
      <c r="V867" s="295">
        <v>0.53</v>
      </c>
      <c r="W867" s="18">
        <v>489.27</v>
      </c>
      <c r="X867" s="18">
        <v>596.90940000000001</v>
      </c>
      <c r="Y867" s="7" t="s">
        <v>393</v>
      </c>
      <c r="Z867" s="13">
        <v>1</v>
      </c>
      <c r="AA867" s="13">
        <v>10</v>
      </c>
      <c r="AB867" s="13">
        <v>700</v>
      </c>
      <c r="AC867" s="8" t="s">
        <v>3971</v>
      </c>
      <c r="AD867" s="8">
        <v>0.51500000000000001</v>
      </c>
      <c r="AE867" s="13">
        <v>40</v>
      </c>
      <c r="AF867" s="13">
        <v>495</v>
      </c>
      <c r="AG867" s="13">
        <v>60</v>
      </c>
      <c r="AH867" s="8">
        <v>1.1879999999999999</v>
      </c>
      <c r="AI867" s="13">
        <v>4660502700356</v>
      </c>
      <c r="AJ867" s="8" t="s">
        <v>4713</v>
      </c>
      <c r="AK867" s="94"/>
      <c r="AL867" s="9"/>
      <c r="AM867" s="9"/>
      <c r="AN867" s="9"/>
      <c r="AO867" s="12"/>
    </row>
    <row r="868" spans="1:41" ht="14.1" customHeight="1" outlineLevel="7" x14ac:dyDescent="0.25">
      <c r="A868" s="2"/>
      <c r="B868" s="3"/>
      <c r="C868" s="4"/>
      <c r="D868" s="4"/>
      <c r="E868" s="4"/>
      <c r="F868" s="5"/>
      <c r="G868" s="6"/>
      <c r="H868" s="338">
        <v>7109617</v>
      </c>
      <c r="I868" s="7" t="s">
        <v>1289</v>
      </c>
      <c r="J868" s="7" t="s">
        <v>1288</v>
      </c>
      <c r="K868" s="7" t="s">
        <v>3957</v>
      </c>
      <c r="L868" s="7" t="s">
        <v>5882</v>
      </c>
      <c r="M868" s="18">
        <v>285.79098687719306</v>
      </c>
      <c r="N868" s="327">
        <v>348.66500399017553</v>
      </c>
      <c r="O868" s="19">
        <v>46112</v>
      </c>
      <c r="P868" s="19" t="s">
        <v>7561</v>
      </c>
      <c r="Q868" s="19" t="s">
        <v>7561</v>
      </c>
      <c r="R868" s="19" t="s">
        <v>7561</v>
      </c>
      <c r="S868" s="295">
        <v>0.25</v>
      </c>
      <c r="T868" s="18">
        <v>214.3432401578948</v>
      </c>
      <c r="U868" s="18">
        <v>261.49875299263164</v>
      </c>
      <c r="V868" s="295">
        <v>0.53</v>
      </c>
      <c r="W868" s="18">
        <v>134.32176383228074</v>
      </c>
      <c r="X868" s="18">
        <v>163.8725518753825</v>
      </c>
      <c r="Y868" s="7" t="s">
        <v>393</v>
      </c>
      <c r="Z868" s="13">
        <v>1</v>
      </c>
      <c r="AA868" s="13">
        <v>1</v>
      </c>
      <c r="AB868" s="13">
        <v>150</v>
      </c>
      <c r="AC868" s="9" t="s">
        <v>3965</v>
      </c>
      <c r="AD868" s="8">
        <v>0.245</v>
      </c>
      <c r="AE868" s="13">
        <v>40</v>
      </c>
      <c r="AF868" s="13">
        <v>495</v>
      </c>
      <c r="AG868" s="13">
        <v>60</v>
      </c>
      <c r="AH868" s="8">
        <v>1.1879999999999999</v>
      </c>
      <c r="AI868" s="13">
        <v>4012196643868</v>
      </c>
      <c r="AJ868" s="9" t="s">
        <v>4714</v>
      </c>
      <c r="AK868" s="94"/>
      <c r="AL868" s="9"/>
      <c r="AM868" s="9"/>
      <c r="AN868" s="9"/>
      <c r="AO868" s="12"/>
    </row>
    <row r="869" spans="1:41" ht="14.1" customHeight="1" outlineLevel="7" x14ac:dyDescent="0.25">
      <c r="A869" s="2"/>
      <c r="B869" s="3"/>
      <c r="C869" s="4"/>
      <c r="D869" s="4"/>
      <c r="E869" s="4"/>
      <c r="F869" s="5"/>
      <c r="G869" s="6"/>
      <c r="H869" s="338">
        <v>7109504</v>
      </c>
      <c r="I869" s="7" t="s">
        <v>1290</v>
      </c>
      <c r="J869" s="7" t="s">
        <v>1291</v>
      </c>
      <c r="K869" s="7" t="s">
        <v>3957</v>
      </c>
      <c r="L869" s="7" t="s">
        <v>5881</v>
      </c>
      <c r="M869" s="18">
        <v>1160</v>
      </c>
      <c r="N869" s="327">
        <v>1415.2</v>
      </c>
      <c r="O869" s="19" t="s">
        <v>3948</v>
      </c>
      <c r="P869" s="295">
        <v>0.35</v>
      </c>
      <c r="Q869" s="18">
        <v>754</v>
      </c>
      <c r="R869" s="18">
        <v>919.88</v>
      </c>
      <c r="S869" s="295">
        <v>0.25</v>
      </c>
      <c r="T869" s="18">
        <v>870</v>
      </c>
      <c r="U869" s="18">
        <v>1061.3999999999999</v>
      </c>
      <c r="V869" s="295">
        <v>0.53</v>
      </c>
      <c r="W869" s="18">
        <v>545.19999999999993</v>
      </c>
      <c r="X869" s="18">
        <v>665.14399999999989</v>
      </c>
      <c r="Y869" s="7" t="s">
        <v>393</v>
      </c>
      <c r="Z869" s="13">
        <v>1</v>
      </c>
      <c r="AA869" s="13">
        <v>1</v>
      </c>
      <c r="AB869" s="13">
        <v>480</v>
      </c>
      <c r="AC869" s="8" t="s">
        <v>3949</v>
      </c>
      <c r="AD869" s="8">
        <v>0.47499999999999998</v>
      </c>
      <c r="AE869" s="13">
        <v>40</v>
      </c>
      <c r="AF869" s="13">
        <v>595</v>
      </c>
      <c r="AG869" s="13">
        <v>60</v>
      </c>
      <c r="AH869" s="8">
        <v>1.4279999999999999</v>
      </c>
      <c r="AI869" s="13">
        <v>4012196241934</v>
      </c>
      <c r="AJ869" s="9" t="s">
        <v>4715</v>
      </c>
      <c r="AK869" s="94"/>
      <c r="AL869" s="9"/>
      <c r="AM869" s="9"/>
      <c r="AN869" s="9"/>
      <c r="AO869" s="12"/>
    </row>
    <row r="870" spans="1:41" ht="14.1" customHeight="1" outlineLevel="7" x14ac:dyDescent="0.25">
      <c r="A870" s="2"/>
      <c r="B870" s="3"/>
      <c r="C870" s="4"/>
      <c r="D870" s="4"/>
      <c r="E870" s="4"/>
      <c r="F870" s="5"/>
      <c r="G870" s="6"/>
      <c r="H870" s="338">
        <v>7109601</v>
      </c>
      <c r="I870" s="7" t="s">
        <v>1292</v>
      </c>
      <c r="J870" s="7" t="s">
        <v>1293</v>
      </c>
      <c r="K870" s="7" t="s">
        <v>3957</v>
      </c>
      <c r="L870" s="7" t="s">
        <v>5881</v>
      </c>
      <c r="M870" s="18">
        <v>3150.3</v>
      </c>
      <c r="N870" s="327">
        <v>3843.366</v>
      </c>
      <c r="O870" s="19" t="s">
        <v>3948</v>
      </c>
      <c r="P870" s="295">
        <v>0.35</v>
      </c>
      <c r="Q870" s="18">
        <v>2047.6950000000002</v>
      </c>
      <c r="R870" s="18">
        <v>2498.1879000000004</v>
      </c>
      <c r="S870" s="295">
        <v>0.25</v>
      </c>
      <c r="T870" s="18">
        <v>2362.7250000000004</v>
      </c>
      <c r="U870" s="18">
        <v>2882.5245000000004</v>
      </c>
      <c r="V870" s="295">
        <v>0.53</v>
      </c>
      <c r="W870" s="18">
        <v>1480.6410000000001</v>
      </c>
      <c r="X870" s="18">
        <v>1806.38202</v>
      </c>
      <c r="Y870" s="7" t="s">
        <v>393</v>
      </c>
      <c r="Z870" s="13">
        <v>1</v>
      </c>
      <c r="AA870" s="13">
        <v>1</v>
      </c>
      <c r="AB870" s="13">
        <v>500</v>
      </c>
      <c r="AC870" s="9" t="s">
        <v>3949</v>
      </c>
      <c r="AD870" s="8">
        <v>0.55500000000000005</v>
      </c>
      <c r="AE870" s="13">
        <v>40</v>
      </c>
      <c r="AF870" s="13">
        <v>695</v>
      </c>
      <c r="AG870" s="13">
        <v>60</v>
      </c>
      <c r="AH870" s="8">
        <v>1.6679999999999999</v>
      </c>
      <c r="AI870" s="13">
        <v>4012196241996</v>
      </c>
      <c r="AJ870" s="9" t="s">
        <v>4716</v>
      </c>
      <c r="AK870" s="94"/>
      <c r="AL870" s="9"/>
      <c r="AM870" s="9"/>
      <c r="AN870" s="9"/>
      <c r="AO870" s="12"/>
    </row>
    <row r="871" spans="1:41" ht="14.1" customHeight="1" outlineLevel="7" x14ac:dyDescent="0.25">
      <c r="A871" s="2"/>
      <c r="B871" s="3"/>
      <c r="C871" s="4"/>
      <c r="D871" s="4"/>
      <c r="E871" s="4"/>
      <c r="F871" s="5"/>
      <c r="G871" s="6"/>
      <c r="H871" s="338">
        <v>6838057</v>
      </c>
      <c r="I871" s="7" t="s">
        <v>4000</v>
      </c>
      <c r="J871" s="7" t="s">
        <v>1294</v>
      </c>
      <c r="K871" s="7"/>
      <c r="L871" s="7"/>
      <c r="M871" s="18">
        <v>356</v>
      </c>
      <c r="N871" s="327">
        <v>434.32</v>
      </c>
      <c r="O871" s="19" t="s">
        <v>3948</v>
      </c>
      <c r="P871" s="295">
        <v>0.35</v>
      </c>
      <c r="Q871" s="18">
        <v>231.4</v>
      </c>
      <c r="R871" s="18">
        <v>282.30799999999999</v>
      </c>
      <c r="S871" s="295">
        <v>0.25</v>
      </c>
      <c r="T871" s="18">
        <v>267</v>
      </c>
      <c r="U871" s="18">
        <v>325.74</v>
      </c>
      <c r="V871" s="295">
        <v>0.53</v>
      </c>
      <c r="W871" s="18">
        <v>167.32</v>
      </c>
      <c r="X871" s="18">
        <v>204.13039999999998</v>
      </c>
      <c r="Y871" s="7" t="s">
        <v>393</v>
      </c>
      <c r="Z871" s="13">
        <v>1</v>
      </c>
      <c r="AA871" s="13">
        <v>1</v>
      </c>
      <c r="AB871" s="13"/>
      <c r="AC871" s="9" t="s">
        <v>6616</v>
      </c>
      <c r="AD871" s="8"/>
      <c r="AE871" s="13"/>
      <c r="AF871" s="13"/>
      <c r="AG871" s="13"/>
      <c r="AH871" s="8"/>
      <c r="AI871" s="13"/>
      <c r="AJ871" s="9" t="s">
        <v>4717</v>
      </c>
      <c r="AK871" s="94"/>
      <c r="AL871" s="8"/>
      <c r="AM871" s="8"/>
      <c r="AN871" s="8"/>
      <c r="AO871" s="12"/>
    </row>
    <row r="872" spans="1:41" ht="15.95" customHeight="1" outlineLevel="6" x14ac:dyDescent="0.25">
      <c r="A872" s="103"/>
      <c r="B872" s="104"/>
      <c r="C872" s="105"/>
      <c r="D872" s="105"/>
      <c r="E872" s="105"/>
      <c r="F872" s="106"/>
      <c r="G872" s="107" t="s">
        <v>3925</v>
      </c>
      <c r="H872" s="345"/>
      <c r="I872" s="108"/>
      <c r="J872" s="108"/>
      <c r="K872" s="108"/>
      <c r="L872" s="108"/>
      <c r="M872" s="108"/>
      <c r="N872" s="328"/>
      <c r="O872" s="108"/>
      <c r="P872" s="108"/>
      <c r="Q872" s="108"/>
      <c r="R872" s="108"/>
      <c r="S872" s="108"/>
      <c r="T872" s="108"/>
      <c r="U872" s="108"/>
      <c r="V872" s="108"/>
      <c r="W872" s="108"/>
      <c r="X872" s="108"/>
      <c r="Y872" s="108"/>
      <c r="Z872" s="110"/>
      <c r="AA872" s="110"/>
      <c r="AB872" s="110"/>
      <c r="AC872" s="113"/>
      <c r="AD872" s="110"/>
      <c r="AE872" s="111"/>
      <c r="AF872" s="111"/>
      <c r="AG872" s="111"/>
      <c r="AH872" s="110"/>
      <c r="AI872" s="113"/>
      <c r="AJ872" s="113"/>
      <c r="AK872" s="113"/>
      <c r="AL872" s="113"/>
      <c r="AM872" s="110"/>
      <c r="AN872" s="110"/>
      <c r="AO872" s="291"/>
    </row>
    <row r="873" spans="1:41" ht="14.1" customHeight="1" outlineLevel="7" x14ac:dyDescent="0.25">
      <c r="A873" s="2"/>
      <c r="B873" s="3"/>
      <c r="C873" s="4"/>
      <c r="D873" s="4"/>
      <c r="E873" s="4"/>
      <c r="F873" s="5"/>
      <c r="G873" s="6"/>
      <c r="H873" s="338">
        <v>7110103</v>
      </c>
      <c r="I873" s="7" t="s">
        <v>1295</v>
      </c>
      <c r="J873" s="7" t="s">
        <v>1296</v>
      </c>
      <c r="K873" s="7" t="s">
        <v>3957</v>
      </c>
      <c r="L873" s="7" t="s">
        <v>3958</v>
      </c>
      <c r="M873" s="18">
        <v>458</v>
      </c>
      <c r="N873" s="327">
        <v>558.76</v>
      </c>
      <c r="O873" s="19" t="s">
        <v>3948</v>
      </c>
      <c r="P873" s="295">
        <v>0.35</v>
      </c>
      <c r="Q873" s="18">
        <v>297.7</v>
      </c>
      <c r="R873" s="18">
        <v>363.19399999999996</v>
      </c>
      <c r="S873" s="295">
        <v>0.25</v>
      </c>
      <c r="T873" s="18">
        <v>343.5</v>
      </c>
      <c r="U873" s="18">
        <v>419.07</v>
      </c>
      <c r="V873" s="295">
        <v>0.53</v>
      </c>
      <c r="W873" s="18">
        <v>215.26</v>
      </c>
      <c r="X873" s="18">
        <v>262.61719999999997</v>
      </c>
      <c r="Y873" s="7" t="s">
        <v>393</v>
      </c>
      <c r="Z873" s="13">
        <v>1</v>
      </c>
      <c r="AA873" s="13">
        <v>1</v>
      </c>
      <c r="AB873" s="13">
        <v>1000</v>
      </c>
      <c r="AC873" s="9" t="s">
        <v>6616</v>
      </c>
      <c r="AD873" s="8">
        <v>0.12</v>
      </c>
      <c r="AE873" s="13">
        <v>16</v>
      </c>
      <c r="AF873" s="13">
        <v>195</v>
      </c>
      <c r="AG873" s="13">
        <v>85</v>
      </c>
      <c r="AH873" s="8">
        <v>0.26500000000000001</v>
      </c>
      <c r="AI873" s="13">
        <v>4012196242412</v>
      </c>
      <c r="AJ873" s="9" t="s">
        <v>4718</v>
      </c>
      <c r="AK873" s="94"/>
      <c r="AL873" s="9"/>
      <c r="AM873" s="8"/>
      <c r="AN873" s="8"/>
      <c r="AO873" s="12"/>
    </row>
    <row r="874" spans="1:41" ht="14.1" customHeight="1" outlineLevel="7" x14ac:dyDescent="0.25">
      <c r="A874" s="2"/>
      <c r="B874" s="3"/>
      <c r="C874" s="4"/>
      <c r="D874" s="4"/>
      <c r="E874" s="4"/>
      <c r="F874" s="5"/>
      <c r="G874" s="6"/>
      <c r="H874" s="338">
        <v>7110200</v>
      </c>
      <c r="I874" s="7" t="s">
        <v>1297</v>
      </c>
      <c r="J874" s="7" t="s">
        <v>1298</v>
      </c>
      <c r="K874" s="7" t="s">
        <v>3957</v>
      </c>
      <c r="L874" s="7" t="s">
        <v>3958</v>
      </c>
      <c r="M874" s="18">
        <v>651</v>
      </c>
      <c r="N874" s="327">
        <v>794.22</v>
      </c>
      <c r="O874" s="19" t="s">
        <v>3948</v>
      </c>
      <c r="P874" s="295">
        <v>0.35</v>
      </c>
      <c r="Q874" s="18">
        <v>423.15000000000003</v>
      </c>
      <c r="R874" s="18">
        <v>516.24300000000005</v>
      </c>
      <c r="S874" s="295">
        <v>0.25</v>
      </c>
      <c r="T874" s="18">
        <v>488.25</v>
      </c>
      <c r="U874" s="18">
        <v>595.66499999999996</v>
      </c>
      <c r="V874" s="295">
        <v>0.53</v>
      </c>
      <c r="W874" s="18">
        <v>305.96999999999997</v>
      </c>
      <c r="X874" s="18">
        <v>373.28339999999997</v>
      </c>
      <c r="Y874" s="7" t="s">
        <v>393</v>
      </c>
      <c r="Z874" s="13">
        <v>1</v>
      </c>
      <c r="AA874" s="13">
        <v>1</v>
      </c>
      <c r="AB874" s="13">
        <v>800</v>
      </c>
      <c r="AC874" s="9" t="s">
        <v>6616</v>
      </c>
      <c r="AD874" s="8">
        <v>0.23</v>
      </c>
      <c r="AE874" s="13">
        <v>40</v>
      </c>
      <c r="AF874" s="13">
        <v>295</v>
      </c>
      <c r="AG874" s="13">
        <v>85</v>
      </c>
      <c r="AH874" s="8">
        <v>1.0029999999999999</v>
      </c>
      <c r="AI874" s="13">
        <v>2200000408433</v>
      </c>
      <c r="AJ874" s="9" t="s">
        <v>4719</v>
      </c>
      <c r="AK874" s="94"/>
      <c r="AL874" s="9"/>
      <c r="AM874" s="9"/>
      <c r="AN874" s="8"/>
      <c r="AO874" s="12"/>
    </row>
    <row r="875" spans="1:41" ht="14.1" customHeight="1" outlineLevel="7" x14ac:dyDescent="0.25">
      <c r="A875" s="2"/>
      <c r="B875" s="3"/>
      <c r="C875" s="4"/>
      <c r="D875" s="4"/>
      <c r="E875" s="4"/>
      <c r="F875" s="5"/>
      <c r="G875" s="6"/>
      <c r="H875" s="338">
        <v>7110308</v>
      </c>
      <c r="I875" s="7" t="s">
        <v>1299</v>
      </c>
      <c r="J875" s="7" t="s">
        <v>1300</v>
      </c>
      <c r="K875" s="7" t="s">
        <v>3957</v>
      </c>
      <c r="L875" s="7" t="s">
        <v>3958</v>
      </c>
      <c r="M875" s="18">
        <v>782</v>
      </c>
      <c r="N875" s="327">
        <v>954.04</v>
      </c>
      <c r="O875" s="19" t="s">
        <v>3948</v>
      </c>
      <c r="P875" s="295">
        <v>0.35</v>
      </c>
      <c r="Q875" s="18">
        <v>508.3</v>
      </c>
      <c r="R875" s="18">
        <v>620.12599999999998</v>
      </c>
      <c r="S875" s="295">
        <v>0.25</v>
      </c>
      <c r="T875" s="18">
        <v>586.5</v>
      </c>
      <c r="U875" s="18">
        <v>715.53</v>
      </c>
      <c r="V875" s="295">
        <v>0.53</v>
      </c>
      <c r="W875" s="18">
        <v>367.53999999999996</v>
      </c>
      <c r="X875" s="18">
        <v>448.39879999999994</v>
      </c>
      <c r="Y875" s="7" t="s">
        <v>393</v>
      </c>
      <c r="Z875" s="13">
        <v>1</v>
      </c>
      <c r="AA875" s="13">
        <v>1</v>
      </c>
      <c r="AB875" s="13">
        <v>720</v>
      </c>
      <c r="AC875" s="9" t="s">
        <v>3949</v>
      </c>
      <c r="AD875" s="8">
        <v>0.33</v>
      </c>
      <c r="AE875" s="13">
        <v>40</v>
      </c>
      <c r="AF875" s="13">
        <v>395</v>
      </c>
      <c r="AG875" s="13">
        <v>85</v>
      </c>
      <c r="AH875" s="8">
        <v>1.343</v>
      </c>
      <c r="AI875" s="13">
        <v>4012196242535</v>
      </c>
      <c r="AJ875" s="9" t="s">
        <v>4720</v>
      </c>
      <c r="AK875" s="94"/>
      <c r="AL875" s="9"/>
      <c r="AM875" s="9"/>
      <c r="AN875" s="9"/>
      <c r="AO875" s="12"/>
    </row>
    <row r="876" spans="1:41" ht="14.1" customHeight="1" outlineLevel="7" x14ac:dyDescent="0.25">
      <c r="A876" s="2"/>
      <c r="B876" s="3"/>
      <c r="C876" s="4"/>
      <c r="D876" s="4"/>
      <c r="E876" s="4"/>
      <c r="F876" s="5"/>
      <c r="G876" s="6"/>
      <c r="H876" s="338">
        <v>7110405</v>
      </c>
      <c r="I876" s="7" t="s">
        <v>1301</v>
      </c>
      <c r="J876" s="7" t="s">
        <v>1302</v>
      </c>
      <c r="K876" s="7" t="s">
        <v>3957</v>
      </c>
      <c r="L876" s="7" t="s">
        <v>3958</v>
      </c>
      <c r="M876" s="18">
        <v>995</v>
      </c>
      <c r="N876" s="327">
        <v>1213.8999999999999</v>
      </c>
      <c r="O876" s="19" t="s">
        <v>3948</v>
      </c>
      <c r="P876" s="295">
        <v>0.35</v>
      </c>
      <c r="Q876" s="18">
        <v>646.75</v>
      </c>
      <c r="R876" s="18">
        <v>789.03499999999997</v>
      </c>
      <c r="S876" s="295">
        <v>0.25</v>
      </c>
      <c r="T876" s="18">
        <v>746.25</v>
      </c>
      <c r="U876" s="18">
        <v>910.42499999999995</v>
      </c>
      <c r="V876" s="295">
        <v>0.53</v>
      </c>
      <c r="W876" s="18">
        <v>467.65</v>
      </c>
      <c r="X876" s="18">
        <v>570.53300000000002</v>
      </c>
      <c r="Y876" s="7" t="s">
        <v>393</v>
      </c>
      <c r="Z876" s="13">
        <v>1</v>
      </c>
      <c r="AA876" s="13">
        <v>1</v>
      </c>
      <c r="AB876" s="13">
        <v>480</v>
      </c>
      <c r="AC876" s="9" t="s">
        <v>3971</v>
      </c>
      <c r="AD876" s="8">
        <v>0.43</v>
      </c>
      <c r="AE876" s="13">
        <v>40</v>
      </c>
      <c r="AF876" s="13">
        <v>495</v>
      </c>
      <c r="AG876" s="13">
        <v>85</v>
      </c>
      <c r="AH876" s="8">
        <v>1.6830000000000001</v>
      </c>
      <c r="AI876" s="13">
        <v>4012196242597</v>
      </c>
      <c r="AJ876" s="9" t="s">
        <v>3959</v>
      </c>
      <c r="AK876" s="94"/>
      <c r="AL876" s="9"/>
      <c r="AM876" s="9"/>
      <c r="AN876" s="9"/>
      <c r="AO876" s="12"/>
    </row>
    <row r="877" spans="1:41" ht="14.1" customHeight="1" outlineLevel="7" x14ac:dyDescent="0.25">
      <c r="A877" s="2"/>
      <c r="B877" s="3"/>
      <c r="C877" s="4"/>
      <c r="D877" s="4"/>
      <c r="E877" s="4"/>
      <c r="F877" s="5"/>
      <c r="G877" s="6"/>
      <c r="H877" s="338">
        <v>7110502</v>
      </c>
      <c r="I877" s="7" t="s">
        <v>1303</v>
      </c>
      <c r="J877" s="7" t="s">
        <v>1304</v>
      </c>
      <c r="K877" s="7" t="s">
        <v>3957</v>
      </c>
      <c r="L877" s="7" t="s">
        <v>3958</v>
      </c>
      <c r="M877" s="18">
        <v>1114</v>
      </c>
      <c r="N877" s="327">
        <v>1359.08</v>
      </c>
      <c r="O877" s="19" t="s">
        <v>3948</v>
      </c>
      <c r="P877" s="295">
        <v>0.35</v>
      </c>
      <c r="Q877" s="18">
        <v>724.1</v>
      </c>
      <c r="R877" s="18">
        <v>883.40200000000004</v>
      </c>
      <c r="S877" s="295">
        <v>0.25</v>
      </c>
      <c r="T877" s="18">
        <v>835.5</v>
      </c>
      <c r="U877" s="18">
        <v>1019.31</v>
      </c>
      <c r="V877" s="295">
        <v>0.53</v>
      </c>
      <c r="W877" s="18">
        <v>523.57999999999993</v>
      </c>
      <c r="X877" s="18">
        <v>638.7675999999999</v>
      </c>
      <c r="Y877" s="7" t="s">
        <v>393</v>
      </c>
      <c r="Z877" s="13">
        <v>1</v>
      </c>
      <c r="AA877" s="13">
        <v>1</v>
      </c>
      <c r="AB877" s="13">
        <v>400</v>
      </c>
      <c r="AC877" s="9" t="s">
        <v>3949</v>
      </c>
      <c r="AD877" s="8">
        <v>0.53</v>
      </c>
      <c r="AE877" s="13">
        <v>40</v>
      </c>
      <c r="AF877" s="13">
        <v>595</v>
      </c>
      <c r="AG877" s="13">
        <v>85</v>
      </c>
      <c r="AH877" s="8">
        <v>2.0230000000000001</v>
      </c>
      <c r="AI877" s="13">
        <v>4012196242658</v>
      </c>
      <c r="AJ877" s="9" t="s">
        <v>4721</v>
      </c>
      <c r="AK877" s="94"/>
      <c r="AL877" s="9"/>
      <c r="AM877" s="9"/>
      <c r="AN877" s="9"/>
      <c r="AO877" s="12"/>
    </row>
    <row r="878" spans="1:41" ht="15.95" customHeight="1" outlineLevel="5" x14ac:dyDescent="0.25">
      <c r="A878" s="269"/>
      <c r="B878" s="270"/>
      <c r="C878" s="271"/>
      <c r="D878" s="271"/>
      <c r="E878" s="271"/>
      <c r="F878" s="286" t="s">
        <v>3891</v>
      </c>
      <c r="G878" s="272"/>
      <c r="H878" s="346"/>
      <c r="I878" s="273"/>
      <c r="J878" s="273"/>
      <c r="K878" s="273"/>
      <c r="L878" s="273"/>
      <c r="M878" s="273"/>
      <c r="N878" s="330"/>
      <c r="O878" s="273"/>
      <c r="P878" s="273"/>
      <c r="Q878" s="273"/>
      <c r="R878" s="273"/>
      <c r="S878" s="273"/>
      <c r="T878" s="273"/>
      <c r="U878" s="273"/>
      <c r="V878" s="273"/>
      <c r="W878" s="273"/>
      <c r="X878" s="273"/>
      <c r="Y878" s="273"/>
      <c r="Z878" s="274"/>
      <c r="AA878" s="274"/>
      <c r="AB878" s="277"/>
      <c r="AC878" s="274"/>
      <c r="AD878" s="274"/>
      <c r="AE878" s="275"/>
      <c r="AF878" s="275"/>
      <c r="AG878" s="275"/>
      <c r="AH878" s="277"/>
      <c r="AI878" s="274"/>
      <c r="AJ878" s="274"/>
      <c r="AK878" s="274"/>
      <c r="AL878" s="274"/>
      <c r="AM878" s="274"/>
      <c r="AN878" s="274"/>
      <c r="AO878" s="276"/>
    </row>
    <row r="879" spans="1:41" ht="15.95" customHeight="1" outlineLevel="6" x14ac:dyDescent="0.25">
      <c r="A879" s="95"/>
      <c r="B879" s="96"/>
      <c r="C879" s="97"/>
      <c r="D879" s="97"/>
      <c r="E879" s="97"/>
      <c r="F879" s="98"/>
      <c r="G879" s="99" t="s">
        <v>3922</v>
      </c>
      <c r="H879" s="344"/>
      <c r="I879" s="100"/>
      <c r="J879" s="100"/>
      <c r="K879" s="100"/>
      <c r="L879" s="100"/>
      <c r="M879" s="100"/>
      <c r="N879" s="326"/>
      <c r="O879" s="100"/>
      <c r="P879" s="100"/>
      <c r="Q879" s="100"/>
      <c r="R879" s="100"/>
      <c r="S879" s="100"/>
      <c r="T879" s="100"/>
      <c r="U879" s="100"/>
      <c r="V879" s="100"/>
      <c r="W879" s="100"/>
      <c r="X879" s="100"/>
      <c r="Y879" s="100"/>
      <c r="Z879" s="288"/>
      <c r="AA879" s="288"/>
      <c r="AB879" s="288"/>
      <c r="AC879" s="288"/>
      <c r="AD879" s="288"/>
      <c r="AE879" s="289"/>
      <c r="AF879" s="289"/>
      <c r="AG879" s="289"/>
      <c r="AH879" s="288"/>
      <c r="AI879" s="288"/>
      <c r="AJ879" s="288"/>
      <c r="AK879" s="288"/>
      <c r="AL879" s="288"/>
      <c r="AM879" s="288"/>
      <c r="AN879" s="288"/>
      <c r="AO879" s="102"/>
    </row>
    <row r="880" spans="1:41" ht="14.1" customHeight="1" outlineLevel="7" x14ac:dyDescent="0.25">
      <c r="A880" s="2"/>
      <c r="B880" s="3"/>
      <c r="C880" s="4"/>
      <c r="D880" s="4"/>
      <c r="E880" s="4"/>
      <c r="F880" s="5"/>
      <c r="G880" s="6"/>
      <c r="H880" s="338">
        <v>7107455</v>
      </c>
      <c r="I880" s="7" t="s">
        <v>1305</v>
      </c>
      <c r="J880" s="7" t="s">
        <v>1306</v>
      </c>
      <c r="K880" s="7" t="s">
        <v>3957</v>
      </c>
      <c r="L880" s="7" t="s">
        <v>5879</v>
      </c>
      <c r="M880" s="18">
        <v>3010</v>
      </c>
      <c r="N880" s="327">
        <v>3672.2</v>
      </c>
      <c r="O880" s="19" t="s">
        <v>3948</v>
      </c>
      <c r="P880" s="295">
        <v>0.35</v>
      </c>
      <c r="Q880" s="18">
        <v>1956.5</v>
      </c>
      <c r="R880" s="18">
        <v>2386.9299999999998</v>
      </c>
      <c r="S880" s="295">
        <v>0.25</v>
      </c>
      <c r="T880" s="18">
        <v>2257.5</v>
      </c>
      <c r="U880" s="18">
        <v>2754.15</v>
      </c>
      <c r="V880" s="295">
        <v>0.53</v>
      </c>
      <c r="W880" s="18">
        <v>1414.6999999999998</v>
      </c>
      <c r="X880" s="18">
        <v>1725.9339999999997</v>
      </c>
      <c r="Y880" s="7" t="s">
        <v>393</v>
      </c>
      <c r="Z880" s="13">
        <v>1</v>
      </c>
      <c r="AA880" s="13">
        <v>1</v>
      </c>
      <c r="AB880" s="13">
        <v>2408</v>
      </c>
      <c r="AC880" s="8" t="s">
        <v>6616</v>
      </c>
      <c r="AD880" s="8">
        <v>0.26600000000000001</v>
      </c>
      <c r="AE880" s="13">
        <v>195</v>
      </c>
      <c r="AF880" s="13">
        <v>110</v>
      </c>
      <c r="AG880" s="13">
        <v>17</v>
      </c>
      <c r="AH880" s="8">
        <v>0.36464999999999997</v>
      </c>
      <c r="AI880" s="13">
        <v>4660502710836</v>
      </c>
      <c r="AJ880" s="8" t="s">
        <v>4722</v>
      </c>
      <c r="AK880" s="94"/>
      <c r="AL880" s="8"/>
      <c r="AM880" s="8"/>
      <c r="AN880" s="9"/>
      <c r="AO880" s="11"/>
    </row>
    <row r="881" spans="1:41" ht="14.1" customHeight="1" outlineLevel="7" x14ac:dyDescent="0.25">
      <c r="A881" s="2"/>
      <c r="B881" s="3"/>
      <c r="C881" s="4"/>
      <c r="D881" s="4"/>
      <c r="E881" s="4"/>
      <c r="F881" s="5"/>
      <c r="G881" s="6"/>
      <c r="H881" s="338">
        <v>7107471</v>
      </c>
      <c r="I881" s="7" t="s">
        <v>1307</v>
      </c>
      <c r="J881" s="7" t="s">
        <v>1308</v>
      </c>
      <c r="K881" s="7" t="s">
        <v>3957</v>
      </c>
      <c r="L881" s="7" t="s">
        <v>5879</v>
      </c>
      <c r="M881" s="18">
        <v>3560</v>
      </c>
      <c r="N881" s="327">
        <v>4343.2</v>
      </c>
      <c r="O881" s="19" t="s">
        <v>3948</v>
      </c>
      <c r="P881" s="295">
        <v>0.35</v>
      </c>
      <c r="Q881" s="18">
        <v>2314</v>
      </c>
      <c r="R881" s="18">
        <v>2823.08</v>
      </c>
      <c r="S881" s="295">
        <v>0.25</v>
      </c>
      <c r="T881" s="18">
        <v>2670</v>
      </c>
      <c r="U881" s="18">
        <v>3257.4</v>
      </c>
      <c r="V881" s="295">
        <v>0.53</v>
      </c>
      <c r="W881" s="18">
        <v>1673.1999999999998</v>
      </c>
      <c r="X881" s="18">
        <v>2041.3039999999996</v>
      </c>
      <c r="Y881" s="7" t="s">
        <v>393</v>
      </c>
      <c r="Z881" s="13">
        <v>1</v>
      </c>
      <c r="AA881" s="13">
        <v>1</v>
      </c>
      <c r="AB881" s="13">
        <v>500</v>
      </c>
      <c r="AC881" s="8" t="s">
        <v>6616</v>
      </c>
      <c r="AD881" s="8">
        <v>0.25</v>
      </c>
      <c r="AE881" s="13">
        <v>40</v>
      </c>
      <c r="AF881" s="13">
        <v>295</v>
      </c>
      <c r="AG881" s="13">
        <v>110</v>
      </c>
      <c r="AH881" s="8">
        <v>1.298</v>
      </c>
      <c r="AI881" s="13">
        <v>4012196241095</v>
      </c>
      <c r="AJ881" s="8" t="s">
        <v>4723</v>
      </c>
      <c r="AK881" s="94"/>
      <c r="AL881" s="8"/>
      <c r="AM881" s="8"/>
      <c r="AN881" s="9"/>
      <c r="AO881" s="11"/>
    </row>
    <row r="882" spans="1:41" ht="14.1" customHeight="1" outlineLevel="7" x14ac:dyDescent="0.25">
      <c r="A882" s="2"/>
      <c r="B882" s="3"/>
      <c r="C882" s="4"/>
      <c r="D882" s="4"/>
      <c r="E882" s="4"/>
      <c r="F882" s="5"/>
      <c r="G882" s="6"/>
      <c r="H882" s="338">
        <v>7107501</v>
      </c>
      <c r="I882" s="7" t="s">
        <v>1309</v>
      </c>
      <c r="J882" s="7" t="s">
        <v>1310</v>
      </c>
      <c r="K882" s="7" t="s">
        <v>3957</v>
      </c>
      <c r="L882" s="7" t="s">
        <v>5879</v>
      </c>
      <c r="M882" s="18">
        <v>3853</v>
      </c>
      <c r="N882" s="327">
        <v>4700.66</v>
      </c>
      <c r="O882" s="19" t="s">
        <v>3948</v>
      </c>
      <c r="P882" s="295">
        <v>0.35</v>
      </c>
      <c r="Q882" s="18">
        <v>2504.4500000000003</v>
      </c>
      <c r="R882" s="18">
        <v>3055.4290000000001</v>
      </c>
      <c r="S882" s="295">
        <v>0.25</v>
      </c>
      <c r="T882" s="18">
        <v>2889.75</v>
      </c>
      <c r="U882" s="18">
        <v>3525.4949999999999</v>
      </c>
      <c r="V882" s="295">
        <v>0.53</v>
      </c>
      <c r="W882" s="18">
        <v>1810.9099999999999</v>
      </c>
      <c r="X882" s="18">
        <v>2209.3101999999999</v>
      </c>
      <c r="Y882" s="7" t="s">
        <v>393</v>
      </c>
      <c r="Z882" s="13">
        <v>1</v>
      </c>
      <c r="AA882" s="13">
        <v>1</v>
      </c>
      <c r="AB882" s="13">
        <v>400</v>
      </c>
      <c r="AC882" s="8" t="s">
        <v>6616</v>
      </c>
      <c r="AD882" s="8">
        <v>0.44</v>
      </c>
      <c r="AE882" s="13">
        <v>40</v>
      </c>
      <c r="AF882" s="13">
        <v>395</v>
      </c>
      <c r="AG882" s="13">
        <v>110</v>
      </c>
      <c r="AH882" s="8">
        <v>1.738</v>
      </c>
      <c r="AI882" s="13">
        <v>2200000416650</v>
      </c>
      <c r="AJ882" s="8" t="s">
        <v>4724</v>
      </c>
      <c r="AK882" s="94"/>
      <c r="AL882" s="8"/>
      <c r="AM882" s="8"/>
      <c r="AN882" s="9"/>
      <c r="AO882" s="12"/>
    </row>
    <row r="883" spans="1:41" ht="14.1" customHeight="1" outlineLevel="7" x14ac:dyDescent="0.25">
      <c r="A883" s="2"/>
      <c r="B883" s="3"/>
      <c r="C883" s="4"/>
      <c r="D883" s="4"/>
      <c r="E883" s="4"/>
      <c r="F883" s="5"/>
      <c r="G883" s="6"/>
      <c r="H883" s="338">
        <v>7107536</v>
      </c>
      <c r="I883" s="7" t="s">
        <v>1311</v>
      </c>
      <c r="J883" s="7" t="s">
        <v>1312</v>
      </c>
      <c r="K883" s="7" t="s">
        <v>3957</v>
      </c>
      <c r="L883" s="7" t="s">
        <v>5879</v>
      </c>
      <c r="M883" s="18">
        <v>4090</v>
      </c>
      <c r="N883" s="327">
        <v>4989.8</v>
      </c>
      <c r="O883" s="19" t="s">
        <v>3948</v>
      </c>
      <c r="P883" s="295">
        <v>0.35</v>
      </c>
      <c r="Q883" s="18">
        <v>2658.5</v>
      </c>
      <c r="R883" s="18">
        <v>3243.37</v>
      </c>
      <c r="S883" s="295">
        <v>0.25</v>
      </c>
      <c r="T883" s="18">
        <v>3067.5</v>
      </c>
      <c r="U883" s="18">
        <v>3742.35</v>
      </c>
      <c r="V883" s="295">
        <v>0.53</v>
      </c>
      <c r="W883" s="18">
        <v>1922.3</v>
      </c>
      <c r="X883" s="18">
        <v>2345.2059999999997</v>
      </c>
      <c r="Y883" s="7" t="s">
        <v>393</v>
      </c>
      <c r="Z883" s="13">
        <v>1</v>
      </c>
      <c r="AA883" s="13">
        <v>1</v>
      </c>
      <c r="AB883" s="13">
        <v>400</v>
      </c>
      <c r="AC883" s="8" t="s">
        <v>3971</v>
      </c>
      <c r="AD883" s="8">
        <v>0.57999999999999996</v>
      </c>
      <c r="AE883" s="13">
        <v>40</v>
      </c>
      <c r="AF883" s="13">
        <v>495</v>
      </c>
      <c r="AG883" s="13">
        <v>110</v>
      </c>
      <c r="AH883" s="8">
        <v>2.1779999999999999</v>
      </c>
      <c r="AI883" s="13">
        <v>2200000416742</v>
      </c>
      <c r="AJ883" s="9" t="s">
        <v>4725</v>
      </c>
      <c r="AK883" s="94"/>
      <c r="AL883" s="9"/>
      <c r="AM883" s="8"/>
      <c r="AN883" s="9"/>
      <c r="AO883" s="12"/>
    </row>
    <row r="884" spans="1:41" ht="14.1" customHeight="1" outlineLevel="7" x14ac:dyDescent="0.25">
      <c r="A884" s="2"/>
      <c r="B884" s="3"/>
      <c r="C884" s="4"/>
      <c r="D884" s="4"/>
      <c r="E884" s="4"/>
      <c r="F884" s="5"/>
      <c r="G884" s="6"/>
      <c r="H884" s="338">
        <v>7107552</v>
      </c>
      <c r="I884" s="7" t="s">
        <v>1313</v>
      </c>
      <c r="J884" s="7" t="s">
        <v>1314</v>
      </c>
      <c r="K884" s="7" t="s">
        <v>3957</v>
      </c>
      <c r="L884" s="7" t="s">
        <v>5879</v>
      </c>
      <c r="M884" s="18">
        <v>4290</v>
      </c>
      <c r="N884" s="327">
        <v>5233.8</v>
      </c>
      <c r="O884" s="19" t="s">
        <v>3948</v>
      </c>
      <c r="P884" s="295">
        <v>0.35</v>
      </c>
      <c r="Q884" s="18">
        <v>2788.5</v>
      </c>
      <c r="R884" s="18">
        <v>3401.97</v>
      </c>
      <c r="S884" s="295">
        <v>0.25</v>
      </c>
      <c r="T884" s="18">
        <v>3217.5</v>
      </c>
      <c r="U884" s="18">
        <v>3925.35</v>
      </c>
      <c r="V884" s="295">
        <v>0.53</v>
      </c>
      <c r="W884" s="18">
        <v>2016.3</v>
      </c>
      <c r="X884" s="18">
        <v>2459.886</v>
      </c>
      <c r="Y884" s="7" t="s">
        <v>393</v>
      </c>
      <c r="Z884" s="13">
        <v>1</v>
      </c>
      <c r="AA884" s="13">
        <v>1</v>
      </c>
      <c r="AB884" s="13">
        <v>480</v>
      </c>
      <c r="AC884" s="9" t="s">
        <v>3971</v>
      </c>
      <c r="AD884" s="8">
        <v>0.84099999999999997</v>
      </c>
      <c r="AE884" s="13">
        <v>40</v>
      </c>
      <c r="AF884" s="13">
        <v>595</v>
      </c>
      <c r="AG884" s="13">
        <v>110</v>
      </c>
      <c r="AH884" s="8">
        <v>2.6179999999999999</v>
      </c>
      <c r="AI884" s="13">
        <v>4660502714162</v>
      </c>
      <c r="AJ884" s="9" t="s">
        <v>4726</v>
      </c>
      <c r="AK884" s="94"/>
      <c r="AL884" s="9"/>
      <c r="AM884" s="8"/>
      <c r="AN884" s="9"/>
      <c r="AO884" s="12"/>
    </row>
    <row r="885" spans="1:41" ht="14.1" customHeight="1" outlineLevel="7" x14ac:dyDescent="0.25">
      <c r="A885" s="2"/>
      <c r="B885" s="3"/>
      <c r="C885" s="4"/>
      <c r="D885" s="4"/>
      <c r="E885" s="4"/>
      <c r="F885" s="5"/>
      <c r="G885" s="6"/>
      <c r="H885" s="338">
        <v>7107562</v>
      </c>
      <c r="I885" s="7" t="s">
        <v>1315</v>
      </c>
      <c r="J885" s="7" t="s">
        <v>1316</v>
      </c>
      <c r="K885" s="7" t="s">
        <v>3957</v>
      </c>
      <c r="L885" s="7" t="s">
        <v>5879</v>
      </c>
      <c r="M885" s="18">
        <v>4510</v>
      </c>
      <c r="N885" s="327">
        <v>5502.2</v>
      </c>
      <c r="O885" s="19" t="s">
        <v>3948</v>
      </c>
      <c r="P885" s="295">
        <v>0.35</v>
      </c>
      <c r="Q885" s="18">
        <v>2931.5</v>
      </c>
      <c r="R885" s="18">
        <v>3576.43</v>
      </c>
      <c r="S885" s="295">
        <v>0.25</v>
      </c>
      <c r="T885" s="18">
        <v>3382.5</v>
      </c>
      <c r="U885" s="18">
        <v>4126.6499999999996</v>
      </c>
      <c r="V885" s="295">
        <v>0.53</v>
      </c>
      <c r="W885" s="18">
        <v>2119.6999999999998</v>
      </c>
      <c r="X885" s="18">
        <v>2586.0339999999997</v>
      </c>
      <c r="Y885" s="7" t="s">
        <v>393</v>
      </c>
      <c r="Z885" s="13">
        <v>1</v>
      </c>
      <c r="AA885" s="13">
        <v>1</v>
      </c>
      <c r="AB885" s="13">
        <v>200</v>
      </c>
      <c r="AC885" s="9" t="s">
        <v>3949</v>
      </c>
      <c r="AD885" s="8">
        <v>0.71</v>
      </c>
      <c r="AE885" s="13">
        <v>40</v>
      </c>
      <c r="AF885" s="13">
        <v>695</v>
      </c>
      <c r="AG885" s="13">
        <v>110</v>
      </c>
      <c r="AH885" s="8">
        <v>3.0579999999999998</v>
      </c>
      <c r="AI885" s="13">
        <v>4012195995524</v>
      </c>
      <c r="AJ885" s="9" t="s">
        <v>4727</v>
      </c>
      <c r="AK885" s="94"/>
      <c r="AL885" s="9"/>
      <c r="AM885" s="9"/>
      <c r="AN885" s="9"/>
      <c r="AO885" s="12"/>
    </row>
    <row r="886" spans="1:41" ht="15.95" customHeight="1" outlineLevel="6" x14ac:dyDescent="0.25">
      <c r="A886" s="103"/>
      <c r="B886" s="104"/>
      <c r="C886" s="105"/>
      <c r="D886" s="105"/>
      <c r="E886" s="105"/>
      <c r="F886" s="106"/>
      <c r="G886" s="107" t="s">
        <v>3923</v>
      </c>
      <c r="H886" s="345"/>
      <c r="I886" s="108"/>
      <c r="J886" s="108"/>
      <c r="K886" s="108"/>
      <c r="L886" s="108"/>
      <c r="M886" s="108"/>
      <c r="N886" s="328"/>
      <c r="O886" s="108"/>
      <c r="P886" s="108"/>
      <c r="Q886" s="108"/>
      <c r="R886" s="108"/>
      <c r="S886" s="108"/>
      <c r="T886" s="108"/>
      <c r="U886" s="108"/>
      <c r="V886" s="108"/>
      <c r="W886" s="108"/>
      <c r="X886" s="108"/>
      <c r="Y886" s="108"/>
      <c r="Z886" s="110"/>
      <c r="AA886" s="110"/>
      <c r="AB886" s="109"/>
      <c r="AC886" s="110"/>
      <c r="AD886" s="110"/>
      <c r="AE886" s="111"/>
      <c r="AF886" s="111"/>
      <c r="AG886" s="111"/>
      <c r="AH886" s="109"/>
      <c r="AI886" s="110"/>
      <c r="AJ886" s="110"/>
      <c r="AK886" s="110"/>
      <c r="AL886" s="110"/>
      <c r="AM886" s="110"/>
      <c r="AN886" s="110"/>
      <c r="AO886" s="112"/>
    </row>
    <row r="887" spans="1:41" ht="14.1" customHeight="1" outlineLevel="7" x14ac:dyDescent="0.25">
      <c r="A887" s="2"/>
      <c r="B887" s="3"/>
      <c r="C887" s="4"/>
      <c r="D887" s="4"/>
      <c r="E887" s="4"/>
      <c r="F887" s="5"/>
      <c r="G887" s="6"/>
      <c r="H887" s="338">
        <v>7106106</v>
      </c>
      <c r="I887" s="7" t="s">
        <v>1317</v>
      </c>
      <c r="J887" s="7" t="s">
        <v>1318</v>
      </c>
      <c r="K887" s="7" t="s">
        <v>3957</v>
      </c>
      <c r="L887" s="7" t="s">
        <v>5881</v>
      </c>
      <c r="M887" s="18">
        <v>2225</v>
      </c>
      <c r="N887" s="327">
        <v>2714.5</v>
      </c>
      <c r="O887" s="19" t="s">
        <v>3948</v>
      </c>
      <c r="P887" s="295">
        <v>0.35</v>
      </c>
      <c r="Q887" s="18">
        <v>1446.25</v>
      </c>
      <c r="R887" s="18">
        <v>1764.425</v>
      </c>
      <c r="S887" s="295">
        <v>0.25</v>
      </c>
      <c r="T887" s="18">
        <v>1668.75</v>
      </c>
      <c r="U887" s="18">
        <v>2035.875</v>
      </c>
      <c r="V887" s="295">
        <v>0.53</v>
      </c>
      <c r="W887" s="18">
        <v>1045.75</v>
      </c>
      <c r="X887" s="18">
        <v>1275.8150000000001</v>
      </c>
      <c r="Y887" s="7" t="s">
        <v>393</v>
      </c>
      <c r="Z887" s="13">
        <v>1</v>
      </c>
      <c r="AA887" s="13">
        <v>30</v>
      </c>
      <c r="AB887" s="13">
        <v>3000</v>
      </c>
      <c r="AC887" s="8" t="s">
        <v>6616</v>
      </c>
      <c r="AD887" s="8">
        <v>0.11700000000000001</v>
      </c>
      <c r="AE887" s="13">
        <v>195</v>
      </c>
      <c r="AF887" s="13">
        <v>60</v>
      </c>
      <c r="AG887" s="13">
        <v>16</v>
      </c>
      <c r="AH887" s="8">
        <v>0.187</v>
      </c>
      <c r="AI887" s="13">
        <v>4660502702169</v>
      </c>
      <c r="AJ887" s="8" t="s">
        <v>4728</v>
      </c>
      <c r="AK887" s="94"/>
      <c r="AL887" s="9"/>
      <c r="AM887" s="8"/>
      <c r="AN887" s="8"/>
      <c r="AO887" s="11"/>
    </row>
    <row r="888" spans="1:41" ht="14.1" customHeight="1" outlineLevel="7" x14ac:dyDescent="0.25">
      <c r="A888" s="2"/>
      <c r="B888" s="3"/>
      <c r="C888" s="4"/>
      <c r="D888" s="4"/>
      <c r="E888" s="4"/>
      <c r="F888" s="5"/>
      <c r="G888" s="6"/>
      <c r="H888" s="338">
        <v>7106110</v>
      </c>
      <c r="I888" s="7" t="s">
        <v>1319</v>
      </c>
      <c r="J888" s="7" t="s">
        <v>1320</v>
      </c>
      <c r="K888" s="7" t="s">
        <v>3957</v>
      </c>
      <c r="L888" s="7" t="s">
        <v>5881</v>
      </c>
      <c r="M888" s="18">
        <v>2332</v>
      </c>
      <c r="N888" s="327">
        <v>2845.04</v>
      </c>
      <c r="O888" s="19" t="s">
        <v>3948</v>
      </c>
      <c r="P888" s="295">
        <v>0.35</v>
      </c>
      <c r="Q888" s="18">
        <v>1515.8</v>
      </c>
      <c r="R888" s="18">
        <v>1849.2759999999998</v>
      </c>
      <c r="S888" s="295">
        <v>0.25</v>
      </c>
      <c r="T888" s="18">
        <v>1749</v>
      </c>
      <c r="U888" s="18">
        <v>2133.7799999999997</v>
      </c>
      <c r="V888" s="295">
        <v>0.53</v>
      </c>
      <c r="W888" s="18">
        <v>1096.04</v>
      </c>
      <c r="X888" s="18">
        <v>1337.1687999999999</v>
      </c>
      <c r="Y888" s="7" t="s">
        <v>393</v>
      </c>
      <c r="Z888" s="13">
        <v>1</v>
      </c>
      <c r="AA888" s="13">
        <v>1</v>
      </c>
      <c r="AB888" s="13">
        <v>800</v>
      </c>
      <c r="AC888" s="9" t="s">
        <v>6616</v>
      </c>
      <c r="AD888" s="8">
        <v>0.17899999999999999</v>
      </c>
      <c r="AE888" s="13">
        <v>40</v>
      </c>
      <c r="AF888" s="13">
        <v>245</v>
      </c>
      <c r="AG888" s="13">
        <v>60</v>
      </c>
      <c r="AH888" s="8">
        <v>0.58799999999999997</v>
      </c>
      <c r="AI888" s="13">
        <v>2200000416094</v>
      </c>
      <c r="AJ888" s="8" t="s">
        <v>4729</v>
      </c>
      <c r="AK888" s="94"/>
      <c r="AL888" s="9"/>
      <c r="AM888" s="8"/>
      <c r="AN888" s="9"/>
      <c r="AO888" s="12"/>
    </row>
    <row r="889" spans="1:41" ht="14.1" customHeight="1" outlineLevel="7" x14ac:dyDescent="0.25">
      <c r="A889" s="2"/>
      <c r="B889" s="3"/>
      <c r="C889" s="4"/>
      <c r="D889" s="4"/>
      <c r="E889" s="4"/>
      <c r="F889" s="5"/>
      <c r="G889" s="6"/>
      <c r="H889" s="338">
        <v>7106114</v>
      </c>
      <c r="I889" s="7" t="s">
        <v>1321</v>
      </c>
      <c r="J889" s="7" t="s">
        <v>1322</v>
      </c>
      <c r="K889" s="7" t="s">
        <v>3957</v>
      </c>
      <c r="L889" s="7" t="s">
        <v>5881</v>
      </c>
      <c r="M889" s="18">
        <v>2442</v>
      </c>
      <c r="N889" s="327">
        <v>2979.24</v>
      </c>
      <c r="O889" s="19" t="s">
        <v>3948</v>
      </c>
      <c r="P889" s="295">
        <v>0.35</v>
      </c>
      <c r="Q889" s="18">
        <v>1587.3</v>
      </c>
      <c r="R889" s="18">
        <v>1936.5059999999999</v>
      </c>
      <c r="S889" s="295">
        <v>0.25</v>
      </c>
      <c r="T889" s="18">
        <v>1831.5</v>
      </c>
      <c r="U889" s="18">
        <v>2234.4299999999998</v>
      </c>
      <c r="V889" s="295">
        <v>0.53</v>
      </c>
      <c r="W889" s="18">
        <v>1147.74</v>
      </c>
      <c r="X889" s="18">
        <v>1400.2428</v>
      </c>
      <c r="Y889" s="7" t="s">
        <v>393</v>
      </c>
      <c r="Z889" s="13">
        <v>1</v>
      </c>
      <c r="AA889" s="13">
        <v>1</v>
      </c>
      <c r="AB889" s="13">
        <v>600</v>
      </c>
      <c r="AC889" s="8" t="s">
        <v>6616</v>
      </c>
      <c r="AD889" s="8">
        <v>0.22600000000000001</v>
      </c>
      <c r="AE889" s="13">
        <v>40</v>
      </c>
      <c r="AF889" s="13">
        <v>295</v>
      </c>
      <c r="AG889" s="13">
        <v>60</v>
      </c>
      <c r="AH889" s="8">
        <v>0.70799999999999996</v>
      </c>
      <c r="AI889" s="13">
        <v>4012196982769</v>
      </c>
      <c r="AJ889" s="8" t="s">
        <v>4730</v>
      </c>
      <c r="AK889" s="94"/>
      <c r="AL889" s="8"/>
      <c r="AM889" s="9"/>
      <c r="AN889" s="9"/>
      <c r="AO889" s="11"/>
    </row>
    <row r="890" spans="1:41" ht="14.1" customHeight="1" outlineLevel="7" x14ac:dyDescent="0.25">
      <c r="A890" s="2"/>
      <c r="B890" s="3"/>
      <c r="C890" s="4"/>
      <c r="D890" s="4"/>
      <c r="E890" s="4"/>
      <c r="F890" s="5"/>
      <c r="G890" s="6"/>
      <c r="H890" s="338">
        <v>7106118</v>
      </c>
      <c r="I890" s="7" t="s">
        <v>1323</v>
      </c>
      <c r="J890" s="7" t="s">
        <v>1324</v>
      </c>
      <c r="K890" s="7" t="s">
        <v>3957</v>
      </c>
      <c r="L890" s="7" t="s">
        <v>5881</v>
      </c>
      <c r="M890" s="18">
        <v>2698</v>
      </c>
      <c r="N890" s="327">
        <v>3291.56</v>
      </c>
      <c r="O890" s="19" t="s">
        <v>3948</v>
      </c>
      <c r="P890" s="295">
        <v>0.35</v>
      </c>
      <c r="Q890" s="18">
        <v>1753.7</v>
      </c>
      <c r="R890" s="18">
        <v>2139.5140000000001</v>
      </c>
      <c r="S890" s="295">
        <v>0.25</v>
      </c>
      <c r="T890" s="18">
        <v>2023.5</v>
      </c>
      <c r="U890" s="18">
        <v>2468.67</v>
      </c>
      <c r="V890" s="295">
        <v>0.53</v>
      </c>
      <c r="W890" s="18">
        <v>1268.06</v>
      </c>
      <c r="X890" s="18">
        <v>1547.0331999999999</v>
      </c>
      <c r="Y890" s="7" t="s">
        <v>393</v>
      </c>
      <c r="Z890" s="13">
        <v>1</v>
      </c>
      <c r="AA890" s="13">
        <v>20</v>
      </c>
      <c r="AB890" s="13">
        <v>720</v>
      </c>
      <c r="AC890" s="8" t="s">
        <v>6616</v>
      </c>
      <c r="AD890" s="8">
        <v>0.40899999999999997</v>
      </c>
      <c r="AE890" s="13">
        <v>395</v>
      </c>
      <c r="AF890" s="13">
        <v>60</v>
      </c>
      <c r="AG890" s="13">
        <v>40</v>
      </c>
      <c r="AH890" s="8">
        <v>0.94799999999999995</v>
      </c>
      <c r="AI890" s="13">
        <v>4660502702220</v>
      </c>
      <c r="AJ890" s="8" t="s">
        <v>4731</v>
      </c>
      <c r="AK890" s="94"/>
      <c r="AL890" s="9"/>
      <c r="AM890" s="9"/>
      <c r="AN890" s="9"/>
      <c r="AO890" s="12"/>
    </row>
    <row r="891" spans="1:41" ht="14.1" customHeight="1" outlineLevel="7" x14ac:dyDescent="0.25">
      <c r="A891" s="2"/>
      <c r="B891" s="3"/>
      <c r="C891" s="4"/>
      <c r="D891" s="4"/>
      <c r="E891" s="4"/>
      <c r="F891" s="5"/>
      <c r="G891" s="6"/>
      <c r="H891" s="338">
        <v>7106122</v>
      </c>
      <c r="I891" s="7" t="s">
        <v>1325</v>
      </c>
      <c r="J891" s="7" t="s">
        <v>1326</v>
      </c>
      <c r="K891" s="7" t="s">
        <v>3957</v>
      </c>
      <c r="L891" s="7" t="s">
        <v>5881</v>
      </c>
      <c r="M891" s="18">
        <v>3644.27</v>
      </c>
      <c r="N891" s="327">
        <v>4446.0093999999999</v>
      </c>
      <c r="O891" s="19" t="s">
        <v>3948</v>
      </c>
      <c r="P891" s="295">
        <v>0.35</v>
      </c>
      <c r="Q891" s="18">
        <v>2368.7755000000002</v>
      </c>
      <c r="R891" s="18">
        <v>2889.9061100000004</v>
      </c>
      <c r="S891" s="295">
        <v>0.25</v>
      </c>
      <c r="T891" s="18">
        <v>2733.2024999999999</v>
      </c>
      <c r="U891" s="18">
        <v>3334.5070499999997</v>
      </c>
      <c r="V891" s="295">
        <v>0.53</v>
      </c>
      <c r="W891" s="18">
        <v>1712.8068999999998</v>
      </c>
      <c r="X891" s="18">
        <v>2089.6244179999999</v>
      </c>
      <c r="Y891" s="7" t="s">
        <v>393</v>
      </c>
      <c r="Z891" s="13">
        <v>1</v>
      </c>
      <c r="AA891" s="13">
        <v>1</v>
      </c>
      <c r="AB891" s="13">
        <v>400</v>
      </c>
      <c r="AC891" s="8" t="s">
        <v>3971</v>
      </c>
      <c r="AD891" s="8">
        <v>0.39600000000000002</v>
      </c>
      <c r="AE891" s="13">
        <v>40</v>
      </c>
      <c r="AF891" s="13">
        <v>495</v>
      </c>
      <c r="AG891" s="13">
        <v>60</v>
      </c>
      <c r="AH891" s="8">
        <v>1.1879999999999999</v>
      </c>
      <c r="AI891" s="13">
        <v>4012196024612</v>
      </c>
      <c r="AJ891" s="9" t="s">
        <v>4732</v>
      </c>
      <c r="AK891" s="94"/>
      <c r="AL891" s="9"/>
      <c r="AM891" s="9"/>
      <c r="AN891" s="9"/>
      <c r="AO891" s="12"/>
    </row>
    <row r="892" spans="1:41" ht="14.1" customHeight="1" outlineLevel="7" x14ac:dyDescent="0.25">
      <c r="A892" s="2"/>
      <c r="B892" s="3"/>
      <c r="C892" s="4"/>
      <c r="D892" s="4"/>
      <c r="E892" s="4"/>
      <c r="F892" s="5"/>
      <c r="G892" s="6"/>
      <c r="H892" s="338">
        <v>7107145</v>
      </c>
      <c r="I892" s="7" t="s">
        <v>1327</v>
      </c>
      <c r="J892" s="7" t="s">
        <v>1328</v>
      </c>
      <c r="K892" s="7" t="s">
        <v>3957</v>
      </c>
      <c r="L892" s="7" t="s">
        <v>5881</v>
      </c>
      <c r="M892" s="18">
        <v>2200</v>
      </c>
      <c r="N892" s="327">
        <v>2684</v>
      </c>
      <c r="O892" s="19" t="s">
        <v>3948</v>
      </c>
      <c r="P892" s="295">
        <v>0.35</v>
      </c>
      <c r="Q892" s="18">
        <v>1430</v>
      </c>
      <c r="R892" s="18">
        <v>1744.6</v>
      </c>
      <c r="S892" s="295">
        <v>0.25</v>
      </c>
      <c r="T892" s="18">
        <v>1650</v>
      </c>
      <c r="U892" s="18">
        <v>2013</v>
      </c>
      <c r="V892" s="295">
        <v>0.53</v>
      </c>
      <c r="W892" s="18">
        <v>1034</v>
      </c>
      <c r="X892" s="18">
        <v>1261.48</v>
      </c>
      <c r="Y892" s="7" t="s">
        <v>393</v>
      </c>
      <c r="Z892" s="13">
        <v>1</v>
      </c>
      <c r="AA892" s="13">
        <v>1</v>
      </c>
      <c r="AB892" s="13">
        <v>322</v>
      </c>
      <c r="AC892" s="9" t="s">
        <v>6616</v>
      </c>
      <c r="AD892" s="8">
        <v>9.3369999999999995E-2</v>
      </c>
      <c r="AE892" s="13">
        <v>13</v>
      </c>
      <c r="AF892" s="13">
        <v>145</v>
      </c>
      <c r="AG892" s="13">
        <v>57</v>
      </c>
      <c r="AH892" s="8">
        <v>0.107</v>
      </c>
      <c r="AI892" s="13">
        <v>4012196988525</v>
      </c>
      <c r="AJ892" s="8" t="s">
        <v>4733</v>
      </c>
      <c r="AK892" s="94"/>
      <c r="AL892" s="8"/>
      <c r="AM892" s="8"/>
      <c r="AN892" s="8"/>
      <c r="AO892" s="12"/>
    </row>
    <row r="893" spans="1:41" ht="14.1" customHeight="1" outlineLevel="7" x14ac:dyDescent="0.25">
      <c r="A893" s="2"/>
      <c r="B893" s="3"/>
      <c r="C893" s="4"/>
      <c r="D893" s="4"/>
      <c r="E893" s="4"/>
      <c r="F893" s="5"/>
      <c r="G893" s="6"/>
      <c r="H893" s="338">
        <v>7106126</v>
      </c>
      <c r="I893" s="7" t="s">
        <v>1329</v>
      </c>
      <c r="J893" s="7" t="s">
        <v>1330</v>
      </c>
      <c r="K893" s="7" t="s">
        <v>3957</v>
      </c>
      <c r="L893" s="7" t="s">
        <v>5881</v>
      </c>
      <c r="M893" s="18">
        <v>3190</v>
      </c>
      <c r="N893" s="327">
        <v>3891.7999999999997</v>
      </c>
      <c r="O893" s="19" t="s">
        <v>3948</v>
      </c>
      <c r="P893" s="295">
        <v>0.35</v>
      </c>
      <c r="Q893" s="18">
        <v>2073.5</v>
      </c>
      <c r="R893" s="18">
        <v>2529.67</v>
      </c>
      <c r="S893" s="295">
        <v>0.25</v>
      </c>
      <c r="T893" s="18">
        <v>2392.5</v>
      </c>
      <c r="U893" s="18">
        <v>2918.85</v>
      </c>
      <c r="V893" s="295">
        <v>0.53</v>
      </c>
      <c r="W893" s="18">
        <v>1499.3</v>
      </c>
      <c r="X893" s="18">
        <v>1829.146</v>
      </c>
      <c r="Y893" s="7" t="s">
        <v>393</v>
      </c>
      <c r="Z893" s="13">
        <v>1</v>
      </c>
      <c r="AA893" s="13">
        <v>1</v>
      </c>
      <c r="AB893" s="13">
        <v>480</v>
      </c>
      <c r="AC893" s="9" t="s">
        <v>3949</v>
      </c>
      <c r="AD893" s="8">
        <v>0.47499999999999998</v>
      </c>
      <c r="AE893" s="13">
        <v>40</v>
      </c>
      <c r="AF893" s="13">
        <v>595</v>
      </c>
      <c r="AG893" s="13">
        <v>60</v>
      </c>
      <c r="AH893" s="8">
        <v>1.4279999999999999</v>
      </c>
      <c r="AI893" s="13">
        <v>4012196024735</v>
      </c>
      <c r="AJ893" s="9" t="s">
        <v>4734</v>
      </c>
      <c r="AK893" s="94"/>
      <c r="AL893" s="9"/>
      <c r="AM893" s="9"/>
      <c r="AN893" s="9"/>
      <c r="AO893" s="12"/>
    </row>
    <row r="894" spans="1:41" ht="15.95" customHeight="1" outlineLevel="6" x14ac:dyDescent="0.25">
      <c r="A894" s="103"/>
      <c r="B894" s="104"/>
      <c r="C894" s="105"/>
      <c r="D894" s="105"/>
      <c r="E894" s="105"/>
      <c r="F894" s="106"/>
      <c r="G894" s="107" t="s">
        <v>3925</v>
      </c>
      <c r="H894" s="345"/>
      <c r="I894" s="108"/>
      <c r="J894" s="108"/>
      <c r="K894" s="108"/>
      <c r="L894" s="108"/>
      <c r="M894" s="108"/>
      <c r="N894" s="328"/>
      <c r="O894" s="108"/>
      <c r="P894" s="108"/>
      <c r="Q894" s="108"/>
      <c r="R894" s="108"/>
      <c r="S894" s="108"/>
      <c r="T894" s="108"/>
      <c r="U894" s="108"/>
      <c r="V894" s="108"/>
      <c r="W894" s="108"/>
      <c r="X894" s="108"/>
      <c r="Y894" s="108"/>
      <c r="Z894" s="113"/>
      <c r="AA894" s="110"/>
      <c r="AB894" s="110"/>
      <c r="AC894" s="110"/>
      <c r="AD894" s="110"/>
      <c r="AE894" s="111"/>
      <c r="AF894" s="111"/>
      <c r="AG894" s="111"/>
      <c r="AH894" s="110"/>
      <c r="AI894" s="113"/>
      <c r="AJ894" s="110"/>
      <c r="AK894" s="113"/>
      <c r="AL894" s="113"/>
      <c r="AM894" s="113"/>
      <c r="AN894" s="113"/>
      <c r="AO894" s="291"/>
    </row>
    <row r="895" spans="1:41" ht="14.1" customHeight="1" outlineLevel="7" x14ac:dyDescent="0.25">
      <c r="A895" s="2"/>
      <c r="B895" s="3"/>
      <c r="C895" s="4"/>
      <c r="D895" s="4"/>
      <c r="E895" s="4"/>
      <c r="F895" s="5"/>
      <c r="G895" s="6"/>
      <c r="H895" s="338">
        <v>7107315</v>
      </c>
      <c r="I895" s="7" t="s">
        <v>1331</v>
      </c>
      <c r="J895" s="7" t="s">
        <v>1332</v>
      </c>
      <c r="K895" s="7" t="s">
        <v>3957</v>
      </c>
      <c r="L895" s="7" t="s">
        <v>3958</v>
      </c>
      <c r="M895" s="18">
        <v>2954</v>
      </c>
      <c r="N895" s="327">
        <v>3603.88</v>
      </c>
      <c r="O895" s="19" t="s">
        <v>3948</v>
      </c>
      <c r="P895" s="295">
        <v>0.35</v>
      </c>
      <c r="Q895" s="18">
        <v>1920.1000000000001</v>
      </c>
      <c r="R895" s="18">
        <v>2342.5219999999999</v>
      </c>
      <c r="S895" s="295">
        <v>0.25</v>
      </c>
      <c r="T895" s="18">
        <v>2215.5</v>
      </c>
      <c r="U895" s="18">
        <v>2702.91</v>
      </c>
      <c r="V895" s="295">
        <v>0.53</v>
      </c>
      <c r="W895" s="18">
        <v>1388.3799999999999</v>
      </c>
      <c r="X895" s="18">
        <v>1693.8235999999997</v>
      </c>
      <c r="Y895" s="7" t="s">
        <v>393</v>
      </c>
      <c r="Z895" s="13">
        <v>1</v>
      </c>
      <c r="AA895" s="13">
        <v>30</v>
      </c>
      <c r="AB895" s="13">
        <v>1200</v>
      </c>
      <c r="AC895" s="9" t="s">
        <v>6616</v>
      </c>
      <c r="AD895" s="8">
        <v>0.19800000000000001</v>
      </c>
      <c r="AE895" s="13">
        <v>195</v>
      </c>
      <c r="AF895" s="13">
        <v>85</v>
      </c>
      <c r="AG895" s="13">
        <v>16</v>
      </c>
      <c r="AH895" s="8">
        <v>0.26500000000000001</v>
      </c>
      <c r="AI895" s="13">
        <v>4660502703135</v>
      </c>
      <c r="AJ895" s="8" t="s">
        <v>4735</v>
      </c>
      <c r="AK895" s="94"/>
      <c r="AL895" s="9"/>
      <c r="AM895" s="9"/>
      <c r="AN895" s="9"/>
      <c r="AO895" s="12"/>
    </row>
    <row r="896" spans="1:41" ht="14.1" customHeight="1" outlineLevel="7" x14ac:dyDescent="0.25">
      <c r="A896" s="2"/>
      <c r="B896" s="3"/>
      <c r="C896" s="4"/>
      <c r="D896" s="4"/>
      <c r="E896" s="4"/>
      <c r="F896" s="5"/>
      <c r="G896" s="6"/>
      <c r="H896" s="338">
        <v>7107331</v>
      </c>
      <c r="I896" s="7" t="s">
        <v>1333</v>
      </c>
      <c r="J896" s="7" t="s">
        <v>1334</v>
      </c>
      <c r="K896" s="7" t="s">
        <v>3957</v>
      </c>
      <c r="L896" s="7" t="s">
        <v>3958</v>
      </c>
      <c r="M896" s="18">
        <v>3209</v>
      </c>
      <c r="N896" s="327">
        <v>3914.98</v>
      </c>
      <c r="O896" s="19" t="s">
        <v>3948</v>
      </c>
      <c r="P896" s="295">
        <v>0.35</v>
      </c>
      <c r="Q896" s="18">
        <v>2085.85</v>
      </c>
      <c r="R896" s="18">
        <v>2544.7369999999996</v>
      </c>
      <c r="S896" s="295">
        <v>0.25</v>
      </c>
      <c r="T896" s="18">
        <v>2406.75</v>
      </c>
      <c r="U896" s="18">
        <v>2936.2350000000001</v>
      </c>
      <c r="V896" s="295">
        <v>0.53</v>
      </c>
      <c r="W896" s="18">
        <v>1508.23</v>
      </c>
      <c r="X896" s="18">
        <v>1840.0406</v>
      </c>
      <c r="Y896" s="7" t="s">
        <v>393</v>
      </c>
      <c r="Z896" s="13">
        <v>1</v>
      </c>
      <c r="AA896" s="13">
        <v>32</v>
      </c>
      <c r="AB896" s="13">
        <v>1280</v>
      </c>
      <c r="AC896" s="8" t="s">
        <v>6616</v>
      </c>
      <c r="AD896" s="8">
        <v>0.33800000000000002</v>
      </c>
      <c r="AE896" s="13">
        <v>40</v>
      </c>
      <c r="AF896" s="13">
        <v>295</v>
      </c>
      <c r="AG896" s="13">
        <v>85</v>
      </c>
      <c r="AH896" s="8">
        <v>1.0029999999999999</v>
      </c>
      <c r="AI896" s="13">
        <v>4660502701018</v>
      </c>
      <c r="AJ896" s="8" t="s">
        <v>4736</v>
      </c>
      <c r="AK896" s="94"/>
      <c r="AL896" s="9"/>
      <c r="AM896" s="9"/>
      <c r="AN896" s="9"/>
      <c r="AO896" s="12"/>
    </row>
    <row r="897" spans="1:41" ht="14.1" customHeight="1" outlineLevel="7" x14ac:dyDescent="0.25">
      <c r="A897" s="2"/>
      <c r="B897" s="3"/>
      <c r="C897" s="4"/>
      <c r="D897" s="4"/>
      <c r="E897" s="4"/>
      <c r="F897" s="5"/>
      <c r="G897" s="6"/>
      <c r="H897" s="338">
        <v>7107366</v>
      </c>
      <c r="I897" s="7" t="s">
        <v>1335</v>
      </c>
      <c r="J897" s="7" t="s">
        <v>1336</v>
      </c>
      <c r="K897" s="7" t="s">
        <v>3957</v>
      </c>
      <c r="L897" s="7" t="s">
        <v>3958</v>
      </c>
      <c r="M897" s="18">
        <v>3575</v>
      </c>
      <c r="N897" s="327">
        <v>4361.5</v>
      </c>
      <c r="O897" s="19" t="s">
        <v>3948</v>
      </c>
      <c r="P897" s="295">
        <v>0.35</v>
      </c>
      <c r="Q897" s="18">
        <v>2323.75</v>
      </c>
      <c r="R897" s="18">
        <v>2834.9749999999999</v>
      </c>
      <c r="S897" s="295">
        <v>0.25</v>
      </c>
      <c r="T897" s="18">
        <v>2681.25</v>
      </c>
      <c r="U897" s="18">
        <v>3271.125</v>
      </c>
      <c r="V897" s="295">
        <v>0.53</v>
      </c>
      <c r="W897" s="18">
        <v>1680.25</v>
      </c>
      <c r="X897" s="18">
        <v>2049.9049999999997</v>
      </c>
      <c r="Y897" s="7" t="s">
        <v>393</v>
      </c>
      <c r="Z897" s="13">
        <v>1</v>
      </c>
      <c r="AA897" s="13">
        <v>1</v>
      </c>
      <c r="AB897" s="13">
        <v>500</v>
      </c>
      <c r="AC897" s="9" t="s">
        <v>6616</v>
      </c>
      <c r="AD897" s="8">
        <v>0.33</v>
      </c>
      <c r="AE897" s="13">
        <v>40</v>
      </c>
      <c r="AF897" s="13">
        <v>395</v>
      </c>
      <c r="AG897" s="13">
        <v>85</v>
      </c>
      <c r="AH897" s="8">
        <v>1.343</v>
      </c>
      <c r="AI897" s="13">
        <v>4012196240791</v>
      </c>
      <c r="AJ897" s="9" t="s">
        <v>4737</v>
      </c>
      <c r="AK897" s="94"/>
      <c r="AL897" s="9"/>
      <c r="AM897" s="9"/>
      <c r="AN897" s="9"/>
      <c r="AO897" s="12"/>
    </row>
    <row r="898" spans="1:41" ht="14.1" customHeight="1" outlineLevel="7" x14ac:dyDescent="0.25">
      <c r="A898" s="2"/>
      <c r="B898" s="3"/>
      <c r="C898" s="4"/>
      <c r="D898" s="4"/>
      <c r="E898" s="4"/>
      <c r="F898" s="5"/>
      <c r="G898" s="6"/>
      <c r="H898" s="338">
        <v>7107382</v>
      </c>
      <c r="I898" s="7" t="s">
        <v>1337</v>
      </c>
      <c r="J898" s="7" t="s">
        <v>1338</v>
      </c>
      <c r="K898" s="7" t="s">
        <v>3957</v>
      </c>
      <c r="L898" s="7" t="s">
        <v>3958</v>
      </c>
      <c r="M898" s="18">
        <v>804.61676491228093</v>
      </c>
      <c r="N898" s="327">
        <v>981.63245319298267</v>
      </c>
      <c r="O898" s="19">
        <v>46112</v>
      </c>
      <c r="P898" s="19" t="s">
        <v>7561</v>
      </c>
      <c r="Q898" s="19" t="s">
        <v>7561</v>
      </c>
      <c r="R898" s="19" t="s">
        <v>7561</v>
      </c>
      <c r="S898" s="295">
        <v>0.25</v>
      </c>
      <c r="T898" s="18">
        <v>603.46257368421072</v>
      </c>
      <c r="U898" s="18">
        <v>736.22433989473711</v>
      </c>
      <c r="V898" s="295">
        <v>0.53</v>
      </c>
      <c r="W898" s="18">
        <v>378.169879508772</v>
      </c>
      <c r="X898" s="18">
        <v>461.36725300070185</v>
      </c>
      <c r="Y898" s="7" t="s">
        <v>393</v>
      </c>
      <c r="Z898" s="13">
        <v>1</v>
      </c>
      <c r="AA898" s="13">
        <v>1</v>
      </c>
      <c r="AB898" s="13">
        <v>500</v>
      </c>
      <c r="AC898" s="9" t="s">
        <v>3971</v>
      </c>
      <c r="AD898" s="8">
        <v>0.43</v>
      </c>
      <c r="AE898" s="13">
        <v>40</v>
      </c>
      <c r="AF898" s="13">
        <v>495</v>
      </c>
      <c r="AG898" s="13">
        <v>85</v>
      </c>
      <c r="AH898" s="8">
        <v>1.6830000000000001</v>
      </c>
      <c r="AI898" s="13">
        <v>4012196240852</v>
      </c>
      <c r="AJ898" s="8" t="s">
        <v>4738</v>
      </c>
      <c r="AK898" s="94"/>
      <c r="AL898" s="9"/>
      <c r="AM898" s="9"/>
      <c r="AN898" s="9"/>
      <c r="AO898" s="12"/>
    </row>
    <row r="899" spans="1:41" ht="14.1" customHeight="1" outlineLevel="7" x14ac:dyDescent="0.25">
      <c r="A899" s="2"/>
      <c r="B899" s="3"/>
      <c r="C899" s="4"/>
      <c r="D899" s="4"/>
      <c r="E899" s="4"/>
      <c r="F899" s="5"/>
      <c r="G899" s="6"/>
      <c r="H899" s="338">
        <v>7107404</v>
      </c>
      <c r="I899" s="7" t="s">
        <v>1339</v>
      </c>
      <c r="J899" s="7" t="s">
        <v>1340</v>
      </c>
      <c r="K899" s="7" t="s">
        <v>3957</v>
      </c>
      <c r="L899" s="7" t="s">
        <v>3958</v>
      </c>
      <c r="M899" s="18">
        <v>4125</v>
      </c>
      <c r="N899" s="327">
        <v>5032.5</v>
      </c>
      <c r="O899" s="19" t="s">
        <v>3948</v>
      </c>
      <c r="P899" s="295">
        <v>0.35</v>
      </c>
      <c r="Q899" s="18">
        <v>2681.25</v>
      </c>
      <c r="R899" s="18">
        <v>3271.125</v>
      </c>
      <c r="S899" s="295">
        <v>0.25</v>
      </c>
      <c r="T899" s="18">
        <v>3093.75</v>
      </c>
      <c r="U899" s="18">
        <v>3774.375</v>
      </c>
      <c r="V899" s="295">
        <v>0.53</v>
      </c>
      <c r="W899" s="18">
        <v>1938.75</v>
      </c>
      <c r="X899" s="18">
        <v>2365.2750000000001</v>
      </c>
      <c r="Y899" s="7" t="s">
        <v>393</v>
      </c>
      <c r="Z899" s="13">
        <v>1</v>
      </c>
      <c r="AA899" s="13">
        <v>1</v>
      </c>
      <c r="AB899" s="13">
        <v>500</v>
      </c>
      <c r="AC899" s="9" t="s">
        <v>3949</v>
      </c>
      <c r="AD899" s="8">
        <v>0.53</v>
      </c>
      <c r="AE899" s="13">
        <v>40</v>
      </c>
      <c r="AF899" s="13">
        <v>595</v>
      </c>
      <c r="AG899" s="13">
        <v>85</v>
      </c>
      <c r="AH899" s="8">
        <v>2.0230000000000001</v>
      </c>
      <c r="AI899" s="13">
        <v>4012196240913</v>
      </c>
      <c r="AJ899" s="8" t="s">
        <v>4739</v>
      </c>
      <c r="AK899" s="94"/>
      <c r="AL899" s="9"/>
      <c r="AM899" s="9"/>
      <c r="AN899" s="9"/>
      <c r="AO899" s="12"/>
    </row>
    <row r="900" spans="1:41" ht="14.1" customHeight="1" outlineLevel="7" x14ac:dyDescent="0.25">
      <c r="A900" s="2"/>
      <c r="B900" s="3"/>
      <c r="C900" s="4"/>
      <c r="D900" s="4"/>
      <c r="E900" s="4"/>
      <c r="F900" s="5"/>
      <c r="G900" s="6"/>
      <c r="H900" s="338">
        <v>7107420</v>
      </c>
      <c r="I900" s="7" t="s">
        <v>1341</v>
      </c>
      <c r="J900" s="7" t="s">
        <v>1342</v>
      </c>
      <c r="K900" s="7" t="s">
        <v>3957</v>
      </c>
      <c r="L900" s="7" t="s">
        <v>3958</v>
      </c>
      <c r="M900" s="18">
        <v>4400</v>
      </c>
      <c r="N900" s="327">
        <v>5368</v>
      </c>
      <c r="O900" s="19" t="s">
        <v>3948</v>
      </c>
      <c r="P900" s="295">
        <v>0.35</v>
      </c>
      <c r="Q900" s="18">
        <v>2860</v>
      </c>
      <c r="R900" s="18">
        <v>3489.2</v>
      </c>
      <c r="S900" s="295">
        <v>0.25</v>
      </c>
      <c r="T900" s="18">
        <v>3300</v>
      </c>
      <c r="U900" s="18">
        <v>4026</v>
      </c>
      <c r="V900" s="295">
        <v>0.53</v>
      </c>
      <c r="W900" s="18">
        <v>2068</v>
      </c>
      <c r="X900" s="18">
        <v>2522.96</v>
      </c>
      <c r="Y900" s="7" t="s">
        <v>393</v>
      </c>
      <c r="Z900" s="13">
        <v>1</v>
      </c>
      <c r="AA900" s="13">
        <v>1</v>
      </c>
      <c r="AB900" s="13">
        <v>400</v>
      </c>
      <c r="AC900" s="9" t="s">
        <v>3949</v>
      </c>
      <c r="AD900" s="8">
        <v>0.63</v>
      </c>
      <c r="AE900" s="13">
        <v>40</v>
      </c>
      <c r="AF900" s="13">
        <v>695</v>
      </c>
      <c r="AG900" s="13">
        <v>85</v>
      </c>
      <c r="AH900" s="8">
        <v>2.363</v>
      </c>
      <c r="AI900" s="13">
        <v>4012196240975</v>
      </c>
      <c r="AJ900" s="8" t="s">
        <v>4740</v>
      </c>
      <c r="AK900" s="94"/>
      <c r="AL900" s="9"/>
      <c r="AM900" s="9"/>
      <c r="AN900" s="9"/>
      <c r="AO900" s="12"/>
    </row>
    <row r="901" spans="1:41" ht="15.95" customHeight="1" outlineLevel="4" x14ac:dyDescent="0.25">
      <c r="A901" s="197"/>
      <c r="B901" s="198"/>
      <c r="C901" s="199"/>
      <c r="D901" s="199"/>
      <c r="E901" s="236" t="s">
        <v>3918</v>
      </c>
      <c r="F901" s="200"/>
      <c r="G901" s="201"/>
      <c r="H901" s="340"/>
      <c r="I901" s="202"/>
      <c r="J901" s="202"/>
      <c r="K901" s="202"/>
      <c r="L901" s="202"/>
      <c r="M901" s="202"/>
      <c r="N901" s="328"/>
      <c r="O901" s="202"/>
      <c r="P901" s="202"/>
      <c r="Q901" s="202"/>
      <c r="R901" s="202"/>
      <c r="S901" s="202"/>
      <c r="T901" s="202"/>
      <c r="U901" s="202"/>
      <c r="V901" s="202"/>
      <c r="W901" s="202"/>
      <c r="X901" s="202"/>
      <c r="Y901" s="202"/>
      <c r="Z901" s="206"/>
      <c r="AA901" s="206"/>
      <c r="AB901" s="206"/>
      <c r="AC901" s="206"/>
      <c r="AD901" s="204"/>
      <c r="AE901" s="205"/>
      <c r="AF901" s="205"/>
      <c r="AG901" s="205"/>
      <c r="AH901" s="206"/>
      <c r="AI901" s="206"/>
      <c r="AJ901" s="206"/>
      <c r="AK901" s="204"/>
      <c r="AL901" s="204"/>
      <c r="AM901" s="204"/>
      <c r="AN901" s="204"/>
      <c r="AO901" s="207"/>
    </row>
    <row r="902" spans="1:41" ht="15.95" customHeight="1" outlineLevel="5" x14ac:dyDescent="0.25">
      <c r="A902" s="239"/>
      <c r="B902" s="240"/>
      <c r="C902" s="241"/>
      <c r="D902" s="241"/>
      <c r="E902" s="241"/>
      <c r="F902" s="283" t="s">
        <v>3890</v>
      </c>
      <c r="G902" s="242"/>
      <c r="H902" s="337"/>
      <c r="I902" s="243"/>
      <c r="J902" s="243"/>
      <c r="K902" s="243"/>
      <c r="L902" s="243"/>
      <c r="M902" s="243"/>
      <c r="N902" s="326"/>
      <c r="O902" s="243"/>
      <c r="P902" s="243"/>
      <c r="Q902" s="243"/>
      <c r="R902" s="243"/>
      <c r="S902" s="243"/>
      <c r="T902" s="243"/>
      <c r="U902" s="243"/>
      <c r="V902" s="243"/>
      <c r="W902" s="243"/>
      <c r="X902" s="243"/>
      <c r="Y902" s="243"/>
      <c r="Z902" s="245"/>
      <c r="AA902" s="245"/>
      <c r="AB902" s="245"/>
      <c r="AC902" s="245"/>
      <c r="AD902" s="245"/>
      <c r="AE902" s="258"/>
      <c r="AF902" s="258"/>
      <c r="AG902" s="258"/>
      <c r="AH902" s="245"/>
      <c r="AI902" s="245"/>
      <c r="AJ902" s="245"/>
      <c r="AK902" s="245"/>
      <c r="AL902" s="245"/>
      <c r="AM902" s="245"/>
      <c r="AN902" s="245"/>
      <c r="AO902" s="247"/>
    </row>
    <row r="903" spans="1:41" ht="14.1" customHeight="1" outlineLevel="6" x14ac:dyDescent="0.25">
      <c r="A903" s="2"/>
      <c r="B903" s="3"/>
      <c r="C903" s="4"/>
      <c r="D903" s="4"/>
      <c r="E903" s="4"/>
      <c r="F903" s="5"/>
      <c r="G903" s="6"/>
      <c r="H903" s="338">
        <v>7070205</v>
      </c>
      <c r="I903" s="7" t="s">
        <v>1343</v>
      </c>
      <c r="J903" s="7" t="s">
        <v>1344</v>
      </c>
      <c r="K903" s="7" t="s">
        <v>5883</v>
      </c>
      <c r="L903" s="7" t="s">
        <v>5884</v>
      </c>
      <c r="M903" s="18">
        <v>264.18</v>
      </c>
      <c r="N903" s="327">
        <v>322.2996</v>
      </c>
      <c r="O903" s="19" t="s">
        <v>3948</v>
      </c>
      <c r="P903" s="295">
        <v>0.35</v>
      </c>
      <c r="Q903" s="18">
        <v>171.71700000000001</v>
      </c>
      <c r="R903" s="18">
        <v>209.49474000000001</v>
      </c>
      <c r="S903" s="295">
        <v>0.25</v>
      </c>
      <c r="T903" s="18">
        <v>198.13499999999999</v>
      </c>
      <c r="U903" s="18">
        <v>241.72469999999998</v>
      </c>
      <c r="V903" s="295">
        <v>0.53</v>
      </c>
      <c r="W903" s="18">
        <v>124.16459999999999</v>
      </c>
      <c r="X903" s="18">
        <v>151.48081199999999</v>
      </c>
      <c r="Y903" s="7" t="s">
        <v>393</v>
      </c>
      <c r="Z903" s="13">
        <v>1</v>
      </c>
      <c r="AA903" s="13">
        <v>20</v>
      </c>
      <c r="AB903" s="13">
        <v>4480</v>
      </c>
      <c r="AC903" s="8" t="s">
        <v>6616</v>
      </c>
      <c r="AD903" s="8">
        <v>7.6999999999999999E-2</v>
      </c>
      <c r="AE903" s="13">
        <v>82</v>
      </c>
      <c r="AF903" s="13">
        <v>85</v>
      </c>
      <c r="AG903" s="13">
        <v>4</v>
      </c>
      <c r="AH903" s="8">
        <v>2.8000000000000001E-2</v>
      </c>
      <c r="AI903" s="13">
        <v>4012196079971</v>
      </c>
      <c r="AJ903" s="9" t="s">
        <v>4741</v>
      </c>
      <c r="AK903" s="94"/>
      <c r="AL903" s="8"/>
      <c r="AM903" s="8"/>
      <c r="AN903" s="8"/>
      <c r="AO903" s="11"/>
    </row>
    <row r="904" spans="1:41" ht="14.1" customHeight="1" outlineLevel="6" x14ac:dyDescent="0.25">
      <c r="A904" s="2"/>
      <c r="B904" s="3"/>
      <c r="C904" s="4"/>
      <c r="D904" s="4"/>
      <c r="E904" s="4"/>
      <c r="F904" s="5"/>
      <c r="G904" s="6"/>
      <c r="H904" s="338">
        <v>7070209</v>
      </c>
      <c r="I904" s="7" t="s">
        <v>1345</v>
      </c>
      <c r="J904" s="7" t="s">
        <v>1346</v>
      </c>
      <c r="K904" s="7" t="s">
        <v>5883</v>
      </c>
      <c r="L904" s="7" t="s">
        <v>5884</v>
      </c>
      <c r="M904" s="18">
        <v>286.58</v>
      </c>
      <c r="N904" s="327">
        <v>349.62759999999997</v>
      </c>
      <c r="O904" s="19" t="s">
        <v>3948</v>
      </c>
      <c r="P904" s="295">
        <v>0.35</v>
      </c>
      <c r="Q904" s="18">
        <v>186.27699999999999</v>
      </c>
      <c r="R904" s="18">
        <v>227.25793999999999</v>
      </c>
      <c r="S904" s="295">
        <v>0.25</v>
      </c>
      <c r="T904" s="18">
        <v>214.935</v>
      </c>
      <c r="U904" s="18">
        <v>262.22070000000002</v>
      </c>
      <c r="V904" s="295">
        <v>0.53</v>
      </c>
      <c r="W904" s="18">
        <v>134.6926</v>
      </c>
      <c r="X904" s="18">
        <v>164.324972</v>
      </c>
      <c r="Y904" s="7" t="s">
        <v>393</v>
      </c>
      <c r="Z904" s="13">
        <v>1</v>
      </c>
      <c r="AA904" s="13">
        <v>20</v>
      </c>
      <c r="AB904" s="13">
        <v>4480</v>
      </c>
      <c r="AC904" s="8" t="s">
        <v>6616</v>
      </c>
      <c r="AD904" s="8">
        <v>0.122</v>
      </c>
      <c r="AE904" s="13">
        <v>82</v>
      </c>
      <c r="AF904" s="13">
        <v>135</v>
      </c>
      <c r="AG904" s="13">
        <v>4</v>
      </c>
      <c r="AH904" s="8">
        <v>4.3999999999999997E-2</v>
      </c>
      <c r="AI904" s="13">
        <v>2200000402479</v>
      </c>
      <c r="AJ904" s="9" t="s">
        <v>4742</v>
      </c>
      <c r="AK904" s="94"/>
      <c r="AL904" s="8"/>
      <c r="AM904" s="9"/>
      <c r="AN904" s="8"/>
      <c r="AO904" s="12"/>
    </row>
    <row r="905" spans="1:41" ht="14.1" customHeight="1" outlineLevel="6" x14ac:dyDescent="0.25">
      <c r="A905" s="2"/>
      <c r="B905" s="3"/>
      <c r="C905" s="4"/>
      <c r="D905" s="4"/>
      <c r="E905" s="4"/>
      <c r="F905" s="5"/>
      <c r="G905" s="6"/>
      <c r="H905" s="338">
        <v>7070213</v>
      </c>
      <c r="I905" s="7" t="s">
        <v>1347</v>
      </c>
      <c r="J905" s="7" t="s">
        <v>1348</v>
      </c>
      <c r="K905" s="7" t="s">
        <v>5883</v>
      </c>
      <c r="L905" s="7" t="s">
        <v>5884</v>
      </c>
      <c r="M905" s="18">
        <v>395.72</v>
      </c>
      <c r="N905" s="327">
        <v>482.77840000000003</v>
      </c>
      <c r="O905" s="19" t="s">
        <v>3948</v>
      </c>
      <c r="P905" s="295">
        <v>0.35</v>
      </c>
      <c r="Q905" s="18">
        <v>257.21800000000002</v>
      </c>
      <c r="R905" s="18">
        <v>313.80596000000003</v>
      </c>
      <c r="S905" s="295">
        <v>0.25</v>
      </c>
      <c r="T905" s="18">
        <v>296.79000000000002</v>
      </c>
      <c r="U905" s="18">
        <v>362.0838</v>
      </c>
      <c r="V905" s="295">
        <v>0.53</v>
      </c>
      <c r="W905" s="18">
        <v>185.98840000000001</v>
      </c>
      <c r="X905" s="18">
        <v>226.90584800000002</v>
      </c>
      <c r="Y905" s="7" t="s">
        <v>393</v>
      </c>
      <c r="Z905" s="13">
        <v>20</v>
      </c>
      <c r="AA905" s="13">
        <v>20</v>
      </c>
      <c r="AB905" s="13">
        <v>4480</v>
      </c>
      <c r="AC905" s="8" t="s">
        <v>6616</v>
      </c>
      <c r="AD905" s="8">
        <v>0.16700000000000001</v>
      </c>
      <c r="AE905" s="13">
        <v>82</v>
      </c>
      <c r="AF905" s="13">
        <v>185</v>
      </c>
      <c r="AG905" s="13">
        <v>4</v>
      </c>
      <c r="AH905" s="8">
        <v>6.0999999999999999E-2</v>
      </c>
      <c r="AI905" s="13">
        <v>2200000390745</v>
      </c>
      <c r="AJ905" s="8" t="s">
        <v>4743</v>
      </c>
      <c r="AK905" s="94"/>
      <c r="AL905" s="8"/>
      <c r="AM905" s="8"/>
      <c r="AN905" s="8"/>
      <c r="AO905" s="11"/>
    </row>
    <row r="906" spans="1:41" ht="14.1" customHeight="1" outlineLevel="6" x14ac:dyDescent="0.25">
      <c r="A906" s="2"/>
      <c r="B906" s="3"/>
      <c r="C906" s="4"/>
      <c r="D906" s="4"/>
      <c r="E906" s="4"/>
      <c r="F906" s="5"/>
      <c r="G906" s="6"/>
      <c r="H906" s="338">
        <v>7070217</v>
      </c>
      <c r="I906" s="7" t="s">
        <v>1349</v>
      </c>
      <c r="J906" s="7" t="s">
        <v>1350</v>
      </c>
      <c r="K906" s="7" t="s">
        <v>5883</v>
      </c>
      <c r="L906" s="7" t="s">
        <v>5884</v>
      </c>
      <c r="M906" s="18">
        <v>467.45</v>
      </c>
      <c r="N906" s="327">
        <v>570.28899999999999</v>
      </c>
      <c r="O906" s="19" t="s">
        <v>3948</v>
      </c>
      <c r="P906" s="295">
        <v>0.35</v>
      </c>
      <c r="Q906" s="18">
        <v>303.84250000000003</v>
      </c>
      <c r="R906" s="18">
        <v>370.68785000000003</v>
      </c>
      <c r="S906" s="295">
        <v>0.25</v>
      </c>
      <c r="T906" s="18">
        <v>350.58749999999998</v>
      </c>
      <c r="U906" s="18">
        <v>427.71674999999999</v>
      </c>
      <c r="V906" s="295">
        <v>0.53</v>
      </c>
      <c r="W906" s="18">
        <v>219.70149999999998</v>
      </c>
      <c r="X906" s="18">
        <v>268.03582999999998</v>
      </c>
      <c r="Y906" s="7" t="s">
        <v>393</v>
      </c>
      <c r="Z906" s="13">
        <v>1</v>
      </c>
      <c r="AA906" s="13">
        <v>20</v>
      </c>
      <c r="AB906" s="13">
        <v>2880</v>
      </c>
      <c r="AC906" s="9" t="s">
        <v>6616</v>
      </c>
      <c r="AD906" s="8">
        <v>0.25700000000000001</v>
      </c>
      <c r="AE906" s="13">
        <v>82</v>
      </c>
      <c r="AF906" s="13">
        <v>285</v>
      </c>
      <c r="AG906" s="13">
        <v>4</v>
      </c>
      <c r="AH906" s="8">
        <v>9.2999999999999999E-2</v>
      </c>
      <c r="AI906" s="13">
        <v>2200000402561</v>
      </c>
      <c r="AJ906" s="8" t="s">
        <v>4744</v>
      </c>
      <c r="AK906" s="94"/>
      <c r="AL906" s="9"/>
      <c r="AM906" s="9"/>
      <c r="AN906" s="9"/>
      <c r="AO906" s="11"/>
    </row>
    <row r="907" spans="1:41" ht="14.1" customHeight="1" outlineLevel="6" x14ac:dyDescent="0.25">
      <c r="A907" s="2"/>
      <c r="B907" s="3"/>
      <c r="C907" s="4"/>
      <c r="D907" s="4"/>
      <c r="E907" s="4"/>
      <c r="F907" s="5"/>
      <c r="G907" s="6"/>
      <c r="H907" s="338">
        <v>7070221</v>
      </c>
      <c r="I907" s="7" t="s">
        <v>1351</v>
      </c>
      <c r="J907" s="7" t="s">
        <v>1352</v>
      </c>
      <c r="K907" s="7" t="s">
        <v>5883</v>
      </c>
      <c r="L907" s="7" t="s">
        <v>5884</v>
      </c>
      <c r="M907" s="18">
        <v>638.70000000000005</v>
      </c>
      <c r="N907" s="327">
        <v>779.21400000000006</v>
      </c>
      <c r="O907" s="19" t="s">
        <v>3948</v>
      </c>
      <c r="P907" s="295">
        <v>0.35</v>
      </c>
      <c r="Q907" s="18">
        <v>415.15500000000003</v>
      </c>
      <c r="R907" s="18">
        <v>506.48910000000001</v>
      </c>
      <c r="S907" s="295">
        <v>0.25</v>
      </c>
      <c r="T907" s="18">
        <v>479.02500000000003</v>
      </c>
      <c r="U907" s="18">
        <v>584.41050000000007</v>
      </c>
      <c r="V907" s="295">
        <v>0.53</v>
      </c>
      <c r="W907" s="18">
        <v>300.18900000000002</v>
      </c>
      <c r="X907" s="18">
        <v>366.23058000000003</v>
      </c>
      <c r="Y907" s="7" t="s">
        <v>393</v>
      </c>
      <c r="Z907" s="13">
        <v>20</v>
      </c>
      <c r="AA907" s="13">
        <v>20</v>
      </c>
      <c r="AB907" s="13">
        <v>1920</v>
      </c>
      <c r="AC907" s="8" t="s">
        <v>6616</v>
      </c>
      <c r="AD907" s="8">
        <v>0.34699999999999998</v>
      </c>
      <c r="AE907" s="13">
        <v>82</v>
      </c>
      <c r="AF907" s="13">
        <v>385</v>
      </c>
      <c r="AG907" s="13">
        <v>4</v>
      </c>
      <c r="AH907" s="8">
        <v>0.126</v>
      </c>
      <c r="AI907" s="13">
        <v>4012196095001</v>
      </c>
      <c r="AJ907" s="9" t="s">
        <v>4745</v>
      </c>
      <c r="AK907" s="94"/>
      <c r="AL907" s="8"/>
      <c r="AM907" s="9"/>
      <c r="AN907" s="8"/>
      <c r="AO907" s="11"/>
    </row>
    <row r="908" spans="1:41" ht="14.1" customHeight="1" outlineLevel="6" x14ac:dyDescent="0.25">
      <c r="A908" s="2"/>
      <c r="B908" s="3"/>
      <c r="C908" s="4"/>
      <c r="D908" s="4"/>
      <c r="E908" s="4"/>
      <c r="F908" s="5"/>
      <c r="G908" s="6"/>
      <c r="H908" s="338">
        <v>7070225</v>
      </c>
      <c r="I908" s="7" t="s">
        <v>1353</v>
      </c>
      <c r="J908" s="7" t="s">
        <v>1354</v>
      </c>
      <c r="K908" s="7" t="s">
        <v>5883</v>
      </c>
      <c r="L908" s="7" t="s">
        <v>5884</v>
      </c>
      <c r="M908" s="18">
        <v>832.2</v>
      </c>
      <c r="N908" s="327">
        <v>1015.284</v>
      </c>
      <c r="O908" s="19" t="s">
        <v>3948</v>
      </c>
      <c r="P908" s="295">
        <v>0.35</v>
      </c>
      <c r="Q908" s="18">
        <v>540.93000000000006</v>
      </c>
      <c r="R908" s="18">
        <v>659.93460000000005</v>
      </c>
      <c r="S908" s="295">
        <v>0.25</v>
      </c>
      <c r="T908" s="18">
        <v>624.15000000000009</v>
      </c>
      <c r="U908" s="18">
        <v>761.46300000000008</v>
      </c>
      <c r="V908" s="295">
        <v>0.53</v>
      </c>
      <c r="W908" s="18">
        <v>391.13400000000001</v>
      </c>
      <c r="X908" s="18">
        <v>477.18348000000003</v>
      </c>
      <c r="Y908" s="7" t="s">
        <v>393</v>
      </c>
      <c r="Z908" s="13">
        <v>1</v>
      </c>
      <c r="AA908" s="13">
        <v>20</v>
      </c>
      <c r="AB908" s="13">
        <v>1400</v>
      </c>
      <c r="AC908" s="8" t="s">
        <v>3971</v>
      </c>
      <c r="AD908" s="8">
        <v>0.49199999999999999</v>
      </c>
      <c r="AE908" s="13">
        <v>82</v>
      </c>
      <c r="AF908" s="13">
        <v>485</v>
      </c>
      <c r="AG908" s="13">
        <v>4</v>
      </c>
      <c r="AH908" s="8">
        <v>0.15908</v>
      </c>
      <c r="AI908" s="13">
        <v>4660502714193</v>
      </c>
      <c r="AJ908" s="9" t="s">
        <v>4746</v>
      </c>
      <c r="AK908" s="94"/>
      <c r="AL908" s="9"/>
      <c r="AM908" s="9"/>
      <c r="AN908" s="9"/>
      <c r="AO908" s="11"/>
    </row>
    <row r="909" spans="1:41" ht="14.1" customHeight="1" outlineLevel="6" x14ac:dyDescent="0.25">
      <c r="A909" s="2"/>
      <c r="B909" s="3"/>
      <c r="C909" s="4"/>
      <c r="D909" s="4"/>
      <c r="E909" s="4"/>
      <c r="F909" s="5"/>
      <c r="G909" s="6"/>
      <c r="H909" s="338">
        <v>7070229</v>
      </c>
      <c r="I909" s="7" t="s">
        <v>1355</v>
      </c>
      <c r="J909" s="7" t="s">
        <v>1356</v>
      </c>
      <c r="K909" s="7" t="s">
        <v>5883</v>
      </c>
      <c r="L909" s="7" t="s">
        <v>5884</v>
      </c>
      <c r="M909" s="18">
        <v>901.5</v>
      </c>
      <c r="N909" s="327">
        <v>1099.83</v>
      </c>
      <c r="O909" s="19" t="s">
        <v>3948</v>
      </c>
      <c r="P909" s="295">
        <v>0.35</v>
      </c>
      <c r="Q909" s="18">
        <v>585.97500000000002</v>
      </c>
      <c r="R909" s="18">
        <v>714.8895</v>
      </c>
      <c r="S909" s="295">
        <v>0.25</v>
      </c>
      <c r="T909" s="18">
        <v>676.125</v>
      </c>
      <c r="U909" s="18">
        <v>824.87249999999995</v>
      </c>
      <c r="V909" s="295">
        <v>0.53</v>
      </c>
      <c r="W909" s="18">
        <v>423.70499999999998</v>
      </c>
      <c r="X909" s="18">
        <v>516.92009999999993</v>
      </c>
      <c r="Y909" s="7" t="s">
        <v>393</v>
      </c>
      <c r="Z909" s="13">
        <v>1</v>
      </c>
      <c r="AA909" s="13">
        <v>20</v>
      </c>
      <c r="AB909" s="13">
        <v>500</v>
      </c>
      <c r="AC909" s="9" t="s">
        <v>3949</v>
      </c>
      <c r="AD909" s="8">
        <v>0.48199999999999998</v>
      </c>
      <c r="AE909" s="13">
        <v>82</v>
      </c>
      <c r="AF909" s="13">
        <v>535</v>
      </c>
      <c r="AG909" s="13">
        <v>4</v>
      </c>
      <c r="AH909" s="8">
        <v>0.17499999999999999</v>
      </c>
      <c r="AI909" s="13">
        <v>4012196095124</v>
      </c>
      <c r="AJ909" s="9" t="s">
        <v>4747</v>
      </c>
      <c r="AK909" s="94"/>
      <c r="AL909" s="9"/>
      <c r="AM909" s="9"/>
      <c r="AN909" s="9"/>
      <c r="AO909" s="12"/>
    </row>
    <row r="910" spans="1:41" ht="14.1" customHeight="1" outlineLevel="6" x14ac:dyDescent="0.25">
      <c r="A910" s="2"/>
      <c r="B910" s="3"/>
      <c r="C910" s="4"/>
      <c r="D910" s="4"/>
      <c r="E910" s="4"/>
      <c r="F910" s="5"/>
      <c r="G910" s="6"/>
      <c r="H910" s="338">
        <v>7070233</v>
      </c>
      <c r="I910" s="7" t="s">
        <v>1357</v>
      </c>
      <c r="J910" s="7" t="s">
        <v>1358</v>
      </c>
      <c r="K910" s="7" t="s">
        <v>5883</v>
      </c>
      <c r="L910" s="7" t="s">
        <v>5884</v>
      </c>
      <c r="M910" s="18">
        <v>965.5</v>
      </c>
      <c r="N910" s="327">
        <v>1177.9100000000001</v>
      </c>
      <c r="O910" s="19" t="s">
        <v>3948</v>
      </c>
      <c r="P910" s="295">
        <v>0.35</v>
      </c>
      <c r="Q910" s="18">
        <v>627.57500000000005</v>
      </c>
      <c r="R910" s="18">
        <v>765.64150000000006</v>
      </c>
      <c r="S910" s="295">
        <v>0.25</v>
      </c>
      <c r="T910" s="18">
        <v>724.125</v>
      </c>
      <c r="U910" s="18">
        <v>883.4325</v>
      </c>
      <c r="V910" s="295">
        <v>0.53</v>
      </c>
      <c r="W910" s="18">
        <v>453.78499999999997</v>
      </c>
      <c r="X910" s="18">
        <v>553.6176999999999</v>
      </c>
      <c r="Y910" s="7" t="s">
        <v>393</v>
      </c>
      <c r="Z910" s="13">
        <v>1</v>
      </c>
      <c r="AA910" s="13">
        <v>20</v>
      </c>
      <c r="AB910" s="13">
        <v>480</v>
      </c>
      <c r="AC910" s="9" t="s">
        <v>3971</v>
      </c>
      <c r="AD910" s="8">
        <v>0.54</v>
      </c>
      <c r="AE910" s="13">
        <v>82</v>
      </c>
      <c r="AF910" s="13">
        <v>585</v>
      </c>
      <c r="AG910" s="13">
        <v>4</v>
      </c>
      <c r="AH910" s="8">
        <v>0.19422</v>
      </c>
      <c r="AI910" s="13">
        <v>4012196095186</v>
      </c>
      <c r="AJ910" s="9" t="s">
        <v>4748</v>
      </c>
      <c r="AK910" s="94"/>
      <c r="AL910" s="9"/>
      <c r="AM910" s="8"/>
      <c r="AN910" s="9"/>
      <c r="AO910" s="12"/>
    </row>
    <row r="911" spans="1:41" ht="15.95" customHeight="1" outlineLevel="5" x14ac:dyDescent="0.25">
      <c r="A911" s="248"/>
      <c r="B911" s="249"/>
      <c r="C911" s="250"/>
      <c r="D911" s="250"/>
      <c r="E911" s="250"/>
      <c r="F911" s="284" t="s">
        <v>3891</v>
      </c>
      <c r="G911" s="251"/>
      <c r="H911" s="339"/>
      <c r="I911" s="252"/>
      <c r="J911" s="252"/>
      <c r="K911" s="252"/>
      <c r="L911" s="252"/>
      <c r="M911" s="252"/>
      <c r="N911" s="328"/>
      <c r="O911" s="252"/>
      <c r="P911" s="252"/>
      <c r="Q911" s="252"/>
      <c r="R911" s="252"/>
      <c r="S911" s="252"/>
      <c r="T911" s="252"/>
      <c r="U911" s="252"/>
      <c r="V911" s="252"/>
      <c r="W911" s="252"/>
      <c r="X911" s="252"/>
      <c r="Y911" s="252"/>
      <c r="Z911" s="256"/>
      <c r="AA911" s="256"/>
      <c r="AB911" s="256"/>
      <c r="AC911" s="256"/>
      <c r="AD911" s="254"/>
      <c r="AE911" s="255"/>
      <c r="AF911" s="255"/>
      <c r="AG911" s="255"/>
      <c r="AH911" s="256"/>
      <c r="AI911" s="256"/>
      <c r="AJ911" s="256"/>
      <c r="AK911" s="254"/>
      <c r="AL911" s="254"/>
      <c r="AM911" s="254"/>
      <c r="AN911" s="254"/>
      <c r="AO911" s="257"/>
    </row>
    <row r="912" spans="1:41" ht="14.1" customHeight="1" outlineLevel="6" x14ac:dyDescent="0.25">
      <c r="A912" s="2"/>
      <c r="B912" s="3"/>
      <c r="C912" s="4"/>
      <c r="D912" s="4"/>
      <c r="E912" s="4"/>
      <c r="F912" s="5"/>
      <c r="G912" s="6"/>
      <c r="H912" s="338">
        <v>7070306</v>
      </c>
      <c r="I912" s="7" t="s">
        <v>1359</v>
      </c>
      <c r="J912" s="7" t="s">
        <v>1360</v>
      </c>
      <c r="K912" s="7" t="s">
        <v>5883</v>
      </c>
      <c r="L912" s="7" t="s">
        <v>5884</v>
      </c>
      <c r="M912" s="18">
        <v>338.7</v>
      </c>
      <c r="N912" s="327">
        <v>413.214</v>
      </c>
      <c r="O912" s="19" t="s">
        <v>3948</v>
      </c>
      <c r="P912" s="295">
        <v>0.35</v>
      </c>
      <c r="Q912" s="18">
        <v>220.155</v>
      </c>
      <c r="R912" s="18">
        <v>268.58909999999997</v>
      </c>
      <c r="S912" s="295">
        <v>0.25</v>
      </c>
      <c r="T912" s="18">
        <v>254.02499999999998</v>
      </c>
      <c r="U912" s="18">
        <v>309.91049999999996</v>
      </c>
      <c r="V912" s="295">
        <v>0.53</v>
      </c>
      <c r="W912" s="18">
        <v>159.18899999999999</v>
      </c>
      <c r="X912" s="18">
        <v>194.21057999999999</v>
      </c>
      <c r="Y912" s="7" t="s">
        <v>393</v>
      </c>
      <c r="Z912" s="13">
        <v>1</v>
      </c>
      <c r="AA912" s="13">
        <v>20</v>
      </c>
      <c r="AB912" s="13">
        <v>4480</v>
      </c>
      <c r="AC912" s="10" t="s">
        <v>6616</v>
      </c>
      <c r="AD912" s="8">
        <v>7.6999999999999999E-2</v>
      </c>
      <c r="AE912" s="13">
        <v>82</v>
      </c>
      <c r="AF912" s="13">
        <v>85</v>
      </c>
      <c r="AG912" s="13">
        <v>4</v>
      </c>
      <c r="AH912" s="8">
        <v>2.8000000000000001E-2</v>
      </c>
      <c r="AI912" s="13">
        <v>4012196095247</v>
      </c>
      <c r="AJ912" s="10" t="s">
        <v>4749</v>
      </c>
      <c r="AK912" s="94"/>
      <c r="AL912" s="8"/>
      <c r="AM912" s="8"/>
      <c r="AN912" s="9"/>
      <c r="AO912" s="11"/>
    </row>
    <row r="913" spans="1:41" ht="14.1" customHeight="1" outlineLevel="6" x14ac:dyDescent="0.25">
      <c r="A913" s="2"/>
      <c r="B913" s="3"/>
      <c r="C913" s="4"/>
      <c r="D913" s="4"/>
      <c r="E913" s="4"/>
      <c r="F913" s="5"/>
      <c r="G913" s="6"/>
      <c r="H913" s="338">
        <v>7070310</v>
      </c>
      <c r="I913" s="7" t="s">
        <v>1361</v>
      </c>
      <c r="J913" s="7" t="s">
        <v>1362</v>
      </c>
      <c r="K913" s="7" t="s">
        <v>5883</v>
      </c>
      <c r="L913" s="7" t="s">
        <v>5884</v>
      </c>
      <c r="M913" s="18">
        <v>411.9</v>
      </c>
      <c r="N913" s="327">
        <v>502.51799999999997</v>
      </c>
      <c r="O913" s="19" t="s">
        <v>3948</v>
      </c>
      <c r="P913" s="295">
        <v>0.35</v>
      </c>
      <c r="Q913" s="18">
        <v>267.73500000000001</v>
      </c>
      <c r="R913" s="18">
        <v>326.63670000000002</v>
      </c>
      <c r="S913" s="295">
        <v>0.25</v>
      </c>
      <c r="T913" s="18">
        <v>308.92499999999995</v>
      </c>
      <c r="U913" s="18">
        <v>376.88849999999991</v>
      </c>
      <c r="V913" s="295">
        <v>0.53</v>
      </c>
      <c r="W913" s="18">
        <v>193.59299999999999</v>
      </c>
      <c r="X913" s="18">
        <v>236.18345999999997</v>
      </c>
      <c r="Y913" s="7" t="s">
        <v>393</v>
      </c>
      <c r="Z913" s="13">
        <v>1</v>
      </c>
      <c r="AA913" s="13">
        <v>20</v>
      </c>
      <c r="AB913" s="13">
        <v>4480</v>
      </c>
      <c r="AC913" s="9" t="s">
        <v>6616</v>
      </c>
      <c r="AD913" s="8">
        <v>0.156</v>
      </c>
      <c r="AE913" s="13">
        <v>82</v>
      </c>
      <c r="AF913" s="13">
        <v>135</v>
      </c>
      <c r="AG913" s="13">
        <v>4</v>
      </c>
      <c r="AH913" s="8">
        <v>4.3999999999999997E-2</v>
      </c>
      <c r="AI913" s="13">
        <v>4650394359589</v>
      </c>
      <c r="AJ913" s="8" t="s">
        <v>4750</v>
      </c>
      <c r="AK913" s="94"/>
      <c r="AL913" s="9"/>
      <c r="AM913" s="9"/>
      <c r="AN913" s="9"/>
      <c r="AO913" s="12"/>
    </row>
    <row r="914" spans="1:41" ht="14.1" customHeight="1" outlineLevel="6" x14ac:dyDescent="0.25">
      <c r="A914" s="2"/>
      <c r="B914" s="3"/>
      <c r="C914" s="4"/>
      <c r="D914" s="4"/>
      <c r="E914" s="4"/>
      <c r="F914" s="5"/>
      <c r="G914" s="6"/>
      <c r="H914" s="338">
        <v>7070314</v>
      </c>
      <c r="I914" s="7" t="s">
        <v>1363</v>
      </c>
      <c r="J914" s="7" t="s">
        <v>1364</v>
      </c>
      <c r="K914" s="7" t="s">
        <v>5883</v>
      </c>
      <c r="L914" s="7" t="s">
        <v>5884</v>
      </c>
      <c r="M914" s="18">
        <v>469.07</v>
      </c>
      <c r="N914" s="327">
        <v>572.2654</v>
      </c>
      <c r="O914" s="19" t="s">
        <v>3948</v>
      </c>
      <c r="P914" s="295">
        <v>0.35</v>
      </c>
      <c r="Q914" s="18">
        <v>304.89550000000003</v>
      </c>
      <c r="R914" s="18">
        <v>371.97251</v>
      </c>
      <c r="S914" s="295">
        <v>0.25</v>
      </c>
      <c r="T914" s="18">
        <v>351.80250000000001</v>
      </c>
      <c r="U914" s="18">
        <v>429.19905</v>
      </c>
      <c r="V914" s="295">
        <v>0.53</v>
      </c>
      <c r="W914" s="18">
        <v>220.46289999999999</v>
      </c>
      <c r="X914" s="18">
        <v>268.96473799999995</v>
      </c>
      <c r="Y914" s="7" t="s">
        <v>393</v>
      </c>
      <c r="Z914" s="13">
        <v>1</v>
      </c>
      <c r="AA914" s="13">
        <v>20</v>
      </c>
      <c r="AB914" s="13">
        <v>4480</v>
      </c>
      <c r="AC914" s="8" t="s">
        <v>6616</v>
      </c>
      <c r="AD914" s="8">
        <v>0.16700000000000001</v>
      </c>
      <c r="AE914" s="13">
        <v>82</v>
      </c>
      <c r="AF914" s="13">
        <v>185</v>
      </c>
      <c r="AG914" s="13">
        <v>4</v>
      </c>
      <c r="AH914" s="8">
        <v>6.0999999999999999E-2</v>
      </c>
      <c r="AI914" s="13">
        <v>4012196095360</v>
      </c>
      <c r="AJ914" s="10" t="s">
        <v>4751</v>
      </c>
      <c r="AK914" s="94"/>
      <c r="AL914" s="8"/>
      <c r="AM914" s="8"/>
      <c r="AN914" s="9"/>
      <c r="AO914" s="11"/>
    </row>
    <row r="915" spans="1:41" ht="14.1" customHeight="1" outlineLevel="6" x14ac:dyDescent="0.25">
      <c r="A915" s="2"/>
      <c r="B915" s="3"/>
      <c r="C915" s="4"/>
      <c r="D915" s="4"/>
      <c r="E915" s="4"/>
      <c r="F915" s="5"/>
      <c r="G915" s="6"/>
      <c r="H915" s="338">
        <v>7070318</v>
      </c>
      <c r="I915" s="7" t="s">
        <v>1365</v>
      </c>
      <c r="J915" s="7" t="s">
        <v>1366</v>
      </c>
      <c r="K915" s="7" t="s">
        <v>5883</v>
      </c>
      <c r="L915" s="7" t="s">
        <v>5884</v>
      </c>
      <c r="M915" s="18">
        <v>550.48</v>
      </c>
      <c r="N915" s="327">
        <v>671.5856</v>
      </c>
      <c r="O915" s="19" t="s">
        <v>3948</v>
      </c>
      <c r="P915" s="295">
        <v>0.35</v>
      </c>
      <c r="Q915" s="18">
        <v>357.81200000000001</v>
      </c>
      <c r="R915" s="18">
        <v>436.53064000000001</v>
      </c>
      <c r="S915" s="295">
        <v>0.25</v>
      </c>
      <c r="T915" s="18">
        <v>412.86</v>
      </c>
      <c r="U915" s="18">
        <v>503.68920000000003</v>
      </c>
      <c r="V915" s="295">
        <v>0.53</v>
      </c>
      <c r="W915" s="18">
        <v>258.72559999999999</v>
      </c>
      <c r="X915" s="18">
        <v>315.64523199999996</v>
      </c>
      <c r="Y915" s="7" t="s">
        <v>393</v>
      </c>
      <c r="Z915" s="13">
        <v>1</v>
      </c>
      <c r="AA915" s="13">
        <v>20</v>
      </c>
      <c r="AB915" s="13">
        <v>2880</v>
      </c>
      <c r="AC915" s="8" t="s">
        <v>6616</v>
      </c>
      <c r="AD915" s="8">
        <v>0.25700000000000001</v>
      </c>
      <c r="AE915" s="13">
        <v>82</v>
      </c>
      <c r="AF915" s="13">
        <v>285</v>
      </c>
      <c r="AG915" s="13">
        <v>4</v>
      </c>
      <c r="AH915" s="8">
        <v>9.2999999999999999E-2</v>
      </c>
      <c r="AI915" s="13">
        <v>2200000392978</v>
      </c>
      <c r="AJ915" s="8" t="s">
        <v>4752</v>
      </c>
      <c r="AK915" s="94"/>
      <c r="AL915" s="8"/>
      <c r="AM915" s="9"/>
      <c r="AN915" s="9"/>
      <c r="AO915" s="11"/>
    </row>
    <row r="916" spans="1:41" ht="14.1" customHeight="1" outlineLevel="6" x14ac:dyDescent="0.25">
      <c r="A916" s="2"/>
      <c r="B916" s="3"/>
      <c r="C916" s="4"/>
      <c r="D916" s="4"/>
      <c r="E916" s="4"/>
      <c r="F916" s="5"/>
      <c r="G916" s="6"/>
      <c r="H916" s="338">
        <v>7070322</v>
      </c>
      <c r="I916" s="7" t="s">
        <v>1367</v>
      </c>
      <c r="J916" s="7" t="s">
        <v>1368</v>
      </c>
      <c r="K916" s="7" t="s">
        <v>5883</v>
      </c>
      <c r="L916" s="7" t="s">
        <v>5884</v>
      </c>
      <c r="M916" s="18">
        <v>774.11</v>
      </c>
      <c r="N916" s="327">
        <v>944.41420000000005</v>
      </c>
      <c r="O916" s="19" t="s">
        <v>3948</v>
      </c>
      <c r="P916" s="295">
        <v>0.35</v>
      </c>
      <c r="Q916" s="18">
        <v>503.17150000000004</v>
      </c>
      <c r="R916" s="18">
        <v>613.86923000000002</v>
      </c>
      <c r="S916" s="295">
        <v>0.25</v>
      </c>
      <c r="T916" s="18">
        <v>580.58249999999998</v>
      </c>
      <c r="U916" s="18">
        <v>708.31065000000001</v>
      </c>
      <c r="V916" s="295">
        <v>0.53</v>
      </c>
      <c r="W916" s="18">
        <v>363.83170000000001</v>
      </c>
      <c r="X916" s="18">
        <v>443.87467400000003</v>
      </c>
      <c r="Y916" s="7" t="s">
        <v>393</v>
      </c>
      <c r="Z916" s="13">
        <v>20</v>
      </c>
      <c r="AA916" s="13">
        <v>20</v>
      </c>
      <c r="AB916" s="13">
        <v>1920</v>
      </c>
      <c r="AC916" s="8" t="s">
        <v>6616</v>
      </c>
      <c r="AD916" s="8">
        <v>0.34699999999999998</v>
      </c>
      <c r="AE916" s="13">
        <v>82</v>
      </c>
      <c r="AF916" s="13">
        <v>385</v>
      </c>
      <c r="AG916" s="13">
        <v>4</v>
      </c>
      <c r="AH916" s="8">
        <v>0.126</v>
      </c>
      <c r="AI916" s="13">
        <v>4012196095483</v>
      </c>
      <c r="AJ916" s="10" t="s">
        <v>4753</v>
      </c>
      <c r="AK916" s="94"/>
      <c r="AL916" s="8"/>
      <c r="AM916" s="9"/>
      <c r="AN916" s="8"/>
      <c r="AO916" s="11"/>
    </row>
    <row r="917" spans="1:41" ht="14.1" customHeight="1" outlineLevel="6" x14ac:dyDescent="0.25">
      <c r="A917" s="2"/>
      <c r="B917" s="3"/>
      <c r="C917" s="4"/>
      <c r="D917" s="4"/>
      <c r="E917" s="4"/>
      <c r="F917" s="5"/>
      <c r="G917" s="6"/>
      <c r="H917" s="338">
        <v>7070326</v>
      </c>
      <c r="I917" s="7" t="s">
        <v>1369</v>
      </c>
      <c r="J917" s="7" t="s">
        <v>1370</v>
      </c>
      <c r="K917" s="7" t="s">
        <v>5883</v>
      </c>
      <c r="L917" s="7" t="s">
        <v>5884</v>
      </c>
      <c r="M917" s="18">
        <v>899.5</v>
      </c>
      <c r="N917" s="327">
        <v>1097.3899999999999</v>
      </c>
      <c r="O917" s="19" t="s">
        <v>3948</v>
      </c>
      <c r="P917" s="295">
        <v>0.35</v>
      </c>
      <c r="Q917" s="18">
        <v>584.67500000000007</v>
      </c>
      <c r="R917" s="18">
        <v>713.3035000000001</v>
      </c>
      <c r="S917" s="295">
        <v>0.25</v>
      </c>
      <c r="T917" s="18">
        <v>674.625</v>
      </c>
      <c r="U917" s="18">
        <v>823.04250000000002</v>
      </c>
      <c r="V917" s="295">
        <v>0.53</v>
      </c>
      <c r="W917" s="18">
        <v>422.76499999999999</v>
      </c>
      <c r="X917" s="18">
        <v>515.77329999999995</v>
      </c>
      <c r="Y917" s="7" t="s">
        <v>393</v>
      </c>
      <c r="Z917" s="13">
        <v>20</v>
      </c>
      <c r="AA917" s="13">
        <v>20</v>
      </c>
      <c r="AB917" s="13">
        <v>800</v>
      </c>
      <c r="AC917" s="8" t="s">
        <v>3971</v>
      </c>
      <c r="AD917" s="8">
        <v>0.437</v>
      </c>
      <c r="AE917" s="13">
        <v>82</v>
      </c>
      <c r="AF917" s="13">
        <v>485</v>
      </c>
      <c r="AG917" s="13">
        <v>4</v>
      </c>
      <c r="AH917" s="8">
        <v>0.159</v>
      </c>
      <c r="AI917" s="13">
        <v>4012196095544</v>
      </c>
      <c r="AJ917" s="8" t="s">
        <v>4754</v>
      </c>
      <c r="AK917" s="94"/>
      <c r="AL917" s="9"/>
      <c r="AM917" s="8"/>
      <c r="AN917" s="8"/>
      <c r="AO917" s="11"/>
    </row>
    <row r="918" spans="1:41" ht="14.1" customHeight="1" outlineLevel="6" x14ac:dyDescent="0.25">
      <c r="A918" s="2"/>
      <c r="B918" s="3"/>
      <c r="C918" s="4"/>
      <c r="D918" s="4"/>
      <c r="E918" s="4"/>
      <c r="F918" s="5"/>
      <c r="G918" s="6"/>
      <c r="H918" s="338">
        <v>7070330</v>
      </c>
      <c r="I918" s="7" t="s">
        <v>1371</v>
      </c>
      <c r="J918" s="7" t="s">
        <v>1372</v>
      </c>
      <c r="K918" s="7" t="s">
        <v>5883</v>
      </c>
      <c r="L918" s="7" t="s">
        <v>5884</v>
      </c>
      <c r="M918" s="18">
        <v>1037.5999999999999</v>
      </c>
      <c r="N918" s="327">
        <v>1265.8719999999998</v>
      </c>
      <c r="O918" s="19" t="s">
        <v>3948</v>
      </c>
      <c r="P918" s="295">
        <v>0.35</v>
      </c>
      <c r="Q918" s="18">
        <v>674.43999999999994</v>
      </c>
      <c r="R918" s="18">
        <v>822.81679999999994</v>
      </c>
      <c r="S918" s="295">
        <v>0.25</v>
      </c>
      <c r="T918" s="18">
        <v>778.19999999999993</v>
      </c>
      <c r="U918" s="18">
        <v>949.40399999999988</v>
      </c>
      <c r="V918" s="295">
        <v>0.53</v>
      </c>
      <c r="W918" s="18">
        <v>487.67199999999991</v>
      </c>
      <c r="X918" s="18">
        <v>594.95983999999987</v>
      </c>
      <c r="Y918" s="7" t="s">
        <v>393</v>
      </c>
      <c r="Z918" s="13">
        <v>20</v>
      </c>
      <c r="AA918" s="13">
        <v>20</v>
      </c>
      <c r="AB918" s="13">
        <v>480</v>
      </c>
      <c r="AC918" s="9" t="s">
        <v>3949</v>
      </c>
      <c r="AD918" s="8">
        <v>0.48199999999999998</v>
      </c>
      <c r="AE918" s="13">
        <v>82</v>
      </c>
      <c r="AF918" s="13">
        <v>535</v>
      </c>
      <c r="AG918" s="13">
        <v>4</v>
      </c>
      <c r="AH918" s="8">
        <v>0.17499999999999999</v>
      </c>
      <c r="AI918" s="13">
        <v>4012196095605</v>
      </c>
      <c r="AJ918" s="9" t="s">
        <v>4755</v>
      </c>
      <c r="AK918" s="94"/>
      <c r="AL918" s="9"/>
      <c r="AM918" s="9"/>
      <c r="AN918" s="9"/>
      <c r="AO918" s="12"/>
    </row>
    <row r="919" spans="1:41" ht="14.1" customHeight="1" outlineLevel="6" x14ac:dyDescent="0.25">
      <c r="A919" s="2"/>
      <c r="B919" s="3"/>
      <c r="C919" s="4"/>
      <c r="D919" s="4"/>
      <c r="E919" s="4"/>
      <c r="F919" s="5"/>
      <c r="G919" s="6"/>
      <c r="H919" s="338">
        <v>7070334</v>
      </c>
      <c r="I919" s="7" t="s">
        <v>1373</v>
      </c>
      <c r="J919" s="7" t="s">
        <v>1374</v>
      </c>
      <c r="K919" s="7" t="s">
        <v>5883</v>
      </c>
      <c r="L919" s="7" t="s">
        <v>5884</v>
      </c>
      <c r="M919" s="18">
        <v>1196.5</v>
      </c>
      <c r="N919" s="327">
        <v>1459.73</v>
      </c>
      <c r="O919" s="19" t="s">
        <v>3948</v>
      </c>
      <c r="P919" s="295">
        <v>0.35</v>
      </c>
      <c r="Q919" s="18">
        <v>777.72500000000002</v>
      </c>
      <c r="R919" s="18">
        <v>948.82450000000006</v>
      </c>
      <c r="S919" s="295">
        <v>0.25</v>
      </c>
      <c r="T919" s="18">
        <v>897.375</v>
      </c>
      <c r="U919" s="18">
        <v>1094.7974999999999</v>
      </c>
      <c r="V919" s="295">
        <v>0.53</v>
      </c>
      <c r="W919" s="18">
        <v>562.35500000000002</v>
      </c>
      <c r="X919" s="18">
        <v>686.07309999999995</v>
      </c>
      <c r="Y919" s="7" t="s">
        <v>393</v>
      </c>
      <c r="Z919" s="13">
        <v>20</v>
      </c>
      <c r="AA919" s="13">
        <v>20</v>
      </c>
      <c r="AB919" s="13">
        <v>500</v>
      </c>
      <c r="AC919" s="9" t="s">
        <v>6616</v>
      </c>
      <c r="AD919" s="8">
        <v>0.52700000000000002</v>
      </c>
      <c r="AE919" s="13">
        <v>82</v>
      </c>
      <c r="AF919" s="13">
        <v>585</v>
      </c>
      <c r="AG919" s="13">
        <v>4</v>
      </c>
      <c r="AH919" s="8">
        <v>0.192</v>
      </c>
      <c r="AI919" s="13">
        <v>4012196095667</v>
      </c>
      <c r="AJ919" s="10" t="s">
        <v>4756</v>
      </c>
      <c r="AK919" s="94"/>
      <c r="AL919" s="9"/>
      <c r="AM919" s="9"/>
      <c r="AN919" s="9"/>
      <c r="AO919" s="11"/>
    </row>
    <row r="920" spans="1:41" ht="15.95" customHeight="1" outlineLevel="4" x14ac:dyDescent="0.25">
      <c r="A920" s="197"/>
      <c r="B920" s="198"/>
      <c r="C920" s="199"/>
      <c r="D920" s="199"/>
      <c r="E920" s="236" t="s">
        <v>3919</v>
      </c>
      <c r="F920" s="200"/>
      <c r="G920" s="201"/>
      <c r="H920" s="340"/>
      <c r="I920" s="202"/>
      <c r="J920" s="202"/>
      <c r="K920" s="202"/>
      <c r="L920" s="202"/>
      <c r="M920" s="202"/>
      <c r="N920" s="328"/>
      <c r="O920" s="202"/>
      <c r="P920" s="202"/>
      <c r="Q920" s="202"/>
      <c r="R920" s="202"/>
      <c r="S920" s="202"/>
      <c r="T920" s="202"/>
      <c r="U920" s="202"/>
      <c r="V920" s="202"/>
      <c r="W920" s="202"/>
      <c r="X920" s="202"/>
      <c r="Y920" s="202"/>
      <c r="Z920" s="206"/>
      <c r="AA920" s="206"/>
      <c r="AB920" s="206"/>
      <c r="AC920" s="206"/>
      <c r="AD920" s="204"/>
      <c r="AE920" s="205"/>
      <c r="AF920" s="205"/>
      <c r="AG920" s="205"/>
      <c r="AH920" s="206"/>
      <c r="AI920" s="206"/>
      <c r="AJ920" s="206"/>
      <c r="AK920" s="206"/>
      <c r="AL920" s="206"/>
      <c r="AM920" s="206"/>
      <c r="AN920" s="206"/>
      <c r="AO920" s="207"/>
    </row>
    <row r="921" spans="1:41" ht="15.95" customHeight="1" outlineLevel="5" x14ac:dyDescent="0.25">
      <c r="A921" s="260"/>
      <c r="B921" s="261"/>
      <c r="C921" s="262"/>
      <c r="D921" s="262"/>
      <c r="E921" s="262"/>
      <c r="F921" s="285" t="s">
        <v>3890</v>
      </c>
      <c r="G921" s="263"/>
      <c r="H921" s="343"/>
      <c r="I921" s="264"/>
      <c r="J921" s="264"/>
      <c r="K921" s="264"/>
      <c r="L921" s="264"/>
      <c r="M921" s="264"/>
      <c r="N921" s="329"/>
      <c r="O921" s="264"/>
      <c r="P921" s="264"/>
      <c r="Q921" s="264"/>
      <c r="R921" s="264"/>
      <c r="S921" s="264"/>
      <c r="T921" s="264"/>
      <c r="U921" s="264"/>
      <c r="V921" s="264"/>
      <c r="W921" s="264"/>
      <c r="X921" s="264"/>
      <c r="Y921" s="264"/>
      <c r="Z921" s="281"/>
      <c r="AA921" s="281"/>
      <c r="AB921" s="281"/>
      <c r="AC921" s="281"/>
      <c r="AD921" s="266"/>
      <c r="AE921" s="267"/>
      <c r="AF921" s="267"/>
      <c r="AG921" s="267"/>
      <c r="AH921" s="281"/>
      <c r="AI921" s="281"/>
      <c r="AJ921" s="281"/>
      <c r="AK921" s="281"/>
      <c r="AL921" s="281"/>
      <c r="AM921" s="281"/>
      <c r="AN921" s="281"/>
      <c r="AO921" s="268"/>
    </row>
    <row r="922" spans="1:41" ht="15.95" customHeight="1" outlineLevel="6" x14ac:dyDescent="0.25">
      <c r="A922" s="95"/>
      <c r="B922" s="96"/>
      <c r="C922" s="97"/>
      <c r="D922" s="97"/>
      <c r="E922" s="97"/>
      <c r="F922" s="98"/>
      <c r="G922" s="99" t="s">
        <v>3922</v>
      </c>
      <c r="H922" s="344"/>
      <c r="I922" s="100"/>
      <c r="J922" s="100"/>
      <c r="K922" s="100"/>
      <c r="L922" s="100"/>
      <c r="M922" s="100"/>
      <c r="N922" s="326"/>
      <c r="O922" s="100"/>
      <c r="P922" s="100"/>
      <c r="Q922" s="100"/>
      <c r="R922" s="100"/>
      <c r="S922" s="100"/>
      <c r="T922" s="100"/>
      <c r="U922" s="100"/>
      <c r="V922" s="100"/>
      <c r="W922" s="100"/>
      <c r="X922" s="100"/>
      <c r="Y922" s="100"/>
      <c r="Z922" s="101"/>
      <c r="AA922" s="101"/>
      <c r="AB922" s="101"/>
      <c r="AC922" s="288"/>
      <c r="AD922" s="288"/>
      <c r="AE922" s="289"/>
      <c r="AF922" s="289"/>
      <c r="AG922" s="289"/>
      <c r="AH922" s="101"/>
      <c r="AI922" s="288"/>
      <c r="AJ922" s="101"/>
      <c r="AK922" s="101"/>
      <c r="AL922" s="101"/>
      <c r="AM922" s="101"/>
      <c r="AN922" s="101"/>
      <c r="AO922" s="102"/>
    </row>
    <row r="923" spans="1:41" ht="14.1" customHeight="1" outlineLevel="7" x14ac:dyDescent="0.25">
      <c r="A923" s="2"/>
      <c r="B923" s="3"/>
      <c r="C923" s="4"/>
      <c r="D923" s="4"/>
      <c r="E923" s="4"/>
      <c r="F923" s="5"/>
      <c r="G923" s="6"/>
      <c r="H923" s="338">
        <v>6067131</v>
      </c>
      <c r="I923" s="7" t="s">
        <v>1375</v>
      </c>
      <c r="J923" s="7" t="s">
        <v>1376</v>
      </c>
      <c r="K923" s="7" t="s">
        <v>5885</v>
      </c>
      <c r="L923" s="7" t="s">
        <v>5886</v>
      </c>
      <c r="M923" s="18">
        <v>137</v>
      </c>
      <c r="N923" s="327">
        <v>167.14</v>
      </c>
      <c r="O923" s="19" t="s">
        <v>3948</v>
      </c>
      <c r="P923" s="295">
        <v>0.35</v>
      </c>
      <c r="Q923" s="18">
        <v>89.05</v>
      </c>
      <c r="R923" s="18">
        <v>108.64099999999999</v>
      </c>
      <c r="S923" s="295">
        <v>0.25</v>
      </c>
      <c r="T923" s="18">
        <v>102.75</v>
      </c>
      <c r="U923" s="18">
        <v>125.355</v>
      </c>
      <c r="V923" s="295">
        <v>0.53</v>
      </c>
      <c r="W923" s="18">
        <v>64.39</v>
      </c>
      <c r="X923" s="18">
        <v>78.555800000000005</v>
      </c>
      <c r="Y923" s="7" t="s">
        <v>393</v>
      </c>
      <c r="Z923" s="13">
        <v>10</v>
      </c>
      <c r="AA923" s="13">
        <v>10</v>
      </c>
      <c r="AB923" s="13">
        <v>2000</v>
      </c>
      <c r="AC923" s="8" t="s">
        <v>6616</v>
      </c>
      <c r="AD923" s="8">
        <v>0.33800000000000002</v>
      </c>
      <c r="AE923" s="13">
        <v>200</v>
      </c>
      <c r="AF923" s="13">
        <v>4</v>
      </c>
      <c r="AG923" s="13">
        <v>106</v>
      </c>
      <c r="AH923" s="8">
        <v>8.5000000000000006E-2</v>
      </c>
      <c r="AI923" s="13">
        <v>2200000343246</v>
      </c>
      <c r="AJ923" s="10" t="s">
        <v>4757</v>
      </c>
      <c r="AK923" s="94"/>
      <c r="AL923" s="10"/>
      <c r="AM923" s="10"/>
      <c r="AN923" s="10"/>
      <c r="AO923" s="11"/>
    </row>
    <row r="924" spans="1:41" ht="15.95" customHeight="1" outlineLevel="6" x14ac:dyDescent="0.25">
      <c r="A924" s="103"/>
      <c r="B924" s="104"/>
      <c r="C924" s="105"/>
      <c r="D924" s="105"/>
      <c r="E924" s="105"/>
      <c r="F924" s="106"/>
      <c r="G924" s="107" t="s">
        <v>3926</v>
      </c>
      <c r="H924" s="345"/>
      <c r="I924" s="108"/>
      <c r="J924" s="108"/>
      <c r="K924" s="108"/>
      <c r="L924" s="108"/>
      <c r="M924" s="108"/>
      <c r="N924" s="328"/>
      <c r="O924" s="108"/>
      <c r="P924" s="108"/>
      <c r="Q924" s="108"/>
      <c r="R924" s="108"/>
      <c r="S924" s="108"/>
      <c r="T924" s="108"/>
      <c r="U924" s="108"/>
      <c r="V924" s="108"/>
      <c r="W924" s="108"/>
      <c r="X924" s="108"/>
      <c r="Y924" s="108"/>
      <c r="Z924" s="110"/>
      <c r="AA924" s="110"/>
      <c r="AB924" s="110"/>
      <c r="AC924" s="110"/>
      <c r="AD924" s="110"/>
      <c r="AE924" s="111"/>
      <c r="AF924" s="111"/>
      <c r="AG924" s="111"/>
      <c r="AH924" s="110"/>
      <c r="AI924" s="110"/>
      <c r="AJ924" s="110"/>
      <c r="AK924" s="113"/>
      <c r="AL924" s="113"/>
      <c r="AM924" s="113"/>
      <c r="AN924" s="113"/>
      <c r="AO924" s="112"/>
    </row>
    <row r="925" spans="1:41" ht="14.1" customHeight="1" outlineLevel="7" x14ac:dyDescent="0.25">
      <c r="A925" s="2"/>
      <c r="B925" s="3"/>
      <c r="C925" s="4"/>
      <c r="D925" s="4"/>
      <c r="E925" s="4"/>
      <c r="F925" s="5"/>
      <c r="G925" s="6"/>
      <c r="H925" s="338">
        <v>6067085</v>
      </c>
      <c r="I925" s="7" t="s">
        <v>1377</v>
      </c>
      <c r="J925" s="7" t="s">
        <v>1378</v>
      </c>
      <c r="K925" s="7" t="s">
        <v>5887</v>
      </c>
      <c r="L925" s="7" t="s">
        <v>5888</v>
      </c>
      <c r="M925" s="18">
        <v>94</v>
      </c>
      <c r="N925" s="327">
        <v>114.67999999999999</v>
      </c>
      <c r="O925" s="19" t="s">
        <v>3948</v>
      </c>
      <c r="P925" s="295">
        <v>0.35</v>
      </c>
      <c r="Q925" s="18">
        <v>61.1</v>
      </c>
      <c r="R925" s="18">
        <v>74.542000000000002</v>
      </c>
      <c r="S925" s="295">
        <v>0.25</v>
      </c>
      <c r="T925" s="18">
        <v>70.5</v>
      </c>
      <c r="U925" s="18">
        <v>86.01</v>
      </c>
      <c r="V925" s="295">
        <v>0.53</v>
      </c>
      <c r="W925" s="18">
        <v>44.18</v>
      </c>
      <c r="X925" s="18">
        <v>53.8996</v>
      </c>
      <c r="Y925" s="7" t="s">
        <v>393</v>
      </c>
      <c r="Z925" s="13">
        <v>10</v>
      </c>
      <c r="AA925" s="13">
        <v>10</v>
      </c>
      <c r="AB925" s="13">
        <v>11520</v>
      </c>
      <c r="AC925" s="8" t="s">
        <v>6616</v>
      </c>
      <c r="AD925" s="8">
        <v>5.0999999999999997E-2</v>
      </c>
      <c r="AE925" s="13">
        <v>100</v>
      </c>
      <c r="AF925" s="13">
        <v>4</v>
      </c>
      <c r="AG925" s="13">
        <v>31</v>
      </c>
      <c r="AH925" s="8">
        <v>1.2E-2</v>
      </c>
      <c r="AI925" s="13">
        <v>2200000414670</v>
      </c>
      <c r="AJ925" s="8" t="s">
        <v>4758</v>
      </c>
      <c r="AK925" s="94"/>
      <c r="AL925" s="9"/>
      <c r="AM925" s="9"/>
      <c r="AN925" s="9"/>
      <c r="AO925" s="11"/>
    </row>
    <row r="926" spans="1:41" ht="15.95" customHeight="1" outlineLevel="6" x14ac:dyDescent="0.25">
      <c r="A926" s="103"/>
      <c r="B926" s="104"/>
      <c r="C926" s="105"/>
      <c r="D926" s="105"/>
      <c r="E926" s="105"/>
      <c r="F926" s="106"/>
      <c r="G926" s="107" t="s">
        <v>3923</v>
      </c>
      <c r="H926" s="345"/>
      <c r="I926" s="108"/>
      <c r="J926" s="108"/>
      <c r="K926" s="108"/>
      <c r="L926" s="108"/>
      <c r="M926" s="108"/>
      <c r="N926" s="328"/>
      <c r="O926" s="108"/>
      <c r="P926" s="108"/>
      <c r="Q926" s="108"/>
      <c r="R926" s="108"/>
      <c r="S926" s="108"/>
      <c r="T926" s="108"/>
      <c r="U926" s="108"/>
      <c r="V926" s="108"/>
      <c r="W926" s="108"/>
      <c r="X926" s="108"/>
      <c r="Y926" s="108"/>
      <c r="Z926" s="109"/>
      <c r="AA926" s="109"/>
      <c r="AB926" s="109"/>
      <c r="AC926" s="109"/>
      <c r="AD926" s="110"/>
      <c r="AE926" s="111"/>
      <c r="AF926" s="111"/>
      <c r="AG926" s="111"/>
      <c r="AH926" s="109"/>
      <c r="AI926" s="109"/>
      <c r="AJ926" s="109"/>
      <c r="AK926" s="109"/>
      <c r="AL926" s="109"/>
      <c r="AM926" s="109"/>
      <c r="AN926" s="109"/>
      <c r="AO926" s="112"/>
    </row>
    <row r="927" spans="1:41" ht="14.1" customHeight="1" outlineLevel="7" x14ac:dyDescent="0.25">
      <c r="A927" s="2"/>
      <c r="B927" s="3"/>
      <c r="C927" s="4"/>
      <c r="D927" s="4"/>
      <c r="E927" s="4"/>
      <c r="F927" s="5"/>
      <c r="G927" s="6"/>
      <c r="H927" s="338">
        <v>6068150</v>
      </c>
      <c r="I927" s="7" t="s">
        <v>1379</v>
      </c>
      <c r="J927" s="7" t="s">
        <v>1380</v>
      </c>
      <c r="K927" s="7" t="s">
        <v>5889</v>
      </c>
      <c r="L927" s="7" t="s">
        <v>5890</v>
      </c>
      <c r="M927" s="18">
        <v>401.33</v>
      </c>
      <c r="N927" s="327">
        <v>489.62259999999998</v>
      </c>
      <c r="O927" s="19" t="s">
        <v>3948</v>
      </c>
      <c r="P927" s="295">
        <v>0.35</v>
      </c>
      <c r="Q927" s="18">
        <v>260.86450000000002</v>
      </c>
      <c r="R927" s="18">
        <v>318.25469000000004</v>
      </c>
      <c r="S927" s="295">
        <v>0.25</v>
      </c>
      <c r="T927" s="18">
        <v>300.9975</v>
      </c>
      <c r="U927" s="18">
        <v>367.21695</v>
      </c>
      <c r="V927" s="295">
        <v>0.53</v>
      </c>
      <c r="W927" s="18">
        <v>188.62509999999997</v>
      </c>
      <c r="X927" s="18">
        <v>230.12262199999998</v>
      </c>
      <c r="Y927" s="7" t="s">
        <v>393</v>
      </c>
      <c r="Z927" s="13">
        <v>10</v>
      </c>
      <c r="AA927" s="13">
        <v>10</v>
      </c>
      <c r="AB927" s="13">
        <v>1680</v>
      </c>
      <c r="AC927" s="8" t="s">
        <v>3971</v>
      </c>
      <c r="AD927" s="8">
        <v>0.188</v>
      </c>
      <c r="AE927" s="13">
        <v>200</v>
      </c>
      <c r="AF927" s="13">
        <v>75</v>
      </c>
      <c r="AG927" s="13">
        <v>59</v>
      </c>
      <c r="AH927" s="8">
        <v>0.88500000000000001</v>
      </c>
      <c r="AI927" s="13">
        <v>2200000334589</v>
      </c>
      <c r="AJ927" s="9" t="s">
        <v>4759</v>
      </c>
      <c r="AK927" s="94"/>
      <c r="AL927" s="9"/>
      <c r="AM927" s="9"/>
      <c r="AN927" s="9"/>
      <c r="AO927" s="11"/>
    </row>
    <row r="928" spans="1:41" ht="14.1" customHeight="1" outlineLevel="7" x14ac:dyDescent="0.25">
      <c r="A928" s="2"/>
      <c r="B928" s="3"/>
      <c r="C928" s="4"/>
      <c r="D928" s="4"/>
      <c r="E928" s="4"/>
      <c r="F928" s="5"/>
      <c r="G928" s="6"/>
      <c r="H928" s="338">
        <v>6068162</v>
      </c>
      <c r="I928" s="7" t="s">
        <v>1381</v>
      </c>
      <c r="J928" s="7" t="s">
        <v>1380</v>
      </c>
      <c r="K928" s="7" t="s">
        <v>5889</v>
      </c>
      <c r="L928" s="7" t="s">
        <v>5890</v>
      </c>
      <c r="M928" s="18">
        <v>407.7</v>
      </c>
      <c r="N928" s="327">
        <v>497.39399999999995</v>
      </c>
      <c r="O928" s="19" t="s">
        <v>3948</v>
      </c>
      <c r="P928" s="295">
        <v>0.35</v>
      </c>
      <c r="Q928" s="18">
        <v>265.005</v>
      </c>
      <c r="R928" s="18">
        <v>323.30610000000001</v>
      </c>
      <c r="S928" s="295">
        <v>0.25</v>
      </c>
      <c r="T928" s="18">
        <v>305.77499999999998</v>
      </c>
      <c r="U928" s="18">
        <v>373.04549999999995</v>
      </c>
      <c r="V928" s="295">
        <v>0.53</v>
      </c>
      <c r="W928" s="18">
        <v>191.61899999999997</v>
      </c>
      <c r="X928" s="18">
        <v>233.77517999999995</v>
      </c>
      <c r="Y928" s="7" t="s">
        <v>393</v>
      </c>
      <c r="Z928" s="13">
        <v>10</v>
      </c>
      <c r="AA928" s="13">
        <v>10</v>
      </c>
      <c r="AB928" s="13">
        <v>1680</v>
      </c>
      <c r="AC928" s="9" t="s">
        <v>3971</v>
      </c>
      <c r="AD928" s="8">
        <v>0.20699999999999999</v>
      </c>
      <c r="AE928" s="13">
        <v>200</v>
      </c>
      <c r="AF928" s="13">
        <v>150</v>
      </c>
      <c r="AG928" s="13">
        <v>59</v>
      </c>
      <c r="AH928" s="8">
        <v>1.77</v>
      </c>
      <c r="AI928" s="13">
        <v>2200000334596</v>
      </c>
      <c r="AJ928" s="9" t="s">
        <v>4760</v>
      </c>
      <c r="AK928" s="94"/>
      <c r="AL928" s="9"/>
      <c r="AM928" s="9"/>
      <c r="AN928" s="9"/>
      <c r="AO928" s="12"/>
    </row>
    <row r="929" spans="1:41" ht="14.1" customHeight="1" outlineLevel="7" x14ac:dyDescent="0.25">
      <c r="A929" s="2"/>
      <c r="B929" s="3"/>
      <c r="C929" s="4"/>
      <c r="D929" s="4"/>
      <c r="E929" s="4"/>
      <c r="F929" s="5"/>
      <c r="G929" s="6"/>
      <c r="H929" s="338">
        <v>6068170</v>
      </c>
      <c r="I929" s="7" t="s">
        <v>1382</v>
      </c>
      <c r="J929" s="7" t="s">
        <v>1380</v>
      </c>
      <c r="K929" s="7" t="s">
        <v>5889</v>
      </c>
      <c r="L929" s="7" t="s">
        <v>5890</v>
      </c>
      <c r="M929" s="18">
        <v>407.7</v>
      </c>
      <c r="N929" s="327">
        <v>497.39399999999995</v>
      </c>
      <c r="O929" s="19" t="s">
        <v>3948</v>
      </c>
      <c r="P929" s="295">
        <v>0.35</v>
      </c>
      <c r="Q929" s="18">
        <v>265.005</v>
      </c>
      <c r="R929" s="18">
        <v>323.30610000000001</v>
      </c>
      <c r="S929" s="295">
        <v>0.25</v>
      </c>
      <c r="T929" s="18">
        <v>305.77499999999998</v>
      </c>
      <c r="U929" s="18">
        <v>373.04549999999995</v>
      </c>
      <c r="V929" s="295">
        <v>0.53</v>
      </c>
      <c r="W929" s="18">
        <v>191.61899999999997</v>
      </c>
      <c r="X929" s="18">
        <v>233.77517999999995</v>
      </c>
      <c r="Y929" s="7" t="s">
        <v>393</v>
      </c>
      <c r="Z929" s="13">
        <v>10</v>
      </c>
      <c r="AA929" s="13">
        <v>10</v>
      </c>
      <c r="AB929" s="13">
        <v>1680</v>
      </c>
      <c r="AC929" s="9" t="s">
        <v>3971</v>
      </c>
      <c r="AD929" s="8">
        <v>0.20899999999999999</v>
      </c>
      <c r="AE929" s="13">
        <v>200</v>
      </c>
      <c r="AF929" s="13">
        <v>200</v>
      </c>
      <c r="AG929" s="13">
        <v>59</v>
      </c>
      <c r="AH929" s="8">
        <v>2.36</v>
      </c>
      <c r="AI929" s="13">
        <v>2200000334602</v>
      </c>
      <c r="AJ929" s="9" t="s">
        <v>4761</v>
      </c>
      <c r="AK929" s="94"/>
      <c r="AL929" s="9"/>
      <c r="AM929" s="8"/>
      <c r="AN929" s="9"/>
      <c r="AO929" s="12"/>
    </row>
    <row r="930" spans="1:41" ht="14.1" customHeight="1" outlineLevel="7" x14ac:dyDescent="0.25">
      <c r="A930" s="2"/>
      <c r="B930" s="3"/>
      <c r="C930" s="4"/>
      <c r="D930" s="4"/>
      <c r="E930" s="4"/>
      <c r="F930" s="5"/>
      <c r="G930" s="6"/>
      <c r="H930" s="338">
        <v>6068200</v>
      </c>
      <c r="I930" s="7" t="s">
        <v>1383</v>
      </c>
      <c r="J930" s="7" t="s">
        <v>1380</v>
      </c>
      <c r="K930" s="7" t="s">
        <v>5889</v>
      </c>
      <c r="L930" s="7" t="s">
        <v>5890</v>
      </c>
      <c r="M930" s="18">
        <v>821.78</v>
      </c>
      <c r="N930" s="327">
        <v>1002.5716</v>
      </c>
      <c r="O930" s="19" t="s">
        <v>3948</v>
      </c>
      <c r="P930" s="295">
        <v>0.35</v>
      </c>
      <c r="Q930" s="18">
        <v>534.15700000000004</v>
      </c>
      <c r="R930" s="18">
        <v>651.67154000000005</v>
      </c>
      <c r="S930" s="295">
        <v>0.25</v>
      </c>
      <c r="T930" s="18">
        <v>616.33500000000004</v>
      </c>
      <c r="U930" s="18">
        <v>751.92870000000005</v>
      </c>
      <c r="V930" s="295">
        <v>0.53</v>
      </c>
      <c r="W930" s="18">
        <v>386.23659999999995</v>
      </c>
      <c r="X930" s="18">
        <v>471.20865199999992</v>
      </c>
      <c r="Y930" s="7" t="s">
        <v>393</v>
      </c>
      <c r="Z930" s="13">
        <v>1</v>
      </c>
      <c r="AA930" s="13">
        <v>10</v>
      </c>
      <c r="AB930" s="13">
        <v>800</v>
      </c>
      <c r="AC930" s="8" t="s">
        <v>3971</v>
      </c>
      <c r="AD930" s="8">
        <v>0.36199999999999999</v>
      </c>
      <c r="AE930" s="13">
        <v>200</v>
      </c>
      <c r="AF930" s="13">
        <v>500</v>
      </c>
      <c r="AG930" s="13">
        <v>59</v>
      </c>
      <c r="AH930" s="8">
        <v>5.9</v>
      </c>
      <c r="AI930" s="13">
        <v>2200000334633</v>
      </c>
      <c r="AJ930" s="9" t="s">
        <v>4762</v>
      </c>
      <c r="AK930" s="94"/>
      <c r="AL930" s="9"/>
      <c r="AM930" s="9"/>
      <c r="AN930" s="9"/>
      <c r="AO930" s="12"/>
    </row>
    <row r="931" spans="1:41" ht="14.1" customHeight="1" outlineLevel="7" x14ac:dyDescent="0.25">
      <c r="A931" s="2"/>
      <c r="B931" s="3"/>
      <c r="C931" s="4"/>
      <c r="D931" s="4"/>
      <c r="E931" s="4"/>
      <c r="F931" s="5"/>
      <c r="G931" s="6"/>
      <c r="H931" s="338">
        <v>6068189</v>
      </c>
      <c r="I931" s="7" t="s">
        <v>1384</v>
      </c>
      <c r="J931" s="7" t="s">
        <v>1380</v>
      </c>
      <c r="K931" s="7" t="s">
        <v>5889</v>
      </c>
      <c r="L931" s="7" t="s">
        <v>5890</v>
      </c>
      <c r="M931" s="18">
        <v>414.07</v>
      </c>
      <c r="N931" s="327">
        <v>505.16539999999998</v>
      </c>
      <c r="O931" s="19" t="s">
        <v>3948</v>
      </c>
      <c r="P931" s="295">
        <v>0.35</v>
      </c>
      <c r="Q931" s="18">
        <v>269.14550000000003</v>
      </c>
      <c r="R931" s="18">
        <v>328.35751000000005</v>
      </c>
      <c r="S931" s="295">
        <v>0.25</v>
      </c>
      <c r="T931" s="18">
        <v>310.55250000000001</v>
      </c>
      <c r="U931" s="18">
        <v>378.87405000000001</v>
      </c>
      <c r="V931" s="295">
        <v>0.53</v>
      </c>
      <c r="W931" s="18">
        <v>194.6129</v>
      </c>
      <c r="X931" s="18">
        <v>237.42773799999998</v>
      </c>
      <c r="Y931" s="7" t="s">
        <v>393</v>
      </c>
      <c r="Z931" s="13">
        <v>10</v>
      </c>
      <c r="AA931" s="13">
        <v>10</v>
      </c>
      <c r="AB931" s="13">
        <v>1440</v>
      </c>
      <c r="AC931" s="9" t="s">
        <v>3971</v>
      </c>
      <c r="AD931" s="8">
        <v>0.245</v>
      </c>
      <c r="AE931" s="13">
        <v>200</v>
      </c>
      <c r="AF931" s="13">
        <v>300</v>
      </c>
      <c r="AG931" s="13">
        <v>59</v>
      </c>
      <c r="AH931" s="8">
        <v>3.54</v>
      </c>
      <c r="AI931" s="13">
        <v>2200000334619</v>
      </c>
      <c r="AJ931" s="9" t="s">
        <v>4763</v>
      </c>
      <c r="AK931" s="94"/>
      <c r="AL931" s="8"/>
      <c r="AM931" s="8"/>
      <c r="AN931" s="9"/>
      <c r="AO931" s="11"/>
    </row>
    <row r="932" spans="1:41" ht="14.1" customHeight="1" outlineLevel="7" x14ac:dyDescent="0.25">
      <c r="A932" s="2"/>
      <c r="B932" s="3"/>
      <c r="C932" s="4"/>
      <c r="D932" s="4"/>
      <c r="E932" s="4"/>
      <c r="F932" s="5"/>
      <c r="G932" s="6"/>
      <c r="H932" s="338">
        <v>6068197</v>
      </c>
      <c r="I932" s="7" t="s">
        <v>1385</v>
      </c>
      <c r="J932" s="7" t="s">
        <v>1380</v>
      </c>
      <c r="K932" s="7" t="s">
        <v>5889</v>
      </c>
      <c r="L932" s="7" t="s">
        <v>5890</v>
      </c>
      <c r="M932" s="18">
        <v>525.55999999999995</v>
      </c>
      <c r="N932" s="327">
        <v>641.18319999999994</v>
      </c>
      <c r="O932" s="19" t="s">
        <v>3948</v>
      </c>
      <c r="P932" s="295">
        <v>0.35</v>
      </c>
      <c r="Q932" s="18">
        <v>341.61399999999998</v>
      </c>
      <c r="R932" s="18">
        <v>416.76907999999997</v>
      </c>
      <c r="S932" s="295">
        <v>0.25</v>
      </c>
      <c r="T932" s="18">
        <v>394.16999999999996</v>
      </c>
      <c r="U932" s="18">
        <v>480.88739999999996</v>
      </c>
      <c r="V932" s="295">
        <v>0.53</v>
      </c>
      <c r="W932" s="18">
        <v>247.01319999999996</v>
      </c>
      <c r="X932" s="18">
        <v>301.35610399999996</v>
      </c>
      <c r="Y932" s="7" t="s">
        <v>393</v>
      </c>
      <c r="Z932" s="13">
        <v>10</v>
      </c>
      <c r="AA932" s="13">
        <v>10</v>
      </c>
      <c r="AB932" s="13">
        <v>960</v>
      </c>
      <c r="AC932" s="8" t="s">
        <v>3971</v>
      </c>
      <c r="AD932" s="8">
        <v>0.32200000000000001</v>
      </c>
      <c r="AE932" s="13">
        <v>200</v>
      </c>
      <c r="AF932" s="13">
        <v>400</v>
      </c>
      <c r="AG932" s="13">
        <v>59</v>
      </c>
      <c r="AH932" s="8">
        <v>4.72</v>
      </c>
      <c r="AI932" s="13">
        <v>2200000334626</v>
      </c>
      <c r="AJ932" s="9" t="s">
        <v>4764</v>
      </c>
      <c r="AK932" s="94"/>
      <c r="AL932" s="9"/>
      <c r="AM932" s="9"/>
      <c r="AN932" s="9"/>
      <c r="AO932" s="12"/>
    </row>
    <row r="933" spans="1:41" ht="14.1" customHeight="1" outlineLevel="7" x14ac:dyDescent="0.25">
      <c r="A933" s="2"/>
      <c r="B933" s="3"/>
      <c r="C933" s="4"/>
      <c r="D933" s="4"/>
      <c r="E933" s="4"/>
      <c r="F933" s="5"/>
      <c r="G933" s="6"/>
      <c r="H933" s="338">
        <v>6068154</v>
      </c>
      <c r="I933" s="7" t="s">
        <v>1386</v>
      </c>
      <c r="J933" s="7" t="s">
        <v>1380</v>
      </c>
      <c r="K933" s="7" t="s">
        <v>5889</v>
      </c>
      <c r="L933" s="7" t="s">
        <v>5890</v>
      </c>
      <c r="M933" s="18">
        <v>401.33</v>
      </c>
      <c r="N933" s="327">
        <v>489.62259999999998</v>
      </c>
      <c r="O933" s="19" t="s">
        <v>3948</v>
      </c>
      <c r="P933" s="295">
        <v>0.35</v>
      </c>
      <c r="Q933" s="18">
        <v>260.86450000000002</v>
      </c>
      <c r="R933" s="18">
        <v>318.25469000000004</v>
      </c>
      <c r="S933" s="295">
        <v>0.25</v>
      </c>
      <c r="T933" s="18">
        <v>300.9975</v>
      </c>
      <c r="U933" s="18">
        <v>367.21695</v>
      </c>
      <c r="V933" s="295">
        <v>0.53</v>
      </c>
      <c r="W933" s="18">
        <v>188.62509999999997</v>
      </c>
      <c r="X933" s="18">
        <v>230.12262199999998</v>
      </c>
      <c r="Y933" s="7" t="s">
        <v>393</v>
      </c>
      <c r="Z933" s="13">
        <v>10</v>
      </c>
      <c r="AA933" s="13">
        <v>10</v>
      </c>
      <c r="AB933" s="13">
        <v>1680</v>
      </c>
      <c r="AC933" s="8" t="s">
        <v>3971</v>
      </c>
      <c r="AD933" s="8">
        <v>0.19400000000000001</v>
      </c>
      <c r="AE933" s="13">
        <v>200</v>
      </c>
      <c r="AF933" s="13">
        <v>100</v>
      </c>
      <c r="AG933" s="13">
        <v>59</v>
      </c>
      <c r="AH933" s="8">
        <v>1.18</v>
      </c>
      <c r="AI933" s="13">
        <v>4012196066803</v>
      </c>
      <c r="AJ933" s="8" t="s">
        <v>4765</v>
      </c>
      <c r="AK933" s="94"/>
      <c r="AL933" s="8"/>
      <c r="AM933" s="8"/>
      <c r="AN933" s="9"/>
      <c r="AO933" s="11"/>
    </row>
    <row r="934" spans="1:41" ht="14.1" customHeight="1" outlineLevel="7" x14ac:dyDescent="0.25">
      <c r="A934" s="2"/>
      <c r="B934" s="3"/>
      <c r="C934" s="4"/>
      <c r="D934" s="4"/>
      <c r="E934" s="4"/>
      <c r="F934" s="5"/>
      <c r="G934" s="6"/>
      <c r="H934" s="338">
        <v>6067093</v>
      </c>
      <c r="I934" s="7" t="s">
        <v>1387</v>
      </c>
      <c r="J934" s="7" t="s">
        <v>1388</v>
      </c>
      <c r="K934" s="7" t="s">
        <v>5887</v>
      </c>
      <c r="L934" s="7" t="s">
        <v>5891</v>
      </c>
      <c r="M934" s="18">
        <v>105</v>
      </c>
      <c r="N934" s="327">
        <v>128.1</v>
      </c>
      <c r="O934" s="19" t="s">
        <v>3948</v>
      </c>
      <c r="P934" s="295">
        <v>0.35</v>
      </c>
      <c r="Q934" s="18">
        <v>68.25</v>
      </c>
      <c r="R934" s="18">
        <v>83.265000000000001</v>
      </c>
      <c r="S934" s="295">
        <v>0.25</v>
      </c>
      <c r="T934" s="18">
        <v>78.75</v>
      </c>
      <c r="U934" s="18">
        <v>96.075000000000003</v>
      </c>
      <c r="V934" s="295">
        <v>0.53</v>
      </c>
      <c r="W934" s="18">
        <v>49.349999999999994</v>
      </c>
      <c r="X934" s="18">
        <v>60.206999999999994</v>
      </c>
      <c r="Y934" s="7" t="s">
        <v>393</v>
      </c>
      <c r="Z934" s="13">
        <v>10</v>
      </c>
      <c r="AA934" s="13">
        <v>10</v>
      </c>
      <c r="AB934" s="13">
        <v>5760</v>
      </c>
      <c r="AC934" s="10" t="s">
        <v>6616</v>
      </c>
      <c r="AD934" s="8">
        <v>0.1</v>
      </c>
      <c r="AE934" s="13">
        <v>100</v>
      </c>
      <c r="AF934" s="13">
        <v>3</v>
      </c>
      <c r="AG934" s="13">
        <v>55</v>
      </c>
      <c r="AH934" s="8">
        <v>1.7000000000000001E-2</v>
      </c>
      <c r="AI934" s="13">
        <v>2200000334657</v>
      </c>
      <c r="AJ934" s="10" t="s">
        <v>4766</v>
      </c>
      <c r="AK934" s="94"/>
      <c r="AL934" s="10"/>
      <c r="AM934" s="10"/>
      <c r="AN934" s="10"/>
      <c r="AO934" s="11"/>
    </row>
    <row r="935" spans="1:41" ht="15.95" customHeight="1" outlineLevel="6" x14ac:dyDescent="0.25">
      <c r="A935" s="103"/>
      <c r="B935" s="104"/>
      <c r="C935" s="105"/>
      <c r="D935" s="105"/>
      <c r="E935" s="105"/>
      <c r="F935" s="106"/>
      <c r="G935" s="107" t="s">
        <v>3925</v>
      </c>
      <c r="H935" s="345"/>
      <c r="I935" s="108"/>
      <c r="J935" s="108"/>
      <c r="K935" s="108"/>
      <c r="L935" s="108"/>
      <c r="M935" s="108"/>
      <c r="N935" s="328"/>
      <c r="O935" s="108"/>
      <c r="P935" s="108"/>
      <c r="Q935" s="108"/>
      <c r="R935" s="108"/>
      <c r="S935" s="108"/>
      <c r="T935" s="108"/>
      <c r="U935" s="108"/>
      <c r="V935" s="108"/>
      <c r="W935" s="108"/>
      <c r="X935" s="108"/>
      <c r="Y935" s="108"/>
      <c r="Z935" s="110"/>
      <c r="AA935" s="110"/>
      <c r="AB935" s="109"/>
      <c r="AC935" s="110"/>
      <c r="AD935" s="110"/>
      <c r="AE935" s="111"/>
      <c r="AF935" s="111"/>
      <c r="AG935" s="111"/>
      <c r="AH935" s="110"/>
      <c r="AI935" s="110"/>
      <c r="AJ935" s="110"/>
      <c r="AK935" s="109"/>
      <c r="AL935" s="110"/>
      <c r="AM935" s="110"/>
      <c r="AN935" s="109"/>
      <c r="AO935" s="112"/>
    </row>
    <row r="936" spans="1:41" ht="14.1" customHeight="1" outlineLevel="7" x14ac:dyDescent="0.25">
      <c r="A936" s="2"/>
      <c r="B936" s="3"/>
      <c r="C936" s="4"/>
      <c r="D936" s="4"/>
      <c r="E936" s="4"/>
      <c r="F936" s="5"/>
      <c r="G936" s="6"/>
      <c r="H936" s="338">
        <v>6067123</v>
      </c>
      <c r="I936" s="7" t="s">
        <v>1389</v>
      </c>
      <c r="J936" s="7" t="s">
        <v>1390</v>
      </c>
      <c r="K936" s="7" t="s">
        <v>5885</v>
      </c>
      <c r="L936" s="7" t="s">
        <v>5892</v>
      </c>
      <c r="M936" s="18">
        <v>118</v>
      </c>
      <c r="N936" s="327">
        <v>143.96</v>
      </c>
      <c r="O936" s="19" t="s">
        <v>3948</v>
      </c>
      <c r="P936" s="295">
        <v>0.35</v>
      </c>
      <c r="Q936" s="18">
        <v>76.7</v>
      </c>
      <c r="R936" s="18">
        <v>93.573999999999998</v>
      </c>
      <c r="S936" s="295">
        <v>0.25</v>
      </c>
      <c r="T936" s="18">
        <v>88.5</v>
      </c>
      <c r="U936" s="18">
        <v>107.97</v>
      </c>
      <c r="V936" s="295">
        <v>0.53</v>
      </c>
      <c r="W936" s="18">
        <v>55.459999999999994</v>
      </c>
      <c r="X936" s="18">
        <v>67.661199999999994</v>
      </c>
      <c r="Y936" s="7" t="s">
        <v>393</v>
      </c>
      <c r="Z936" s="13">
        <v>10</v>
      </c>
      <c r="AA936" s="13">
        <v>10</v>
      </c>
      <c r="AB936" s="13">
        <v>3000</v>
      </c>
      <c r="AC936" s="8" t="s">
        <v>6616</v>
      </c>
      <c r="AD936" s="8">
        <v>0.27300000000000002</v>
      </c>
      <c r="AE936" s="13">
        <v>200</v>
      </c>
      <c r="AF936" s="13">
        <v>4</v>
      </c>
      <c r="AG936" s="13">
        <v>81</v>
      </c>
      <c r="AH936" s="8">
        <v>6.5000000000000002E-2</v>
      </c>
      <c r="AI936" s="13">
        <v>4012196065592</v>
      </c>
      <c r="AJ936" s="8" t="s">
        <v>4767</v>
      </c>
      <c r="AK936" s="94"/>
      <c r="AL936" s="8"/>
      <c r="AM936" s="8"/>
      <c r="AN936" s="10"/>
      <c r="AO936" s="11"/>
    </row>
    <row r="937" spans="1:41" ht="15.95" customHeight="1" outlineLevel="5" x14ac:dyDescent="0.25">
      <c r="A937" s="269"/>
      <c r="B937" s="270"/>
      <c r="C937" s="271"/>
      <c r="D937" s="271"/>
      <c r="E937" s="271"/>
      <c r="F937" s="286" t="s">
        <v>3891</v>
      </c>
      <c r="G937" s="272"/>
      <c r="H937" s="346"/>
      <c r="I937" s="273"/>
      <c r="J937" s="273"/>
      <c r="K937" s="273"/>
      <c r="L937" s="273"/>
      <c r="M937" s="273"/>
      <c r="N937" s="330"/>
      <c r="O937" s="273"/>
      <c r="P937" s="273"/>
      <c r="Q937" s="273"/>
      <c r="R937" s="273"/>
      <c r="S937" s="273"/>
      <c r="T937" s="273"/>
      <c r="U937" s="273"/>
      <c r="V937" s="273"/>
      <c r="W937" s="273"/>
      <c r="X937" s="273"/>
      <c r="Y937" s="273"/>
      <c r="Z937" s="277"/>
      <c r="AA937" s="277"/>
      <c r="AB937" s="277"/>
      <c r="AC937" s="277"/>
      <c r="AD937" s="274"/>
      <c r="AE937" s="275"/>
      <c r="AF937" s="275"/>
      <c r="AG937" s="275"/>
      <c r="AH937" s="277"/>
      <c r="AI937" s="277"/>
      <c r="AJ937" s="277"/>
      <c r="AK937" s="277"/>
      <c r="AL937" s="277"/>
      <c r="AM937" s="277"/>
      <c r="AN937" s="277"/>
      <c r="AO937" s="276"/>
    </row>
    <row r="938" spans="1:41" ht="15.95" customHeight="1" outlineLevel="6" x14ac:dyDescent="0.25">
      <c r="A938" s="95"/>
      <c r="B938" s="96"/>
      <c r="C938" s="97"/>
      <c r="D938" s="97"/>
      <c r="E938" s="97"/>
      <c r="F938" s="98"/>
      <c r="G938" s="99" t="s">
        <v>3922</v>
      </c>
      <c r="H938" s="344"/>
      <c r="I938" s="100"/>
      <c r="J938" s="100"/>
      <c r="K938" s="100"/>
      <c r="L938" s="100"/>
      <c r="M938" s="100"/>
      <c r="N938" s="326"/>
      <c r="O938" s="100"/>
      <c r="P938" s="100"/>
      <c r="Q938" s="100"/>
      <c r="R938" s="100"/>
      <c r="S938" s="100"/>
      <c r="T938" s="100"/>
      <c r="U938" s="100"/>
      <c r="V938" s="100"/>
      <c r="W938" s="100"/>
      <c r="X938" s="100"/>
      <c r="Y938" s="100"/>
      <c r="Z938" s="101"/>
      <c r="AA938" s="101"/>
      <c r="AB938" s="288"/>
      <c r="AC938" s="101"/>
      <c r="AD938" s="288"/>
      <c r="AE938" s="289"/>
      <c r="AF938" s="289"/>
      <c r="AG938" s="289"/>
      <c r="AH938" s="101"/>
      <c r="AI938" s="101"/>
      <c r="AJ938" s="101"/>
      <c r="AK938" s="101"/>
      <c r="AL938" s="101"/>
      <c r="AM938" s="101"/>
      <c r="AN938" s="101"/>
      <c r="AO938" s="102"/>
    </row>
    <row r="939" spans="1:41" ht="14.1" customHeight="1" outlineLevel="7" x14ac:dyDescent="0.25">
      <c r="A939" s="2"/>
      <c r="B939" s="3"/>
      <c r="C939" s="4"/>
      <c r="D939" s="4"/>
      <c r="E939" s="4"/>
      <c r="F939" s="5"/>
      <c r="G939" s="6"/>
      <c r="H939" s="338">
        <v>6837805</v>
      </c>
      <c r="I939" s="7" t="s">
        <v>4001</v>
      </c>
      <c r="J939" s="7" t="s">
        <v>1391</v>
      </c>
      <c r="K939" s="7"/>
      <c r="L939" s="7"/>
      <c r="M939" s="18">
        <v>275</v>
      </c>
      <c r="N939" s="327">
        <v>335.5</v>
      </c>
      <c r="O939" s="19" t="s">
        <v>3948</v>
      </c>
      <c r="P939" s="295">
        <v>0.35</v>
      </c>
      <c r="Q939" s="18">
        <v>178.75</v>
      </c>
      <c r="R939" s="18">
        <v>218.07499999999999</v>
      </c>
      <c r="S939" s="295">
        <v>0.25</v>
      </c>
      <c r="T939" s="18">
        <v>206.25</v>
      </c>
      <c r="U939" s="18">
        <v>251.625</v>
      </c>
      <c r="V939" s="295">
        <v>0.53</v>
      </c>
      <c r="W939" s="18">
        <v>129.25</v>
      </c>
      <c r="X939" s="18">
        <v>157.685</v>
      </c>
      <c r="Y939" s="7" t="s">
        <v>393</v>
      </c>
      <c r="Z939" s="13">
        <v>1</v>
      </c>
      <c r="AA939" s="13">
        <v>1</v>
      </c>
      <c r="AB939" s="13"/>
      <c r="AC939" s="9" t="s">
        <v>6616</v>
      </c>
      <c r="AD939" s="8">
        <v>0.13600000000000001</v>
      </c>
      <c r="AE939" s="13">
        <v>100</v>
      </c>
      <c r="AF939" s="13">
        <v>110</v>
      </c>
      <c r="AG939" s="13">
        <v>3.3</v>
      </c>
      <c r="AH939" s="8"/>
      <c r="AI939" s="13"/>
      <c r="AJ939" s="9" t="s">
        <v>4768</v>
      </c>
      <c r="AK939" s="94"/>
      <c r="AL939" s="8"/>
      <c r="AM939" s="9"/>
      <c r="AN939" s="8"/>
      <c r="AO939" s="12"/>
    </row>
    <row r="940" spans="1:41" ht="14.1" customHeight="1" outlineLevel="7" x14ac:dyDescent="0.25">
      <c r="A940" s="2"/>
      <c r="B940" s="3"/>
      <c r="C940" s="4"/>
      <c r="D940" s="4"/>
      <c r="E940" s="4"/>
      <c r="F940" s="5"/>
      <c r="G940" s="6"/>
      <c r="H940" s="338">
        <v>6067913</v>
      </c>
      <c r="I940" s="7" t="s">
        <v>1392</v>
      </c>
      <c r="J940" s="7" t="s">
        <v>1393</v>
      </c>
      <c r="K940" s="7" t="s">
        <v>5885</v>
      </c>
      <c r="L940" s="7" t="s">
        <v>5886</v>
      </c>
      <c r="M940" s="18">
        <v>660</v>
      </c>
      <c r="N940" s="327">
        <v>805.19999999999993</v>
      </c>
      <c r="O940" s="19" t="s">
        <v>3948</v>
      </c>
      <c r="P940" s="295">
        <v>0.35</v>
      </c>
      <c r="Q940" s="18">
        <v>429</v>
      </c>
      <c r="R940" s="18">
        <v>523.38</v>
      </c>
      <c r="S940" s="295">
        <v>0.25</v>
      </c>
      <c r="T940" s="18">
        <v>495</v>
      </c>
      <c r="U940" s="18">
        <v>603.9</v>
      </c>
      <c r="V940" s="295">
        <v>0.53</v>
      </c>
      <c r="W940" s="18">
        <v>310.2</v>
      </c>
      <c r="X940" s="18">
        <v>378.44399999999996</v>
      </c>
      <c r="Y940" s="7" t="s">
        <v>393</v>
      </c>
      <c r="Z940" s="13">
        <v>1</v>
      </c>
      <c r="AA940" s="13">
        <v>10</v>
      </c>
      <c r="AB940" s="13">
        <v>2000</v>
      </c>
      <c r="AC940" s="10" t="s">
        <v>6616</v>
      </c>
      <c r="AD940" s="8">
        <v>0.35099999999999998</v>
      </c>
      <c r="AE940" s="13">
        <v>200</v>
      </c>
      <c r="AF940" s="13">
        <v>4</v>
      </c>
      <c r="AG940" s="13">
        <v>106</v>
      </c>
      <c r="AH940" s="8">
        <v>8.5000000000000006E-2</v>
      </c>
      <c r="AI940" s="13">
        <v>2200000343284</v>
      </c>
      <c r="AJ940" s="10" t="s">
        <v>4769</v>
      </c>
      <c r="AK940" s="94"/>
      <c r="AL940" s="10"/>
      <c r="AM940" s="10"/>
      <c r="AN940" s="8"/>
      <c r="AO940" s="11"/>
    </row>
    <row r="941" spans="1:41" ht="15.95" customHeight="1" outlineLevel="6" x14ac:dyDescent="0.25">
      <c r="A941" s="103"/>
      <c r="B941" s="104"/>
      <c r="C941" s="105"/>
      <c r="D941" s="105"/>
      <c r="E941" s="105"/>
      <c r="F941" s="106"/>
      <c r="G941" s="107" t="s">
        <v>3926</v>
      </c>
      <c r="H941" s="345"/>
      <c r="I941" s="108"/>
      <c r="J941" s="108"/>
      <c r="K941" s="108"/>
      <c r="L941" s="108"/>
      <c r="M941" s="108"/>
      <c r="N941" s="328"/>
      <c r="O941" s="108"/>
      <c r="P941" s="108"/>
      <c r="Q941" s="108"/>
      <c r="R941" s="108"/>
      <c r="S941" s="108"/>
      <c r="T941" s="108"/>
      <c r="U941" s="108"/>
      <c r="V941" s="108"/>
      <c r="W941" s="108"/>
      <c r="X941" s="108"/>
      <c r="Y941" s="108"/>
      <c r="Z941" s="110"/>
      <c r="AA941" s="110"/>
      <c r="AB941" s="113"/>
      <c r="AC941" s="110"/>
      <c r="AD941" s="110"/>
      <c r="AE941" s="111"/>
      <c r="AF941" s="111"/>
      <c r="AG941" s="111"/>
      <c r="AH941" s="110"/>
      <c r="AI941" s="110"/>
      <c r="AJ941" s="110"/>
      <c r="AK941" s="110"/>
      <c r="AL941" s="113"/>
      <c r="AM941" s="110"/>
      <c r="AN941" s="113"/>
      <c r="AO941" s="112"/>
    </row>
    <row r="942" spans="1:41" ht="14.1" customHeight="1" outlineLevel="7" x14ac:dyDescent="0.25">
      <c r="A942" s="2"/>
      <c r="B942" s="3"/>
      <c r="C942" s="4"/>
      <c r="D942" s="4"/>
      <c r="E942" s="4"/>
      <c r="F942" s="5"/>
      <c r="G942" s="6"/>
      <c r="H942" s="338">
        <v>6067301</v>
      </c>
      <c r="I942" s="7" t="s">
        <v>1394</v>
      </c>
      <c r="J942" s="7" t="s">
        <v>1395</v>
      </c>
      <c r="K942" s="7" t="s">
        <v>5887</v>
      </c>
      <c r="L942" s="7" t="s">
        <v>5888</v>
      </c>
      <c r="M942" s="18">
        <v>235</v>
      </c>
      <c r="N942" s="327">
        <v>286.7</v>
      </c>
      <c r="O942" s="19" t="s">
        <v>3948</v>
      </c>
      <c r="P942" s="295">
        <v>0.35</v>
      </c>
      <c r="Q942" s="18">
        <v>152.75</v>
      </c>
      <c r="R942" s="18">
        <v>186.35499999999999</v>
      </c>
      <c r="S942" s="295">
        <v>0.25</v>
      </c>
      <c r="T942" s="18">
        <v>176.25</v>
      </c>
      <c r="U942" s="18">
        <v>215.02500000000001</v>
      </c>
      <c r="V942" s="295">
        <v>0.53</v>
      </c>
      <c r="W942" s="18">
        <v>110.44999999999999</v>
      </c>
      <c r="X942" s="18">
        <v>134.749</v>
      </c>
      <c r="Y942" s="7" t="s">
        <v>393</v>
      </c>
      <c r="Z942" s="13">
        <v>1</v>
      </c>
      <c r="AA942" s="13">
        <v>10</v>
      </c>
      <c r="AB942" s="13">
        <v>8000</v>
      </c>
      <c r="AC942" s="8" t="s">
        <v>3971</v>
      </c>
      <c r="AD942" s="8">
        <v>6.0999999999999999E-2</v>
      </c>
      <c r="AE942" s="13">
        <v>100</v>
      </c>
      <c r="AF942" s="13">
        <v>4</v>
      </c>
      <c r="AG942" s="13">
        <v>26</v>
      </c>
      <c r="AH942" s="8">
        <v>1.04E-2</v>
      </c>
      <c r="AI942" s="13">
        <v>4660502714025</v>
      </c>
      <c r="AJ942" s="8" t="s">
        <v>4770</v>
      </c>
      <c r="AK942" s="94"/>
      <c r="AL942" s="9"/>
      <c r="AM942" s="8"/>
      <c r="AN942" s="9"/>
      <c r="AO942" s="11"/>
    </row>
    <row r="943" spans="1:41" ht="15.95" customHeight="1" outlineLevel="6" x14ac:dyDescent="0.25">
      <c r="A943" s="103"/>
      <c r="B943" s="104"/>
      <c r="C943" s="105"/>
      <c r="D943" s="105"/>
      <c r="E943" s="105"/>
      <c r="F943" s="106"/>
      <c r="G943" s="107" t="s">
        <v>3923</v>
      </c>
      <c r="H943" s="345"/>
      <c r="I943" s="108"/>
      <c r="J943" s="108"/>
      <c r="K943" s="108"/>
      <c r="L943" s="108"/>
      <c r="M943" s="108"/>
      <c r="N943" s="328"/>
      <c r="O943" s="108"/>
      <c r="P943" s="108"/>
      <c r="Q943" s="108"/>
      <c r="R943" s="108"/>
      <c r="S943" s="108"/>
      <c r="T943" s="108"/>
      <c r="U943" s="108"/>
      <c r="V943" s="108"/>
      <c r="W943" s="108"/>
      <c r="X943" s="108"/>
      <c r="Y943" s="108"/>
      <c r="Z943" s="109"/>
      <c r="AA943" s="109"/>
      <c r="AB943" s="109"/>
      <c r="AC943" s="109"/>
      <c r="AD943" s="110"/>
      <c r="AE943" s="111"/>
      <c r="AF943" s="111"/>
      <c r="AG943" s="111"/>
      <c r="AH943" s="109"/>
      <c r="AI943" s="109"/>
      <c r="AJ943" s="109"/>
      <c r="AK943" s="109"/>
      <c r="AL943" s="109"/>
      <c r="AM943" s="109"/>
      <c r="AN943" s="110"/>
      <c r="AO943" s="112"/>
    </row>
    <row r="944" spans="1:41" ht="14.1" customHeight="1" outlineLevel="7" x14ac:dyDescent="0.25">
      <c r="A944" s="2"/>
      <c r="B944" s="3"/>
      <c r="C944" s="4"/>
      <c r="D944" s="4"/>
      <c r="E944" s="4"/>
      <c r="F944" s="5"/>
      <c r="G944" s="6"/>
      <c r="H944" s="338">
        <v>6838114</v>
      </c>
      <c r="I944" s="7" t="s">
        <v>4002</v>
      </c>
      <c r="J944" s="7" t="s">
        <v>1396</v>
      </c>
      <c r="K944" s="7"/>
      <c r="L944" s="7"/>
      <c r="M944" s="18">
        <v>206</v>
      </c>
      <c r="N944" s="327">
        <v>251.32</v>
      </c>
      <c r="O944" s="19" t="s">
        <v>3948</v>
      </c>
      <c r="P944" s="295">
        <v>0.35</v>
      </c>
      <c r="Q944" s="18">
        <v>133.9</v>
      </c>
      <c r="R944" s="18">
        <v>163.358</v>
      </c>
      <c r="S944" s="295">
        <v>0.25</v>
      </c>
      <c r="T944" s="18">
        <v>154.5</v>
      </c>
      <c r="U944" s="18">
        <v>188.49</v>
      </c>
      <c r="V944" s="295">
        <v>0.53</v>
      </c>
      <c r="W944" s="18">
        <v>96.82</v>
      </c>
      <c r="X944" s="18">
        <v>118.12039999999999</v>
      </c>
      <c r="Y944" s="7" t="s">
        <v>393</v>
      </c>
      <c r="Z944" s="13">
        <v>1</v>
      </c>
      <c r="AA944" s="13">
        <v>1</v>
      </c>
      <c r="AB944" s="13"/>
      <c r="AC944" s="9" t="s">
        <v>3965</v>
      </c>
      <c r="AD944" s="8"/>
      <c r="AE944" s="13"/>
      <c r="AF944" s="13"/>
      <c r="AG944" s="13"/>
      <c r="AH944" s="8"/>
      <c r="AI944" s="13"/>
      <c r="AJ944" s="9" t="s">
        <v>4771</v>
      </c>
      <c r="AK944" s="94"/>
      <c r="AL944" s="8"/>
      <c r="AM944" s="8"/>
      <c r="AN944" s="9"/>
      <c r="AO944" s="11"/>
    </row>
    <row r="945" spans="1:41" ht="14.1" customHeight="1" outlineLevel="7" x14ac:dyDescent="0.25">
      <c r="A945" s="2"/>
      <c r="B945" s="3"/>
      <c r="C945" s="4"/>
      <c r="D945" s="4"/>
      <c r="E945" s="4"/>
      <c r="F945" s="5"/>
      <c r="G945" s="6"/>
      <c r="H945" s="338">
        <v>6067603</v>
      </c>
      <c r="I945" s="7" t="s">
        <v>1397</v>
      </c>
      <c r="J945" s="7" t="s">
        <v>1398</v>
      </c>
      <c r="K945" s="7" t="s">
        <v>5887</v>
      </c>
      <c r="L945" s="7" t="s">
        <v>5893</v>
      </c>
      <c r="M945" s="18">
        <v>206</v>
      </c>
      <c r="N945" s="327">
        <v>251.32</v>
      </c>
      <c r="O945" s="19" t="s">
        <v>3948</v>
      </c>
      <c r="P945" s="295">
        <v>0.35</v>
      </c>
      <c r="Q945" s="18">
        <v>133.9</v>
      </c>
      <c r="R945" s="18">
        <v>163.358</v>
      </c>
      <c r="S945" s="295">
        <v>0.25</v>
      </c>
      <c r="T945" s="18">
        <v>154.5</v>
      </c>
      <c r="U945" s="18">
        <v>188.49</v>
      </c>
      <c r="V945" s="295">
        <v>0.53</v>
      </c>
      <c r="W945" s="18">
        <v>96.82</v>
      </c>
      <c r="X945" s="18">
        <v>118.12039999999999</v>
      </c>
      <c r="Y945" s="7" t="s">
        <v>393</v>
      </c>
      <c r="Z945" s="13">
        <v>10</v>
      </c>
      <c r="AA945" s="13">
        <v>10</v>
      </c>
      <c r="AB945" s="13">
        <v>5760</v>
      </c>
      <c r="AC945" s="10" t="s">
        <v>6616</v>
      </c>
      <c r="AD945" s="8">
        <v>0.10299999999999999</v>
      </c>
      <c r="AE945" s="13">
        <v>100</v>
      </c>
      <c r="AF945" s="13">
        <v>3</v>
      </c>
      <c r="AG945" s="13">
        <v>55</v>
      </c>
      <c r="AH945" s="8">
        <v>1.7000000000000001E-2</v>
      </c>
      <c r="AI945" s="13">
        <v>2200000333377</v>
      </c>
      <c r="AJ945" s="10" t="s">
        <v>4772</v>
      </c>
      <c r="AK945" s="94"/>
      <c r="AL945" s="10"/>
      <c r="AM945" s="10"/>
      <c r="AN945" s="8"/>
      <c r="AO945" s="11"/>
    </row>
    <row r="946" spans="1:41" ht="15.95" customHeight="1" outlineLevel="6" x14ac:dyDescent="0.25">
      <c r="A946" s="103"/>
      <c r="B946" s="104"/>
      <c r="C946" s="105"/>
      <c r="D946" s="105"/>
      <c r="E946" s="105"/>
      <c r="F946" s="106"/>
      <c r="G946" s="107" t="s">
        <v>3925</v>
      </c>
      <c r="H946" s="345"/>
      <c r="I946" s="108"/>
      <c r="J946" s="108"/>
      <c r="K946" s="108"/>
      <c r="L946" s="108"/>
      <c r="M946" s="108"/>
      <c r="N946" s="328"/>
      <c r="O946" s="108"/>
      <c r="P946" s="108"/>
      <c r="Q946" s="108"/>
      <c r="R946" s="108"/>
      <c r="S946" s="108"/>
      <c r="T946" s="108"/>
      <c r="U946" s="108"/>
      <c r="V946" s="108"/>
      <c r="W946" s="108"/>
      <c r="X946" s="108"/>
      <c r="Y946" s="108"/>
      <c r="Z946" s="110"/>
      <c r="AA946" s="109"/>
      <c r="AB946" s="109"/>
      <c r="AC946" s="109"/>
      <c r="AD946" s="110"/>
      <c r="AE946" s="111"/>
      <c r="AF946" s="111"/>
      <c r="AG946" s="111"/>
      <c r="AH946" s="109"/>
      <c r="AI946" s="109"/>
      <c r="AJ946" s="109"/>
      <c r="AK946" s="109"/>
      <c r="AL946" s="110"/>
      <c r="AM946" s="109"/>
      <c r="AN946" s="110"/>
      <c r="AO946" s="112"/>
    </row>
    <row r="947" spans="1:41" ht="14.1" customHeight="1" outlineLevel="7" x14ac:dyDescent="0.25">
      <c r="A947" s="2"/>
      <c r="B947" s="3"/>
      <c r="C947" s="4"/>
      <c r="D947" s="4"/>
      <c r="E947" s="4"/>
      <c r="F947" s="5"/>
      <c r="G947" s="6"/>
      <c r="H947" s="338">
        <v>6067816</v>
      </c>
      <c r="I947" s="7" t="s">
        <v>1399</v>
      </c>
      <c r="J947" s="7" t="s">
        <v>1393</v>
      </c>
      <c r="K947" s="7" t="s">
        <v>5885</v>
      </c>
      <c r="L947" s="7" t="s">
        <v>5894</v>
      </c>
      <c r="M947" s="18">
        <v>550</v>
      </c>
      <c r="N947" s="327">
        <v>671</v>
      </c>
      <c r="O947" s="19" t="s">
        <v>3948</v>
      </c>
      <c r="P947" s="295">
        <v>0.35</v>
      </c>
      <c r="Q947" s="18">
        <v>357.5</v>
      </c>
      <c r="R947" s="18">
        <v>436.15</v>
      </c>
      <c r="S947" s="295">
        <v>0.25</v>
      </c>
      <c r="T947" s="18">
        <v>412.5</v>
      </c>
      <c r="U947" s="18">
        <v>503.25</v>
      </c>
      <c r="V947" s="295">
        <v>0.53</v>
      </c>
      <c r="W947" s="18">
        <v>258.5</v>
      </c>
      <c r="X947" s="18">
        <v>315.37</v>
      </c>
      <c r="Y947" s="7" t="s">
        <v>393</v>
      </c>
      <c r="Z947" s="13">
        <v>1</v>
      </c>
      <c r="AA947" s="13">
        <v>10</v>
      </c>
      <c r="AB947" s="13">
        <v>3000</v>
      </c>
      <c r="AC947" s="10" t="s">
        <v>6616</v>
      </c>
      <c r="AD947" s="8">
        <v>0.28299999999999997</v>
      </c>
      <c r="AE947" s="13">
        <v>200</v>
      </c>
      <c r="AF947" s="13">
        <v>4</v>
      </c>
      <c r="AG947" s="13">
        <v>81</v>
      </c>
      <c r="AH947" s="8">
        <v>6.5000000000000002E-2</v>
      </c>
      <c r="AI947" s="13">
        <v>4012196066131</v>
      </c>
      <c r="AJ947" s="10" t="s">
        <v>4773</v>
      </c>
      <c r="AK947" s="94"/>
      <c r="AL947" s="8"/>
      <c r="AM947" s="10"/>
      <c r="AN947" s="8"/>
      <c r="AO947" s="11"/>
    </row>
    <row r="948" spans="1:41" ht="15.95" customHeight="1" outlineLevel="4" x14ac:dyDescent="0.25">
      <c r="A948" s="197"/>
      <c r="B948" s="198"/>
      <c r="C948" s="199"/>
      <c r="D948" s="199"/>
      <c r="E948" s="236" t="s">
        <v>3920</v>
      </c>
      <c r="F948" s="200"/>
      <c r="G948" s="201"/>
      <c r="H948" s="340"/>
      <c r="I948" s="202"/>
      <c r="J948" s="202"/>
      <c r="K948" s="202"/>
      <c r="L948" s="202"/>
      <c r="M948" s="202"/>
      <c r="N948" s="328"/>
      <c r="O948" s="202"/>
      <c r="P948" s="202"/>
      <c r="Q948" s="202"/>
      <c r="R948" s="202"/>
      <c r="S948" s="202"/>
      <c r="T948" s="202"/>
      <c r="U948" s="202"/>
      <c r="V948" s="202"/>
      <c r="W948" s="202"/>
      <c r="X948" s="202"/>
      <c r="Y948" s="202"/>
      <c r="Z948" s="206"/>
      <c r="AA948" s="206"/>
      <c r="AB948" s="206"/>
      <c r="AC948" s="206"/>
      <c r="AD948" s="204"/>
      <c r="AE948" s="205"/>
      <c r="AF948" s="205"/>
      <c r="AG948" s="205"/>
      <c r="AH948" s="206"/>
      <c r="AI948" s="206"/>
      <c r="AJ948" s="206"/>
      <c r="AK948" s="206"/>
      <c r="AL948" s="206"/>
      <c r="AM948" s="206"/>
      <c r="AN948" s="204"/>
      <c r="AO948" s="207"/>
    </row>
    <row r="949" spans="1:41" ht="15.95" customHeight="1" outlineLevel="5" x14ac:dyDescent="0.25">
      <c r="A949" s="260"/>
      <c r="B949" s="261"/>
      <c r="C949" s="262"/>
      <c r="D949" s="262"/>
      <c r="E949" s="262"/>
      <c r="F949" s="285" t="s">
        <v>3890</v>
      </c>
      <c r="G949" s="263"/>
      <c r="H949" s="343"/>
      <c r="I949" s="264"/>
      <c r="J949" s="264"/>
      <c r="K949" s="264"/>
      <c r="L949" s="264"/>
      <c r="M949" s="264"/>
      <c r="N949" s="329"/>
      <c r="O949" s="264"/>
      <c r="P949" s="264"/>
      <c r="Q949" s="264"/>
      <c r="R949" s="264"/>
      <c r="S949" s="264"/>
      <c r="T949" s="264"/>
      <c r="U949" s="264"/>
      <c r="V949" s="264"/>
      <c r="W949" s="264"/>
      <c r="X949" s="264"/>
      <c r="Y949" s="264"/>
      <c r="Z949" s="266"/>
      <c r="AA949" s="266"/>
      <c r="AB949" s="266"/>
      <c r="AC949" s="266"/>
      <c r="AD949" s="266"/>
      <c r="AE949" s="267"/>
      <c r="AF949" s="267"/>
      <c r="AG949" s="267"/>
      <c r="AH949" s="281"/>
      <c r="AI949" s="281"/>
      <c r="AJ949" s="281"/>
      <c r="AK949" s="266"/>
      <c r="AL949" s="281"/>
      <c r="AM949" s="281"/>
      <c r="AN949" s="266"/>
      <c r="AO949" s="268"/>
    </row>
    <row r="950" spans="1:41" ht="15.95" customHeight="1" outlineLevel="6" x14ac:dyDescent="0.25">
      <c r="A950" s="95"/>
      <c r="B950" s="96"/>
      <c r="C950" s="97"/>
      <c r="D950" s="97"/>
      <c r="E950" s="97"/>
      <c r="F950" s="98"/>
      <c r="G950" s="99" t="s">
        <v>3926</v>
      </c>
      <c r="H950" s="344"/>
      <c r="I950" s="100"/>
      <c r="J950" s="100"/>
      <c r="K950" s="100"/>
      <c r="L950" s="100"/>
      <c r="M950" s="100"/>
      <c r="N950" s="326"/>
      <c r="O950" s="100"/>
      <c r="P950" s="100"/>
      <c r="Q950" s="100"/>
      <c r="R950" s="100"/>
      <c r="S950" s="100"/>
      <c r="T950" s="100"/>
      <c r="U950" s="100"/>
      <c r="V950" s="100"/>
      <c r="W950" s="100"/>
      <c r="X950" s="100"/>
      <c r="Y950" s="100"/>
      <c r="Z950" s="287"/>
      <c r="AA950" s="287"/>
      <c r="AB950" s="287"/>
      <c r="AC950" s="288"/>
      <c r="AD950" s="288"/>
      <c r="AE950" s="289"/>
      <c r="AF950" s="289"/>
      <c r="AG950" s="289"/>
      <c r="AH950" s="288"/>
      <c r="AI950" s="288"/>
      <c r="AJ950" s="288"/>
      <c r="AK950" s="288"/>
      <c r="AL950" s="288"/>
      <c r="AM950" s="288"/>
      <c r="AN950" s="288"/>
      <c r="AO950" s="102"/>
    </row>
    <row r="951" spans="1:41" ht="14.1" customHeight="1" outlineLevel="7" x14ac:dyDescent="0.25">
      <c r="A951" s="2"/>
      <c r="B951" s="3"/>
      <c r="C951" s="4"/>
      <c r="D951" s="4"/>
      <c r="E951" s="4"/>
      <c r="F951" s="5"/>
      <c r="G951" s="6"/>
      <c r="H951" s="338">
        <v>6067107</v>
      </c>
      <c r="I951" s="7" t="s">
        <v>1400</v>
      </c>
      <c r="J951" s="7" t="s">
        <v>1401</v>
      </c>
      <c r="K951" s="7" t="s">
        <v>5885</v>
      </c>
      <c r="L951" s="7" t="s">
        <v>5895</v>
      </c>
      <c r="M951" s="18">
        <v>152</v>
      </c>
      <c r="N951" s="327">
        <v>185.44</v>
      </c>
      <c r="O951" s="19" t="s">
        <v>3948</v>
      </c>
      <c r="P951" s="295">
        <v>0.35</v>
      </c>
      <c r="Q951" s="18">
        <v>98.8</v>
      </c>
      <c r="R951" s="18">
        <v>120.53599999999999</v>
      </c>
      <c r="S951" s="295">
        <v>0.25</v>
      </c>
      <c r="T951" s="18">
        <v>114</v>
      </c>
      <c r="U951" s="18">
        <v>139.07999999999998</v>
      </c>
      <c r="V951" s="295">
        <v>0.53</v>
      </c>
      <c r="W951" s="18">
        <v>71.44</v>
      </c>
      <c r="X951" s="18">
        <v>87.15679999999999</v>
      </c>
      <c r="Y951" s="7" t="s">
        <v>393</v>
      </c>
      <c r="Z951" s="13">
        <v>10</v>
      </c>
      <c r="AA951" s="13">
        <v>10</v>
      </c>
      <c r="AB951" s="13">
        <v>7200</v>
      </c>
      <c r="AC951" s="8" t="s">
        <v>3971</v>
      </c>
      <c r="AD951" s="8">
        <v>0.105</v>
      </c>
      <c r="AE951" s="13">
        <v>200</v>
      </c>
      <c r="AF951" s="13">
        <v>4</v>
      </c>
      <c r="AG951" s="13">
        <v>31</v>
      </c>
      <c r="AH951" s="8">
        <v>2.5000000000000001E-2</v>
      </c>
      <c r="AI951" s="13">
        <v>2200000412966</v>
      </c>
      <c r="AJ951" s="8" t="s">
        <v>4774</v>
      </c>
      <c r="AK951" s="94"/>
      <c r="AL951" s="8"/>
      <c r="AM951" s="9"/>
      <c r="AN951" s="9"/>
      <c r="AO951" s="11"/>
    </row>
    <row r="952" spans="1:41" ht="14.1" customHeight="1" outlineLevel="7" x14ac:dyDescent="0.25">
      <c r="A952" s="2"/>
      <c r="B952" s="3"/>
      <c r="C952" s="4"/>
      <c r="D952" s="4"/>
      <c r="E952" s="4"/>
      <c r="F952" s="5"/>
      <c r="G952" s="6"/>
      <c r="H952" s="338">
        <v>6067117</v>
      </c>
      <c r="I952" s="7" t="s">
        <v>1402</v>
      </c>
      <c r="J952" s="7" t="s">
        <v>1401</v>
      </c>
      <c r="K952" s="7" t="s">
        <v>5896</v>
      </c>
      <c r="L952" s="7" t="s">
        <v>5897</v>
      </c>
      <c r="M952" s="18">
        <v>187</v>
      </c>
      <c r="N952" s="327">
        <v>228.14</v>
      </c>
      <c r="O952" s="19" t="s">
        <v>3948</v>
      </c>
      <c r="P952" s="295">
        <v>0.35</v>
      </c>
      <c r="Q952" s="18">
        <v>121.55</v>
      </c>
      <c r="R952" s="18">
        <v>148.291</v>
      </c>
      <c r="S952" s="295">
        <v>0.25</v>
      </c>
      <c r="T952" s="18">
        <v>140.25</v>
      </c>
      <c r="U952" s="18">
        <v>171.10499999999999</v>
      </c>
      <c r="V952" s="295">
        <v>0.53</v>
      </c>
      <c r="W952" s="18">
        <v>87.89</v>
      </c>
      <c r="X952" s="18">
        <v>107.22579999999999</v>
      </c>
      <c r="Y952" s="7" t="s">
        <v>393</v>
      </c>
      <c r="Z952" s="13">
        <v>10</v>
      </c>
      <c r="AA952" s="13">
        <v>10</v>
      </c>
      <c r="AB952" s="13">
        <v>4000</v>
      </c>
      <c r="AC952" s="9" t="s">
        <v>3965</v>
      </c>
      <c r="AD952" s="8">
        <v>0.16400000000000001</v>
      </c>
      <c r="AE952" s="13">
        <v>200</v>
      </c>
      <c r="AF952" s="13">
        <v>4</v>
      </c>
      <c r="AG952" s="13">
        <v>55</v>
      </c>
      <c r="AH952" s="8">
        <v>4.3999999999999997E-2</v>
      </c>
      <c r="AI952" s="13">
        <v>2200000335494</v>
      </c>
      <c r="AJ952" s="8" t="s">
        <v>4775</v>
      </c>
      <c r="AK952" s="94"/>
      <c r="AL952" s="8"/>
      <c r="AM952" s="8"/>
      <c r="AN952" s="8"/>
      <c r="AO952" s="11"/>
    </row>
    <row r="953" spans="1:41" ht="15.95" customHeight="1" outlineLevel="6" x14ac:dyDescent="0.25">
      <c r="A953" s="103"/>
      <c r="B953" s="104"/>
      <c r="C953" s="105"/>
      <c r="D953" s="105"/>
      <c r="E953" s="105"/>
      <c r="F953" s="106"/>
      <c r="G953" s="107" t="s">
        <v>3923</v>
      </c>
      <c r="H953" s="345"/>
      <c r="I953" s="108"/>
      <c r="J953" s="108"/>
      <c r="K953" s="108"/>
      <c r="L953" s="108"/>
      <c r="M953" s="108"/>
      <c r="N953" s="328"/>
      <c r="O953" s="108"/>
      <c r="P953" s="108"/>
      <c r="Q953" s="108"/>
      <c r="R953" s="108"/>
      <c r="S953" s="108"/>
      <c r="T953" s="108"/>
      <c r="U953" s="108"/>
      <c r="V953" s="108"/>
      <c r="W953" s="108"/>
      <c r="X953" s="108"/>
      <c r="Y953" s="108"/>
      <c r="Z953" s="110"/>
      <c r="AA953" s="110"/>
      <c r="AB953" s="110"/>
      <c r="AC953" s="110"/>
      <c r="AD953" s="110"/>
      <c r="AE953" s="111"/>
      <c r="AF953" s="111"/>
      <c r="AG953" s="111"/>
      <c r="AH953" s="109"/>
      <c r="AI953" s="110"/>
      <c r="AJ953" s="109"/>
      <c r="AK953" s="113"/>
      <c r="AL953" s="109"/>
      <c r="AM953" s="110"/>
      <c r="AN953" s="110"/>
      <c r="AO953" s="112"/>
    </row>
    <row r="954" spans="1:41" ht="14.1" customHeight="1" outlineLevel="7" x14ac:dyDescent="0.25">
      <c r="A954" s="2"/>
      <c r="B954" s="3"/>
      <c r="C954" s="4"/>
      <c r="D954" s="4"/>
      <c r="E954" s="4"/>
      <c r="F954" s="5"/>
      <c r="G954" s="6"/>
      <c r="H954" s="338">
        <v>6067115</v>
      </c>
      <c r="I954" s="7" t="s">
        <v>1403</v>
      </c>
      <c r="J954" s="7" t="s">
        <v>1401</v>
      </c>
      <c r="K954" s="7" t="s">
        <v>5885</v>
      </c>
      <c r="L954" s="7" t="s">
        <v>5897</v>
      </c>
      <c r="M954" s="18">
        <v>187</v>
      </c>
      <c r="N954" s="327">
        <v>228.14</v>
      </c>
      <c r="O954" s="19" t="s">
        <v>3948</v>
      </c>
      <c r="P954" s="295">
        <v>0.35</v>
      </c>
      <c r="Q954" s="18">
        <v>121.55</v>
      </c>
      <c r="R954" s="18">
        <v>148.291</v>
      </c>
      <c r="S954" s="295">
        <v>0.25</v>
      </c>
      <c r="T954" s="18">
        <v>140.25</v>
      </c>
      <c r="U954" s="18">
        <v>171.10499999999999</v>
      </c>
      <c r="V954" s="295">
        <v>0.53</v>
      </c>
      <c r="W954" s="18">
        <v>87.89</v>
      </c>
      <c r="X954" s="18">
        <v>107.22579999999999</v>
      </c>
      <c r="Y954" s="7" t="s">
        <v>393</v>
      </c>
      <c r="Z954" s="13">
        <v>10</v>
      </c>
      <c r="AA954" s="13">
        <v>10</v>
      </c>
      <c r="AB954" s="13">
        <v>4000</v>
      </c>
      <c r="AC954" s="8" t="s">
        <v>6616</v>
      </c>
      <c r="AD954" s="8">
        <v>0.16400000000000001</v>
      </c>
      <c r="AE954" s="13">
        <v>200</v>
      </c>
      <c r="AF954" s="13">
        <v>4</v>
      </c>
      <c r="AG954" s="13">
        <v>55</v>
      </c>
      <c r="AH954" s="8">
        <v>4.3999999999999997E-2</v>
      </c>
      <c r="AI954" s="13">
        <v>2200000334695</v>
      </c>
      <c r="AJ954" s="10" t="s">
        <v>4776</v>
      </c>
      <c r="AK954" s="94"/>
      <c r="AL954" s="10"/>
      <c r="AM954" s="8"/>
      <c r="AN954" s="8"/>
      <c r="AO954" s="11"/>
    </row>
    <row r="955" spans="1:41" ht="14.1" customHeight="1" outlineLevel="7" x14ac:dyDescent="0.25">
      <c r="A955" s="2"/>
      <c r="B955" s="3"/>
      <c r="C955" s="4"/>
      <c r="D955" s="4"/>
      <c r="E955" s="4"/>
      <c r="F955" s="5"/>
      <c r="G955" s="6"/>
      <c r="H955" s="338">
        <v>6067973</v>
      </c>
      <c r="I955" s="7" t="s">
        <v>1404</v>
      </c>
      <c r="J955" s="7" t="s">
        <v>1405</v>
      </c>
      <c r="K955" s="7" t="s">
        <v>5898</v>
      </c>
      <c r="L955" s="7" t="s">
        <v>5899</v>
      </c>
      <c r="M955" s="18">
        <v>210.85832561403515</v>
      </c>
      <c r="N955" s="327">
        <v>257.24715724912289</v>
      </c>
      <c r="O955" s="19">
        <v>46112</v>
      </c>
      <c r="P955" s="19" t="s">
        <v>7561</v>
      </c>
      <c r="Q955" s="19" t="s">
        <v>7561</v>
      </c>
      <c r="R955" s="19" t="s">
        <v>7561</v>
      </c>
      <c r="S955" s="295">
        <v>0.25</v>
      </c>
      <c r="T955" s="18">
        <v>158.14374421052636</v>
      </c>
      <c r="U955" s="18">
        <v>192.93536793684217</v>
      </c>
      <c r="V955" s="295">
        <v>0.53</v>
      </c>
      <c r="W955" s="18">
        <v>99.103413038596514</v>
      </c>
      <c r="X955" s="18">
        <v>120.90616390708774</v>
      </c>
      <c r="Y955" s="7" t="s">
        <v>393</v>
      </c>
      <c r="Z955" s="13">
        <v>10</v>
      </c>
      <c r="AA955" s="13">
        <v>10</v>
      </c>
      <c r="AB955" s="13">
        <v>1400</v>
      </c>
      <c r="AC955" s="9" t="s">
        <v>3965</v>
      </c>
      <c r="AD955" s="8">
        <v>0.22</v>
      </c>
      <c r="AE955" s="13">
        <v>400</v>
      </c>
      <c r="AF955" s="13">
        <v>131</v>
      </c>
      <c r="AG955" s="13">
        <v>55</v>
      </c>
      <c r="AH955" s="8">
        <v>2.8820000000000001</v>
      </c>
      <c r="AI955" s="13">
        <v>2200000335128</v>
      </c>
      <c r="AJ955" s="8" t="s">
        <v>4777</v>
      </c>
      <c r="AK955" s="94"/>
      <c r="AL955" s="8"/>
      <c r="AM955" s="9"/>
      <c r="AN955" s="9"/>
      <c r="AO955" s="11"/>
    </row>
    <row r="956" spans="1:41" ht="14.1" customHeight="1" outlineLevel="7" x14ac:dyDescent="0.25">
      <c r="A956" s="2"/>
      <c r="B956" s="3"/>
      <c r="C956" s="4"/>
      <c r="D956" s="4"/>
      <c r="E956" s="4"/>
      <c r="F956" s="5"/>
      <c r="G956" s="6"/>
      <c r="H956" s="338">
        <v>6043062</v>
      </c>
      <c r="I956" s="7" t="s">
        <v>1406</v>
      </c>
      <c r="J956" s="7" t="s">
        <v>1407</v>
      </c>
      <c r="K956" s="7" t="s">
        <v>5885</v>
      </c>
      <c r="L956" s="7" t="s">
        <v>5900</v>
      </c>
      <c r="M956" s="18">
        <v>688.08</v>
      </c>
      <c r="N956" s="327">
        <v>839.45760000000007</v>
      </c>
      <c r="O956" s="19" t="s">
        <v>3948</v>
      </c>
      <c r="P956" s="295">
        <v>0.35</v>
      </c>
      <c r="Q956" s="18">
        <v>447.25200000000007</v>
      </c>
      <c r="R956" s="18">
        <v>545.64744000000007</v>
      </c>
      <c r="S956" s="295">
        <v>0.25</v>
      </c>
      <c r="T956" s="18">
        <v>516.06000000000006</v>
      </c>
      <c r="U956" s="18">
        <v>629.59320000000002</v>
      </c>
      <c r="V956" s="295">
        <v>0.53</v>
      </c>
      <c r="W956" s="18">
        <v>323.39760000000001</v>
      </c>
      <c r="X956" s="18">
        <v>394.545072</v>
      </c>
      <c r="Y956" s="7" t="s">
        <v>393</v>
      </c>
      <c r="Z956" s="13">
        <v>5</v>
      </c>
      <c r="AA956" s="13">
        <v>5</v>
      </c>
      <c r="AB956" s="13">
        <v>1800</v>
      </c>
      <c r="AC956" s="8" t="s">
        <v>3971</v>
      </c>
      <c r="AD956" s="8">
        <v>0.14699999999999999</v>
      </c>
      <c r="AE956" s="13">
        <v>145</v>
      </c>
      <c r="AF956" s="13">
        <v>56</v>
      </c>
      <c r="AG956" s="13">
        <v>67</v>
      </c>
      <c r="AH956" s="8">
        <v>0.54400000000000004</v>
      </c>
      <c r="AI956" s="13">
        <v>4012196050178</v>
      </c>
      <c r="AJ956" s="8" t="s">
        <v>4778</v>
      </c>
      <c r="AK956" s="94"/>
      <c r="AL956" s="9"/>
      <c r="AM956" s="9"/>
      <c r="AN956" s="9"/>
      <c r="AO956" s="11"/>
    </row>
    <row r="957" spans="1:41" ht="15.95" customHeight="1" outlineLevel="5" x14ac:dyDescent="0.25">
      <c r="A957" s="269"/>
      <c r="B957" s="270"/>
      <c r="C957" s="271"/>
      <c r="D957" s="271"/>
      <c r="E957" s="271"/>
      <c r="F957" s="286" t="s">
        <v>3891</v>
      </c>
      <c r="G957" s="272"/>
      <c r="H957" s="346"/>
      <c r="I957" s="273"/>
      <c r="J957" s="273"/>
      <c r="K957" s="273"/>
      <c r="L957" s="273"/>
      <c r="M957" s="273"/>
      <c r="N957" s="330"/>
      <c r="O957" s="273"/>
      <c r="P957" s="273"/>
      <c r="Q957" s="273"/>
      <c r="R957" s="273"/>
      <c r="S957" s="273"/>
      <c r="T957" s="273"/>
      <c r="U957" s="273"/>
      <c r="V957" s="273"/>
      <c r="W957" s="273"/>
      <c r="X957" s="273"/>
      <c r="Y957" s="273"/>
      <c r="Z957" s="277"/>
      <c r="AA957" s="277"/>
      <c r="AB957" s="277"/>
      <c r="AC957" s="277"/>
      <c r="AD957" s="274"/>
      <c r="AE957" s="275"/>
      <c r="AF957" s="275"/>
      <c r="AG957" s="275"/>
      <c r="AH957" s="277"/>
      <c r="AI957" s="277"/>
      <c r="AJ957" s="277"/>
      <c r="AK957" s="274"/>
      <c r="AL957" s="274"/>
      <c r="AM957" s="274"/>
      <c r="AN957" s="274"/>
      <c r="AO957" s="276"/>
    </row>
    <row r="958" spans="1:41" ht="15.95" customHeight="1" outlineLevel="6" x14ac:dyDescent="0.25">
      <c r="A958" s="95"/>
      <c r="B958" s="96"/>
      <c r="C958" s="97"/>
      <c r="D958" s="97"/>
      <c r="E958" s="97"/>
      <c r="F958" s="98"/>
      <c r="G958" s="99" t="s">
        <v>3923</v>
      </c>
      <c r="H958" s="344"/>
      <c r="I958" s="100"/>
      <c r="J958" s="100"/>
      <c r="K958" s="100"/>
      <c r="L958" s="100"/>
      <c r="M958" s="100"/>
      <c r="N958" s="326"/>
      <c r="O958" s="100"/>
      <c r="P958" s="100"/>
      <c r="Q958" s="100"/>
      <c r="R958" s="100"/>
      <c r="S958" s="100"/>
      <c r="T958" s="100"/>
      <c r="U958" s="100"/>
      <c r="V958" s="100"/>
      <c r="W958" s="100"/>
      <c r="X958" s="100"/>
      <c r="Y958" s="100"/>
      <c r="Z958" s="101"/>
      <c r="AA958" s="101"/>
      <c r="AB958" s="101"/>
      <c r="AC958" s="101"/>
      <c r="AD958" s="288"/>
      <c r="AE958" s="289"/>
      <c r="AF958" s="289"/>
      <c r="AG958" s="289"/>
      <c r="AH958" s="101"/>
      <c r="AI958" s="101"/>
      <c r="AJ958" s="101"/>
      <c r="AK958" s="288"/>
      <c r="AL958" s="288"/>
      <c r="AM958" s="288"/>
      <c r="AN958" s="288"/>
      <c r="AO958" s="102"/>
    </row>
    <row r="959" spans="1:41" ht="14.1" customHeight="1" outlineLevel="7" x14ac:dyDescent="0.25">
      <c r="A959" s="2"/>
      <c r="B959" s="3"/>
      <c r="C959" s="4"/>
      <c r="D959" s="4"/>
      <c r="E959" s="4"/>
      <c r="F959" s="5"/>
      <c r="G959" s="6"/>
      <c r="H959" s="338">
        <v>6067611</v>
      </c>
      <c r="I959" s="7" t="s">
        <v>1408</v>
      </c>
      <c r="J959" s="7" t="s">
        <v>1393</v>
      </c>
      <c r="K959" s="7" t="s">
        <v>5885</v>
      </c>
      <c r="L959" s="7" t="s">
        <v>5897</v>
      </c>
      <c r="M959" s="18">
        <v>202</v>
      </c>
      <c r="N959" s="327">
        <v>246.44</v>
      </c>
      <c r="O959" s="19" t="s">
        <v>3948</v>
      </c>
      <c r="P959" s="295">
        <v>0.35</v>
      </c>
      <c r="Q959" s="18">
        <v>131.30000000000001</v>
      </c>
      <c r="R959" s="18">
        <v>160.18600000000001</v>
      </c>
      <c r="S959" s="295">
        <v>0.25</v>
      </c>
      <c r="T959" s="18">
        <v>151.5</v>
      </c>
      <c r="U959" s="18">
        <v>184.82999999999998</v>
      </c>
      <c r="V959" s="295">
        <v>0.53</v>
      </c>
      <c r="W959" s="18">
        <v>94.94</v>
      </c>
      <c r="X959" s="18">
        <v>115.82679999999999</v>
      </c>
      <c r="Y959" s="7" t="s">
        <v>393</v>
      </c>
      <c r="Z959" s="13">
        <v>1</v>
      </c>
      <c r="AA959" s="13">
        <v>10</v>
      </c>
      <c r="AB959" s="13">
        <v>4000</v>
      </c>
      <c r="AC959" s="10" t="s">
        <v>6616</v>
      </c>
      <c r="AD959" s="8">
        <v>0.17399999999999999</v>
      </c>
      <c r="AE959" s="13">
        <v>200</v>
      </c>
      <c r="AF959" s="13">
        <v>4</v>
      </c>
      <c r="AG959" s="13">
        <v>55</v>
      </c>
      <c r="AH959" s="8">
        <v>4.3999999999999997E-2</v>
      </c>
      <c r="AI959" s="13">
        <v>2200000334688</v>
      </c>
      <c r="AJ959" s="10" t="s">
        <v>4779</v>
      </c>
      <c r="AK959" s="94"/>
      <c r="AL959" s="8"/>
      <c r="AM959" s="8"/>
      <c r="AN959" s="8"/>
      <c r="AO959" s="11"/>
    </row>
    <row r="960" spans="1:41" ht="14.1" customHeight="1" outlineLevel="7" x14ac:dyDescent="0.25">
      <c r="A960" s="2"/>
      <c r="B960" s="3"/>
      <c r="C960" s="4"/>
      <c r="D960" s="4"/>
      <c r="E960" s="4"/>
      <c r="F960" s="5"/>
      <c r="G960" s="6"/>
      <c r="H960" s="338">
        <v>6042910</v>
      </c>
      <c r="I960" s="7" t="s">
        <v>1409</v>
      </c>
      <c r="J960" s="7" t="s">
        <v>1407</v>
      </c>
      <c r="K960" s="7" t="s">
        <v>5885</v>
      </c>
      <c r="L960" s="7" t="s">
        <v>5900</v>
      </c>
      <c r="M960" s="18">
        <v>967.92</v>
      </c>
      <c r="N960" s="327">
        <v>1180.8624</v>
      </c>
      <c r="O960" s="19" t="s">
        <v>3948</v>
      </c>
      <c r="P960" s="295">
        <v>0.35</v>
      </c>
      <c r="Q960" s="18">
        <v>629.14800000000002</v>
      </c>
      <c r="R960" s="18">
        <v>767.56056000000001</v>
      </c>
      <c r="S960" s="295">
        <v>0.25</v>
      </c>
      <c r="T960" s="18">
        <v>725.93999999999994</v>
      </c>
      <c r="U960" s="18">
        <v>885.64679999999987</v>
      </c>
      <c r="V960" s="295">
        <v>0.53</v>
      </c>
      <c r="W960" s="18">
        <v>454.92239999999998</v>
      </c>
      <c r="X960" s="18">
        <v>555.00532799999996</v>
      </c>
      <c r="Y960" s="7" t="s">
        <v>393</v>
      </c>
      <c r="Z960" s="13">
        <v>5</v>
      </c>
      <c r="AA960" s="13">
        <v>5</v>
      </c>
      <c r="AB960" s="13">
        <v>1800</v>
      </c>
      <c r="AC960" s="9" t="s">
        <v>3971</v>
      </c>
      <c r="AD960" s="8">
        <v>0.158</v>
      </c>
      <c r="AE960" s="13">
        <v>145</v>
      </c>
      <c r="AF960" s="13">
        <v>56</v>
      </c>
      <c r="AG960" s="13">
        <v>67</v>
      </c>
      <c r="AH960" s="8">
        <v>0.54400000000000004</v>
      </c>
      <c r="AI960" s="13">
        <v>4012196990382</v>
      </c>
      <c r="AJ960" s="8" t="s">
        <v>4780</v>
      </c>
      <c r="AK960" s="94"/>
      <c r="AL960" s="9"/>
      <c r="AM960" s="9"/>
      <c r="AN960" s="9"/>
      <c r="AO960" s="12"/>
    </row>
    <row r="961" spans="1:41" ht="15.95" customHeight="1" outlineLevel="4" x14ac:dyDescent="0.25">
      <c r="A961" s="197"/>
      <c r="B961" s="198"/>
      <c r="C961" s="199"/>
      <c r="D961" s="199"/>
      <c r="E961" s="236" t="s">
        <v>3921</v>
      </c>
      <c r="F961" s="200"/>
      <c r="G961" s="201"/>
      <c r="H961" s="340"/>
      <c r="I961" s="202"/>
      <c r="J961" s="202"/>
      <c r="K961" s="202"/>
      <c r="L961" s="202"/>
      <c r="M961" s="202"/>
      <c r="N961" s="328"/>
      <c r="O961" s="202"/>
      <c r="P961" s="202"/>
      <c r="Q961" s="202"/>
      <c r="R961" s="202"/>
      <c r="S961" s="202"/>
      <c r="T961" s="202"/>
      <c r="U961" s="202"/>
      <c r="V961" s="202"/>
      <c r="W961" s="202"/>
      <c r="X961" s="202"/>
      <c r="Y961" s="202"/>
      <c r="Z961" s="206"/>
      <c r="AA961" s="206"/>
      <c r="AB961" s="206"/>
      <c r="AC961" s="206"/>
      <c r="AD961" s="204"/>
      <c r="AE961" s="205"/>
      <c r="AF961" s="205"/>
      <c r="AG961" s="205"/>
      <c r="AH961" s="206"/>
      <c r="AI961" s="206"/>
      <c r="AJ961" s="206"/>
      <c r="AK961" s="206"/>
      <c r="AL961" s="206"/>
      <c r="AM961" s="206"/>
      <c r="AN961" s="204"/>
      <c r="AO961" s="207"/>
    </row>
    <row r="962" spans="1:41" ht="15.95" customHeight="1" outlineLevel="5" x14ac:dyDescent="0.25">
      <c r="A962" s="260"/>
      <c r="B962" s="261"/>
      <c r="C962" s="262"/>
      <c r="D962" s="262"/>
      <c r="E962" s="262"/>
      <c r="F962" s="285" t="s">
        <v>3890</v>
      </c>
      <c r="G962" s="263"/>
      <c r="H962" s="343"/>
      <c r="I962" s="264"/>
      <c r="J962" s="264"/>
      <c r="K962" s="264"/>
      <c r="L962" s="264"/>
      <c r="M962" s="264"/>
      <c r="N962" s="329"/>
      <c r="O962" s="264"/>
      <c r="P962" s="264"/>
      <c r="Q962" s="264"/>
      <c r="R962" s="264"/>
      <c r="S962" s="264"/>
      <c r="T962" s="264"/>
      <c r="U962" s="264"/>
      <c r="V962" s="264"/>
      <c r="W962" s="264"/>
      <c r="X962" s="264"/>
      <c r="Y962" s="264"/>
      <c r="Z962" s="266"/>
      <c r="AA962" s="281"/>
      <c r="AB962" s="281"/>
      <c r="AC962" s="281"/>
      <c r="AD962" s="266"/>
      <c r="AE962" s="267"/>
      <c r="AF962" s="267"/>
      <c r="AG962" s="267"/>
      <c r="AH962" s="281"/>
      <c r="AI962" s="281"/>
      <c r="AJ962" s="266"/>
      <c r="AK962" s="281"/>
      <c r="AL962" s="281"/>
      <c r="AM962" s="281"/>
      <c r="AN962" s="266"/>
      <c r="AO962" s="268"/>
    </row>
    <row r="963" spans="1:41" ht="15.95" customHeight="1" outlineLevel="6" x14ac:dyDescent="0.25">
      <c r="A963" s="95"/>
      <c r="B963" s="96"/>
      <c r="C963" s="97"/>
      <c r="D963" s="97"/>
      <c r="E963" s="97"/>
      <c r="F963" s="98"/>
      <c r="G963" s="99" t="s">
        <v>3922</v>
      </c>
      <c r="H963" s="344"/>
      <c r="I963" s="100"/>
      <c r="J963" s="100"/>
      <c r="K963" s="100"/>
      <c r="L963" s="100"/>
      <c r="M963" s="100"/>
      <c r="N963" s="326"/>
      <c r="O963" s="100"/>
      <c r="P963" s="100"/>
      <c r="Q963" s="100"/>
      <c r="R963" s="100"/>
      <c r="S963" s="100"/>
      <c r="T963" s="100"/>
      <c r="U963" s="100"/>
      <c r="V963" s="100"/>
      <c r="W963" s="100"/>
      <c r="X963" s="100"/>
      <c r="Y963" s="100"/>
      <c r="Z963" s="288"/>
      <c r="AA963" s="101"/>
      <c r="AB963" s="288"/>
      <c r="AC963" s="288"/>
      <c r="AD963" s="288"/>
      <c r="AE963" s="289"/>
      <c r="AF963" s="289"/>
      <c r="AG963" s="289"/>
      <c r="AH963" s="288"/>
      <c r="AI963" s="288"/>
      <c r="AJ963" s="288"/>
      <c r="AK963" s="288"/>
      <c r="AL963" s="101"/>
      <c r="AM963" s="101"/>
      <c r="AN963" s="287"/>
      <c r="AO963" s="102"/>
    </row>
    <row r="964" spans="1:41" ht="14.1" customHeight="1" outlineLevel="7" x14ac:dyDescent="0.25">
      <c r="A964" s="2"/>
      <c r="B964" s="3"/>
      <c r="C964" s="4"/>
      <c r="D964" s="4"/>
      <c r="E964" s="4"/>
      <c r="F964" s="5"/>
      <c r="G964" s="6"/>
      <c r="H964" s="338">
        <v>7082037</v>
      </c>
      <c r="I964" s="7" t="s">
        <v>1410</v>
      </c>
      <c r="J964" s="7" t="s">
        <v>1411</v>
      </c>
      <c r="K964" s="7" t="s">
        <v>5901</v>
      </c>
      <c r="L964" s="7" t="s">
        <v>5902</v>
      </c>
      <c r="M964" s="18">
        <v>1305.32</v>
      </c>
      <c r="N964" s="327">
        <v>1592.4903999999999</v>
      </c>
      <c r="O964" s="19" t="s">
        <v>3948</v>
      </c>
      <c r="P964" s="295">
        <v>0.35</v>
      </c>
      <c r="Q964" s="18">
        <v>848.45799999999997</v>
      </c>
      <c r="R964" s="18">
        <v>1035.1187599999998</v>
      </c>
      <c r="S964" s="295">
        <v>0.25</v>
      </c>
      <c r="T964" s="18">
        <v>978.99</v>
      </c>
      <c r="U964" s="18">
        <v>1194.3678</v>
      </c>
      <c r="V964" s="295">
        <v>0.53</v>
      </c>
      <c r="W964" s="18">
        <v>613.5003999999999</v>
      </c>
      <c r="X964" s="18">
        <v>748.47048799999982</v>
      </c>
      <c r="Y964" s="7" t="s">
        <v>393</v>
      </c>
      <c r="Z964" s="13">
        <v>10</v>
      </c>
      <c r="AA964" s="13">
        <v>10</v>
      </c>
      <c r="AB964" s="13">
        <v>1500</v>
      </c>
      <c r="AC964" s="8" t="s">
        <v>6616</v>
      </c>
      <c r="AD964" s="8">
        <v>0.61699999999999999</v>
      </c>
      <c r="AE964" s="13">
        <v>300</v>
      </c>
      <c r="AF964" s="13">
        <v>21</v>
      </c>
      <c r="AG964" s="13">
        <v>106</v>
      </c>
      <c r="AH964" s="8">
        <v>0.66800000000000004</v>
      </c>
      <c r="AI964" s="13">
        <v>2200000345875</v>
      </c>
      <c r="AJ964" s="8" t="s">
        <v>4781</v>
      </c>
      <c r="AK964" s="94"/>
      <c r="AL964" s="10"/>
      <c r="AM964" s="10"/>
      <c r="AN964" s="9"/>
      <c r="AO964" s="11"/>
    </row>
    <row r="965" spans="1:41" ht="15.95" customHeight="1" outlineLevel="6" x14ac:dyDescent="0.25">
      <c r="A965" s="103"/>
      <c r="B965" s="104"/>
      <c r="C965" s="105"/>
      <c r="D965" s="105"/>
      <c r="E965" s="105"/>
      <c r="F965" s="106"/>
      <c r="G965" s="107" t="s">
        <v>3926</v>
      </c>
      <c r="H965" s="345"/>
      <c r="I965" s="108"/>
      <c r="J965" s="108"/>
      <c r="K965" s="108"/>
      <c r="L965" s="108"/>
      <c r="M965" s="108"/>
      <c r="N965" s="328"/>
      <c r="O965" s="108"/>
      <c r="P965" s="108"/>
      <c r="Q965" s="108"/>
      <c r="R965" s="108"/>
      <c r="S965" s="108"/>
      <c r="T965" s="108"/>
      <c r="U965" s="108"/>
      <c r="V965" s="108"/>
      <c r="W965" s="108"/>
      <c r="X965" s="108"/>
      <c r="Y965" s="108"/>
      <c r="Z965" s="110"/>
      <c r="AA965" s="113"/>
      <c r="AB965" s="110"/>
      <c r="AC965" s="110"/>
      <c r="AD965" s="110"/>
      <c r="AE965" s="111"/>
      <c r="AF965" s="111"/>
      <c r="AG965" s="111"/>
      <c r="AH965" s="110"/>
      <c r="AI965" s="110"/>
      <c r="AJ965" s="110"/>
      <c r="AK965" s="113"/>
      <c r="AL965" s="113"/>
      <c r="AM965" s="113"/>
      <c r="AN965" s="113"/>
      <c r="AO965" s="291"/>
    </row>
    <row r="966" spans="1:41" ht="14.1" customHeight="1" outlineLevel="7" x14ac:dyDescent="0.25">
      <c r="A966" s="2"/>
      <c r="B966" s="3"/>
      <c r="C966" s="4"/>
      <c r="D966" s="4"/>
      <c r="E966" s="4"/>
      <c r="F966" s="5"/>
      <c r="G966" s="6"/>
      <c r="H966" s="338">
        <v>7082002</v>
      </c>
      <c r="I966" s="7" t="s">
        <v>1412</v>
      </c>
      <c r="J966" s="7" t="s">
        <v>1413</v>
      </c>
      <c r="K966" s="7" t="s">
        <v>5901</v>
      </c>
      <c r="L966" s="7" t="s">
        <v>5903</v>
      </c>
      <c r="M966" s="18">
        <v>387</v>
      </c>
      <c r="N966" s="327">
        <v>472.14</v>
      </c>
      <c r="O966" s="19" t="s">
        <v>3948</v>
      </c>
      <c r="P966" s="295">
        <v>0.35</v>
      </c>
      <c r="Q966" s="18">
        <v>251.55</v>
      </c>
      <c r="R966" s="18">
        <v>306.89100000000002</v>
      </c>
      <c r="S966" s="295">
        <v>0.25</v>
      </c>
      <c r="T966" s="18">
        <v>290.25</v>
      </c>
      <c r="U966" s="18">
        <v>354.10500000000002</v>
      </c>
      <c r="V966" s="295">
        <v>0.53</v>
      </c>
      <c r="W966" s="18">
        <v>181.89</v>
      </c>
      <c r="X966" s="18">
        <v>221.90579999999997</v>
      </c>
      <c r="Y966" s="7" t="s">
        <v>393</v>
      </c>
      <c r="Z966" s="13">
        <v>10</v>
      </c>
      <c r="AA966" s="13">
        <v>10</v>
      </c>
      <c r="AB966" s="13">
        <v>5760</v>
      </c>
      <c r="AC966" s="8" t="s">
        <v>3971</v>
      </c>
      <c r="AD966" s="8">
        <v>0.11</v>
      </c>
      <c r="AE966" s="13">
        <v>234</v>
      </c>
      <c r="AF966" s="13">
        <v>20</v>
      </c>
      <c r="AG966" s="13">
        <v>31</v>
      </c>
      <c r="AH966" s="8">
        <v>0.14499999999999999</v>
      </c>
      <c r="AI966" s="13">
        <v>2200000413130</v>
      </c>
      <c r="AJ966" s="8" t="s">
        <v>4782</v>
      </c>
      <c r="AK966" s="94"/>
      <c r="AL966" s="9"/>
      <c r="AM966" s="9"/>
      <c r="AN966" s="9"/>
      <c r="AO966" s="12"/>
    </row>
    <row r="967" spans="1:41" ht="15.95" customHeight="1" outlineLevel="6" x14ac:dyDescent="0.25">
      <c r="A967" s="103"/>
      <c r="B967" s="104"/>
      <c r="C967" s="105"/>
      <c r="D967" s="105"/>
      <c r="E967" s="105"/>
      <c r="F967" s="106"/>
      <c r="G967" s="107" t="s">
        <v>3923</v>
      </c>
      <c r="H967" s="345"/>
      <c r="I967" s="108"/>
      <c r="J967" s="108"/>
      <c r="K967" s="108"/>
      <c r="L967" s="108"/>
      <c r="M967" s="108"/>
      <c r="N967" s="328"/>
      <c r="O967" s="108"/>
      <c r="P967" s="108"/>
      <c r="Q967" s="108"/>
      <c r="R967" s="108"/>
      <c r="S967" s="108"/>
      <c r="T967" s="108"/>
      <c r="U967" s="108"/>
      <c r="V967" s="108"/>
      <c r="W967" s="108"/>
      <c r="X967" s="108"/>
      <c r="Y967" s="108"/>
      <c r="Z967" s="110"/>
      <c r="AA967" s="110"/>
      <c r="AB967" s="110"/>
      <c r="AC967" s="110"/>
      <c r="AD967" s="110"/>
      <c r="AE967" s="111"/>
      <c r="AF967" s="111"/>
      <c r="AG967" s="111"/>
      <c r="AH967" s="109"/>
      <c r="AI967" s="109"/>
      <c r="AJ967" s="110"/>
      <c r="AK967" s="110"/>
      <c r="AL967" s="109"/>
      <c r="AM967" s="109"/>
      <c r="AN967" s="110"/>
      <c r="AO967" s="112"/>
    </row>
    <row r="968" spans="1:41" ht="14.1" customHeight="1" outlineLevel="7" x14ac:dyDescent="0.25">
      <c r="A968" s="2"/>
      <c r="B968" s="3"/>
      <c r="C968" s="4"/>
      <c r="D968" s="4"/>
      <c r="E968" s="4"/>
      <c r="F968" s="5"/>
      <c r="G968" s="6"/>
      <c r="H968" s="338">
        <v>7082010</v>
      </c>
      <c r="I968" s="7" t="s">
        <v>1414</v>
      </c>
      <c r="J968" s="7" t="s">
        <v>1415</v>
      </c>
      <c r="K968" s="7" t="s">
        <v>5901</v>
      </c>
      <c r="L968" s="7" t="s">
        <v>5904</v>
      </c>
      <c r="M968" s="18">
        <v>430</v>
      </c>
      <c r="N968" s="327">
        <v>524.6</v>
      </c>
      <c r="O968" s="19" t="s">
        <v>3948</v>
      </c>
      <c r="P968" s="295">
        <v>0.35</v>
      </c>
      <c r="Q968" s="18">
        <v>279.5</v>
      </c>
      <c r="R968" s="18">
        <v>340.99</v>
      </c>
      <c r="S968" s="295">
        <v>0.25</v>
      </c>
      <c r="T968" s="18">
        <v>322.5</v>
      </c>
      <c r="U968" s="18">
        <v>393.45</v>
      </c>
      <c r="V968" s="295">
        <v>0.53</v>
      </c>
      <c r="W968" s="18">
        <v>202.1</v>
      </c>
      <c r="X968" s="18">
        <v>246.56199999999998</v>
      </c>
      <c r="Y968" s="7" t="s">
        <v>393</v>
      </c>
      <c r="Z968" s="13">
        <v>10</v>
      </c>
      <c r="AA968" s="13">
        <v>10</v>
      </c>
      <c r="AB968" s="13">
        <v>3000</v>
      </c>
      <c r="AC968" s="8" t="s">
        <v>6616</v>
      </c>
      <c r="AD968" s="8">
        <v>0.251</v>
      </c>
      <c r="AE968" s="13">
        <v>254</v>
      </c>
      <c r="AF968" s="13">
        <v>21</v>
      </c>
      <c r="AG968" s="13">
        <v>56</v>
      </c>
      <c r="AH968" s="8">
        <v>0.29899999999999999</v>
      </c>
      <c r="AI968" s="13">
        <v>2200000334664</v>
      </c>
      <c r="AJ968" s="8" t="s">
        <v>4783</v>
      </c>
      <c r="AK968" s="94"/>
      <c r="AL968" s="10"/>
      <c r="AM968" s="10"/>
      <c r="AN968" s="8"/>
      <c r="AO968" s="11"/>
    </row>
    <row r="969" spans="1:41" ht="14.1" customHeight="1" outlineLevel="7" x14ac:dyDescent="0.25">
      <c r="A969" s="2"/>
      <c r="B969" s="3"/>
      <c r="C969" s="4"/>
      <c r="D969" s="4"/>
      <c r="E969" s="4"/>
      <c r="F969" s="5"/>
      <c r="G969" s="6"/>
      <c r="H969" s="338">
        <v>7082012</v>
      </c>
      <c r="I969" s="7" t="s">
        <v>1416</v>
      </c>
      <c r="J969" s="7" t="s">
        <v>1417</v>
      </c>
      <c r="K969" s="7" t="s">
        <v>5901</v>
      </c>
      <c r="L969" s="7" t="s">
        <v>5904</v>
      </c>
      <c r="M969" s="18">
        <v>430</v>
      </c>
      <c r="N969" s="327">
        <v>524.6</v>
      </c>
      <c r="O969" s="19" t="s">
        <v>3948</v>
      </c>
      <c r="P969" s="295">
        <v>0.35</v>
      </c>
      <c r="Q969" s="18">
        <v>279.5</v>
      </c>
      <c r="R969" s="18">
        <v>340.99</v>
      </c>
      <c r="S969" s="295">
        <v>0.25</v>
      </c>
      <c r="T969" s="18">
        <v>322.5</v>
      </c>
      <c r="U969" s="18">
        <v>393.45</v>
      </c>
      <c r="V969" s="295">
        <v>0.53</v>
      </c>
      <c r="W969" s="18">
        <v>202.1</v>
      </c>
      <c r="X969" s="18">
        <v>246.56199999999998</v>
      </c>
      <c r="Y969" s="7" t="s">
        <v>393</v>
      </c>
      <c r="Z969" s="13">
        <v>10</v>
      </c>
      <c r="AA969" s="13">
        <v>10</v>
      </c>
      <c r="AB969" s="13">
        <v>3000</v>
      </c>
      <c r="AC969" s="9" t="s">
        <v>3965</v>
      </c>
      <c r="AD969" s="8">
        <v>0.251</v>
      </c>
      <c r="AE969" s="13">
        <v>254</v>
      </c>
      <c r="AF969" s="13">
        <v>21</v>
      </c>
      <c r="AG969" s="13">
        <v>56</v>
      </c>
      <c r="AH969" s="8">
        <v>0.29899999999999999</v>
      </c>
      <c r="AI969" s="13">
        <v>2200000335500</v>
      </c>
      <c r="AJ969" s="8" t="s">
        <v>4784</v>
      </c>
      <c r="AK969" s="94"/>
      <c r="AL969" s="8"/>
      <c r="AM969" s="8"/>
      <c r="AN969" s="9"/>
      <c r="AO969" s="11"/>
    </row>
    <row r="970" spans="1:41" ht="15.95" customHeight="1" outlineLevel="6" x14ac:dyDescent="0.25">
      <c r="A970" s="103"/>
      <c r="B970" s="104"/>
      <c r="C970" s="105"/>
      <c r="D970" s="105"/>
      <c r="E970" s="105"/>
      <c r="F970" s="106"/>
      <c r="G970" s="107" t="s">
        <v>3925</v>
      </c>
      <c r="H970" s="345"/>
      <c r="I970" s="108"/>
      <c r="J970" s="108"/>
      <c r="K970" s="108"/>
      <c r="L970" s="108"/>
      <c r="M970" s="108"/>
      <c r="N970" s="328"/>
      <c r="O970" s="108"/>
      <c r="P970" s="108"/>
      <c r="Q970" s="108"/>
      <c r="R970" s="108"/>
      <c r="S970" s="108"/>
      <c r="T970" s="108"/>
      <c r="U970" s="108"/>
      <c r="V970" s="108"/>
      <c r="W970" s="108"/>
      <c r="X970" s="108"/>
      <c r="Y970" s="108"/>
      <c r="Z970" s="113"/>
      <c r="AA970" s="110"/>
      <c r="AB970" s="110"/>
      <c r="AC970" s="109"/>
      <c r="AD970" s="110"/>
      <c r="AE970" s="111"/>
      <c r="AF970" s="111"/>
      <c r="AG970" s="111"/>
      <c r="AH970" s="110"/>
      <c r="AI970" s="110"/>
      <c r="AJ970" s="110"/>
      <c r="AK970" s="110"/>
      <c r="AL970" s="110"/>
      <c r="AM970" s="110"/>
      <c r="AN970" s="110"/>
      <c r="AO970" s="112"/>
    </row>
    <row r="971" spans="1:41" ht="14.1" customHeight="1" outlineLevel="7" x14ac:dyDescent="0.25">
      <c r="A971" s="2"/>
      <c r="B971" s="3"/>
      <c r="C971" s="4"/>
      <c r="D971" s="4"/>
      <c r="E971" s="4"/>
      <c r="F971" s="5"/>
      <c r="G971" s="6"/>
      <c r="H971" s="338">
        <v>7082029</v>
      </c>
      <c r="I971" s="7" t="s">
        <v>1418</v>
      </c>
      <c r="J971" s="7" t="s">
        <v>1419</v>
      </c>
      <c r="K971" s="7" t="s">
        <v>5901</v>
      </c>
      <c r="L971" s="7" t="s">
        <v>5905</v>
      </c>
      <c r="M971" s="18">
        <v>487</v>
      </c>
      <c r="N971" s="327">
        <v>594.14</v>
      </c>
      <c r="O971" s="19" t="s">
        <v>3948</v>
      </c>
      <c r="P971" s="295">
        <v>0.35</v>
      </c>
      <c r="Q971" s="18">
        <v>316.55</v>
      </c>
      <c r="R971" s="18">
        <v>386.19100000000003</v>
      </c>
      <c r="S971" s="295">
        <v>0.25</v>
      </c>
      <c r="T971" s="18">
        <v>365.25</v>
      </c>
      <c r="U971" s="18">
        <v>445.60500000000002</v>
      </c>
      <c r="V971" s="295">
        <v>0.53</v>
      </c>
      <c r="W971" s="18">
        <v>228.89</v>
      </c>
      <c r="X971" s="18">
        <v>279.24579999999997</v>
      </c>
      <c r="Y971" s="7" t="s">
        <v>393</v>
      </c>
      <c r="Z971" s="13">
        <v>10</v>
      </c>
      <c r="AA971" s="13">
        <v>10</v>
      </c>
      <c r="AB971" s="13">
        <v>2400</v>
      </c>
      <c r="AC971" s="10" t="s">
        <v>6616</v>
      </c>
      <c r="AD971" s="8">
        <v>0.441</v>
      </c>
      <c r="AE971" s="13">
        <v>272</v>
      </c>
      <c r="AF971" s="13">
        <v>21</v>
      </c>
      <c r="AG971" s="13">
        <v>81</v>
      </c>
      <c r="AH971" s="8">
        <v>0.46300000000000002</v>
      </c>
      <c r="AI971" s="13">
        <v>4012196230594</v>
      </c>
      <c r="AJ971" s="8" t="s">
        <v>4785</v>
      </c>
      <c r="AK971" s="94"/>
      <c r="AL971" s="8"/>
      <c r="AM971" s="8"/>
      <c r="AN971" s="8"/>
      <c r="AO971" s="11"/>
    </row>
    <row r="972" spans="1:41" ht="15.95" customHeight="1" outlineLevel="5" x14ac:dyDescent="0.25">
      <c r="A972" s="269"/>
      <c r="B972" s="270"/>
      <c r="C972" s="271"/>
      <c r="D972" s="271"/>
      <c r="E972" s="271"/>
      <c r="F972" s="286" t="s">
        <v>3891</v>
      </c>
      <c r="G972" s="272"/>
      <c r="H972" s="346"/>
      <c r="I972" s="273"/>
      <c r="J972" s="273"/>
      <c r="K972" s="273"/>
      <c r="L972" s="273"/>
      <c r="M972" s="273"/>
      <c r="N972" s="330"/>
      <c r="O972" s="273"/>
      <c r="P972" s="273"/>
      <c r="Q972" s="273"/>
      <c r="R972" s="273"/>
      <c r="S972" s="273"/>
      <c r="T972" s="273"/>
      <c r="U972" s="273"/>
      <c r="V972" s="273"/>
      <c r="W972" s="273"/>
      <c r="X972" s="273"/>
      <c r="Y972" s="273"/>
      <c r="Z972" s="277"/>
      <c r="AA972" s="277"/>
      <c r="AB972" s="277"/>
      <c r="AC972" s="277"/>
      <c r="AD972" s="274"/>
      <c r="AE972" s="275"/>
      <c r="AF972" s="275"/>
      <c r="AG972" s="275"/>
      <c r="AH972" s="277"/>
      <c r="AI972" s="277"/>
      <c r="AJ972" s="277"/>
      <c r="AK972" s="277"/>
      <c r="AL972" s="277"/>
      <c r="AM972" s="277"/>
      <c r="AN972" s="274"/>
      <c r="AO972" s="276"/>
    </row>
    <row r="973" spans="1:41" ht="15.95" customHeight="1" outlineLevel="6" x14ac:dyDescent="0.25">
      <c r="A973" s="95"/>
      <c r="B973" s="96"/>
      <c r="C973" s="97"/>
      <c r="D973" s="97"/>
      <c r="E973" s="97"/>
      <c r="F973" s="98"/>
      <c r="G973" s="99" t="s">
        <v>3922</v>
      </c>
      <c r="H973" s="344"/>
      <c r="I973" s="100"/>
      <c r="J973" s="100"/>
      <c r="K973" s="100"/>
      <c r="L973" s="100"/>
      <c r="M973" s="100"/>
      <c r="N973" s="326"/>
      <c r="O973" s="100"/>
      <c r="P973" s="100"/>
      <c r="Q973" s="100"/>
      <c r="R973" s="100"/>
      <c r="S973" s="100"/>
      <c r="T973" s="100"/>
      <c r="U973" s="100"/>
      <c r="V973" s="100"/>
      <c r="W973" s="100"/>
      <c r="X973" s="100"/>
      <c r="Y973" s="100"/>
      <c r="Z973" s="288"/>
      <c r="AA973" s="101"/>
      <c r="AB973" s="288"/>
      <c r="AC973" s="288"/>
      <c r="AD973" s="288"/>
      <c r="AE973" s="289"/>
      <c r="AF973" s="289"/>
      <c r="AG973" s="289"/>
      <c r="AH973" s="101"/>
      <c r="AI973" s="101"/>
      <c r="AJ973" s="101"/>
      <c r="AK973" s="288"/>
      <c r="AL973" s="288"/>
      <c r="AM973" s="101"/>
      <c r="AN973" s="288"/>
      <c r="AO973" s="102"/>
    </row>
    <row r="974" spans="1:41" ht="14.1" customHeight="1" outlineLevel="7" x14ac:dyDescent="0.25">
      <c r="A974" s="2"/>
      <c r="B974" s="3"/>
      <c r="C974" s="4"/>
      <c r="D974" s="4"/>
      <c r="E974" s="4"/>
      <c r="F974" s="5"/>
      <c r="G974" s="6"/>
      <c r="H974" s="338">
        <v>7082436</v>
      </c>
      <c r="I974" s="7" t="s">
        <v>1420</v>
      </c>
      <c r="J974" s="7" t="s">
        <v>1421</v>
      </c>
      <c r="K974" s="7" t="s">
        <v>5901</v>
      </c>
      <c r="L974" s="7" t="s">
        <v>5906</v>
      </c>
      <c r="M974" s="18">
        <v>1471.33</v>
      </c>
      <c r="N974" s="327">
        <v>1795.0225999999998</v>
      </c>
      <c r="O974" s="19" t="s">
        <v>3948</v>
      </c>
      <c r="P974" s="295">
        <v>0.35</v>
      </c>
      <c r="Q974" s="18">
        <v>956.36450000000002</v>
      </c>
      <c r="R974" s="18">
        <v>1166.76469</v>
      </c>
      <c r="S974" s="295">
        <v>0.25</v>
      </c>
      <c r="T974" s="18">
        <v>1103.4974999999999</v>
      </c>
      <c r="U974" s="18">
        <v>1346.26695</v>
      </c>
      <c r="V974" s="295">
        <v>0.53</v>
      </c>
      <c r="W974" s="18">
        <v>691.52509999999995</v>
      </c>
      <c r="X974" s="18">
        <v>843.66062199999988</v>
      </c>
      <c r="Y974" s="7" t="s">
        <v>393</v>
      </c>
      <c r="Z974" s="13">
        <v>10</v>
      </c>
      <c r="AA974" s="13">
        <v>10</v>
      </c>
      <c r="AB974" s="13">
        <v>1500</v>
      </c>
      <c r="AC974" s="8" t="s">
        <v>6616</v>
      </c>
      <c r="AD974" s="8">
        <v>0.64300000000000002</v>
      </c>
      <c r="AE974" s="13">
        <v>300</v>
      </c>
      <c r="AF974" s="13">
        <v>21</v>
      </c>
      <c r="AG974" s="13">
        <v>106</v>
      </c>
      <c r="AH974" s="8">
        <v>0.66800000000000004</v>
      </c>
      <c r="AI974" s="13">
        <v>2200000343321</v>
      </c>
      <c r="AJ974" s="10" t="s">
        <v>4786</v>
      </c>
      <c r="AK974" s="94"/>
      <c r="AL974" s="8"/>
      <c r="AM974" s="10"/>
      <c r="AN974" s="8"/>
      <c r="AO974" s="11"/>
    </row>
    <row r="975" spans="1:41" ht="15.95" customHeight="1" outlineLevel="6" x14ac:dyDescent="0.25">
      <c r="A975" s="103"/>
      <c r="B975" s="104"/>
      <c r="C975" s="105"/>
      <c r="D975" s="105"/>
      <c r="E975" s="105"/>
      <c r="F975" s="106"/>
      <c r="G975" s="107" t="s">
        <v>3926</v>
      </c>
      <c r="H975" s="345"/>
      <c r="I975" s="108"/>
      <c r="J975" s="108"/>
      <c r="K975" s="108"/>
      <c r="L975" s="108"/>
      <c r="M975" s="108"/>
      <c r="N975" s="328"/>
      <c r="O975" s="108"/>
      <c r="P975" s="108"/>
      <c r="Q975" s="108"/>
      <c r="R975" s="108"/>
      <c r="S975" s="108"/>
      <c r="T975" s="108"/>
      <c r="U975" s="108"/>
      <c r="V975" s="108"/>
      <c r="W975" s="108"/>
      <c r="X975" s="108"/>
      <c r="Y975" s="108"/>
      <c r="Z975" s="110"/>
      <c r="AA975" s="113"/>
      <c r="AB975" s="110"/>
      <c r="AC975" s="110"/>
      <c r="AD975" s="110"/>
      <c r="AE975" s="111"/>
      <c r="AF975" s="111"/>
      <c r="AG975" s="111"/>
      <c r="AH975" s="110"/>
      <c r="AI975" s="110"/>
      <c r="AJ975" s="113"/>
      <c r="AK975" s="110"/>
      <c r="AL975" s="113"/>
      <c r="AM975" s="113"/>
      <c r="AN975" s="113"/>
      <c r="AO975" s="112"/>
    </row>
    <row r="976" spans="1:41" ht="14.1" customHeight="1" outlineLevel="7" x14ac:dyDescent="0.25">
      <c r="A976" s="2"/>
      <c r="B976" s="3"/>
      <c r="C976" s="4"/>
      <c r="D976" s="4"/>
      <c r="E976" s="4"/>
      <c r="F976" s="5"/>
      <c r="G976" s="6"/>
      <c r="H976" s="338">
        <v>7082126</v>
      </c>
      <c r="I976" s="7" t="s">
        <v>1422</v>
      </c>
      <c r="J976" s="7" t="s">
        <v>1423</v>
      </c>
      <c r="K976" s="7" t="s">
        <v>5901</v>
      </c>
      <c r="L976" s="7" t="s">
        <v>5903</v>
      </c>
      <c r="M976" s="18">
        <v>1209</v>
      </c>
      <c r="N976" s="327">
        <v>1474.98</v>
      </c>
      <c r="O976" s="19" t="s">
        <v>3948</v>
      </c>
      <c r="P976" s="295">
        <v>0.35</v>
      </c>
      <c r="Q976" s="18">
        <v>785.85</v>
      </c>
      <c r="R976" s="18">
        <v>958.73699999999997</v>
      </c>
      <c r="S976" s="295">
        <v>0.25</v>
      </c>
      <c r="T976" s="18">
        <v>906.75</v>
      </c>
      <c r="U976" s="18">
        <v>1106.2349999999999</v>
      </c>
      <c r="V976" s="295">
        <v>0.53</v>
      </c>
      <c r="W976" s="18">
        <v>568.23</v>
      </c>
      <c r="X976" s="18">
        <v>693.24059999999997</v>
      </c>
      <c r="Y976" s="7" t="s">
        <v>393</v>
      </c>
      <c r="Z976" s="13">
        <v>1</v>
      </c>
      <c r="AA976" s="13">
        <v>10</v>
      </c>
      <c r="AB976" s="13">
        <v>5760</v>
      </c>
      <c r="AC976" s="8" t="s">
        <v>3949</v>
      </c>
      <c r="AD976" s="8">
        <v>0.11</v>
      </c>
      <c r="AE976" s="13">
        <v>234</v>
      </c>
      <c r="AF976" s="13">
        <v>20</v>
      </c>
      <c r="AG976" s="13">
        <v>31</v>
      </c>
      <c r="AH976" s="8">
        <v>0.14499999999999999</v>
      </c>
      <c r="AI976" s="13">
        <v>4012196230716</v>
      </c>
      <c r="AJ976" s="9" t="s">
        <v>4787</v>
      </c>
      <c r="AK976" s="94"/>
      <c r="AL976" s="9"/>
      <c r="AM976" s="9"/>
      <c r="AN976" s="9"/>
      <c r="AO976" s="11"/>
    </row>
    <row r="977" spans="1:41" ht="15.95" customHeight="1" outlineLevel="6" x14ac:dyDescent="0.25">
      <c r="A977" s="103"/>
      <c r="B977" s="104"/>
      <c r="C977" s="105"/>
      <c r="D977" s="105"/>
      <c r="E977" s="105"/>
      <c r="F977" s="106"/>
      <c r="G977" s="107" t="s">
        <v>3923</v>
      </c>
      <c r="H977" s="345"/>
      <c r="I977" s="108"/>
      <c r="J977" s="108"/>
      <c r="K977" s="108"/>
      <c r="L977" s="108"/>
      <c r="M977" s="108"/>
      <c r="N977" s="328"/>
      <c r="O977" s="108"/>
      <c r="P977" s="108"/>
      <c r="Q977" s="108"/>
      <c r="R977" s="108"/>
      <c r="S977" s="108"/>
      <c r="T977" s="108"/>
      <c r="U977" s="108"/>
      <c r="V977" s="108"/>
      <c r="W977" s="108"/>
      <c r="X977" s="108"/>
      <c r="Y977" s="108"/>
      <c r="Z977" s="110"/>
      <c r="AA977" s="109"/>
      <c r="AB977" s="110"/>
      <c r="AC977" s="109"/>
      <c r="AD977" s="110"/>
      <c r="AE977" s="111"/>
      <c r="AF977" s="111"/>
      <c r="AG977" s="111"/>
      <c r="AH977" s="109"/>
      <c r="AI977" s="109"/>
      <c r="AJ977" s="109"/>
      <c r="AK977" s="109"/>
      <c r="AL977" s="110"/>
      <c r="AM977" s="110"/>
      <c r="AN977" s="110"/>
      <c r="AO977" s="112"/>
    </row>
    <row r="978" spans="1:41" ht="14.1" customHeight="1" outlineLevel="7" x14ac:dyDescent="0.25">
      <c r="A978" s="2"/>
      <c r="B978" s="3"/>
      <c r="C978" s="4"/>
      <c r="D978" s="4"/>
      <c r="E978" s="4"/>
      <c r="F978" s="5"/>
      <c r="G978" s="6"/>
      <c r="H978" s="338">
        <v>7082223</v>
      </c>
      <c r="I978" s="7" t="s">
        <v>1424</v>
      </c>
      <c r="J978" s="7" t="s">
        <v>1425</v>
      </c>
      <c r="K978" s="7" t="s">
        <v>5901</v>
      </c>
      <c r="L978" s="7" t="s">
        <v>5904</v>
      </c>
      <c r="M978" s="18">
        <v>1344</v>
      </c>
      <c r="N978" s="327">
        <v>1639.68</v>
      </c>
      <c r="O978" s="19" t="s">
        <v>3948</v>
      </c>
      <c r="P978" s="295">
        <v>0.35</v>
      </c>
      <c r="Q978" s="18">
        <v>873.6</v>
      </c>
      <c r="R978" s="18">
        <v>1065.7919999999999</v>
      </c>
      <c r="S978" s="295">
        <v>0.25</v>
      </c>
      <c r="T978" s="18">
        <v>1008</v>
      </c>
      <c r="U978" s="18">
        <v>1229.76</v>
      </c>
      <c r="V978" s="295">
        <v>0.53</v>
      </c>
      <c r="W978" s="18">
        <v>631.67999999999995</v>
      </c>
      <c r="X978" s="18">
        <v>770.64959999999996</v>
      </c>
      <c r="Y978" s="7" t="s">
        <v>393</v>
      </c>
      <c r="Z978" s="13">
        <v>10</v>
      </c>
      <c r="AA978" s="13">
        <v>10</v>
      </c>
      <c r="AB978" s="13">
        <v>3000</v>
      </c>
      <c r="AC978" s="10" t="s">
        <v>6616</v>
      </c>
      <c r="AD978" s="8">
        <v>0.26100000000000001</v>
      </c>
      <c r="AE978" s="13">
        <v>254</v>
      </c>
      <c r="AF978" s="13">
        <v>21</v>
      </c>
      <c r="AG978" s="13">
        <v>56</v>
      </c>
      <c r="AH978" s="8">
        <v>0.29899999999999999</v>
      </c>
      <c r="AI978" s="13">
        <v>2200000334671</v>
      </c>
      <c r="AJ978" s="10" t="s">
        <v>4788</v>
      </c>
      <c r="AK978" s="94"/>
      <c r="AL978" s="8"/>
      <c r="AM978" s="8"/>
      <c r="AN978" s="8"/>
      <c r="AO978" s="11"/>
    </row>
    <row r="979" spans="1:41" ht="15.95" customHeight="1" outlineLevel="6" x14ac:dyDescent="0.25">
      <c r="A979" s="103"/>
      <c r="B979" s="104"/>
      <c r="C979" s="105"/>
      <c r="D979" s="105"/>
      <c r="E979" s="105"/>
      <c r="F979" s="106"/>
      <c r="G979" s="107" t="s">
        <v>3925</v>
      </c>
      <c r="H979" s="345"/>
      <c r="I979" s="108"/>
      <c r="J979" s="108"/>
      <c r="K979" s="108"/>
      <c r="L979" s="108"/>
      <c r="M979" s="108"/>
      <c r="N979" s="328"/>
      <c r="O979" s="108"/>
      <c r="P979" s="108"/>
      <c r="Q979" s="108"/>
      <c r="R979" s="108"/>
      <c r="S979" s="108"/>
      <c r="T979" s="108"/>
      <c r="U979" s="108"/>
      <c r="V979" s="108"/>
      <c r="W979" s="108"/>
      <c r="X979" s="108"/>
      <c r="Y979" s="108"/>
      <c r="Z979" s="109"/>
      <c r="AA979" s="110"/>
      <c r="AB979" s="110"/>
      <c r="AC979" s="110"/>
      <c r="AD979" s="110"/>
      <c r="AE979" s="111"/>
      <c r="AF979" s="111"/>
      <c r="AG979" s="111"/>
      <c r="AH979" s="109"/>
      <c r="AI979" s="109"/>
      <c r="AJ979" s="109"/>
      <c r="AK979" s="110"/>
      <c r="AL979" s="110"/>
      <c r="AM979" s="110"/>
      <c r="AN979" s="110"/>
      <c r="AO979" s="112"/>
    </row>
    <row r="980" spans="1:41" ht="14.1" customHeight="1" outlineLevel="7" x14ac:dyDescent="0.25">
      <c r="A980" s="2"/>
      <c r="B980" s="3"/>
      <c r="C980" s="4"/>
      <c r="D980" s="4"/>
      <c r="E980" s="4"/>
      <c r="F980" s="5"/>
      <c r="G980" s="6"/>
      <c r="H980" s="338">
        <v>7082320</v>
      </c>
      <c r="I980" s="7" t="s">
        <v>1426</v>
      </c>
      <c r="J980" s="7" t="s">
        <v>1427</v>
      </c>
      <c r="K980" s="7" t="s">
        <v>5901</v>
      </c>
      <c r="L980" s="7" t="s">
        <v>5905</v>
      </c>
      <c r="M980" s="18">
        <v>1487</v>
      </c>
      <c r="N980" s="327">
        <v>1814.1399999999999</v>
      </c>
      <c r="O980" s="19" t="s">
        <v>3948</v>
      </c>
      <c r="P980" s="295">
        <v>0.35</v>
      </c>
      <c r="Q980" s="18">
        <v>966.55000000000007</v>
      </c>
      <c r="R980" s="18">
        <v>1179.191</v>
      </c>
      <c r="S980" s="295">
        <v>0.25</v>
      </c>
      <c r="T980" s="18">
        <v>1115.25</v>
      </c>
      <c r="U980" s="18">
        <v>1360.605</v>
      </c>
      <c r="V980" s="295">
        <v>0.53</v>
      </c>
      <c r="W980" s="18">
        <v>698.89</v>
      </c>
      <c r="X980" s="18">
        <v>852.64580000000001</v>
      </c>
      <c r="Y980" s="7" t="s">
        <v>393</v>
      </c>
      <c r="Z980" s="13">
        <v>10</v>
      </c>
      <c r="AA980" s="13">
        <v>10</v>
      </c>
      <c r="AB980" s="13">
        <v>2400</v>
      </c>
      <c r="AC980" s="8" t="s">
        <v>6616</v>
      </c>
      <c r="AD980" s="8">
        <v>0.45900000000000002</v>
      </c>
      <c r="AE980" s="13">
        <v>272</v>
      </c>
      <c r="AF980" s="13">
        <v>21</v>
      </c>
      <c r="AG980" s="13">
        <v>81</v>
      </c>
      <c r="AH980" s="8">
        <v>0.46300000000000002</v>
      </c>
      <c r="AI980" s="13">
        <v>2200000403353</v>
      </c>
      <c r="AJ980" s="10" t="s">
        <v>4789</v>
      </c>
      <c r="AK980" s="94"/>
      <c r="AL980" s="8"/>
      <c r="AM980" s="8"/>
      <c r="AN980" s="8"/>
      <c r="AO980" s="11"/>
    </row>
    <row r="981" spans="1:41" ht="15.95" customHeight="1" outlineLevel="2" x14ac:dyDescent="0.25">
      <c r="A981" s="148"/>
      <c r="B981" s="149"/>
      <c r="C981" s="150" t="s">
        <v>3846</v>
      </c>
      <c r="D981" s="150"/>
      <c r="E981" s="150"/>
      <c r="F981" s="151"/>
      <c r="G981" s="152"/>
      <c r="H981" s="342"/>
      <c r="I981" s="153"/>
      <c r="J981" s="153"/>
      <c r="K981" s="153"/>
      <c r="L981" s="153"/>
      <c r="M981" s="153"/>
      <c r="N981" s="328"/>
      <c r="O981" s="153"/>
      <c r="P981" s="153"/>
      <c r="Q981" s="153"/>
      <c r="R981" s="153"/>
      <c r="S981" s="153"/>
      <c r="T981" s="153"/>
      <c r="U981" s="153"/>
      <c r="V981" s="153"/>
      <c r="W981" s="153"/>
      <c r="X981" s="153"/>
      <c r="Y981" s="153"/>
      <c r="Z981" s="155"/>
      <c r="AA981" s="155"/>
      <c r="AB981" s="155"/>
      <c r="AC981" s="155"/>
      <c r="AD981" s="155"/>
      <c r="AE981" s="156"/>
      <c r="AF981" s="156"/>
      <c r="AG981" s="156"/>
      <c r="AH981" s="155"/>
      <c r="AI981" s="155"/>
      <c r="AJ981" s="155"/>
      <c r="AK981" s="155"/>
      <c r="AL981" s="155"/>
      <c r="AM981" s="155"/>
      <c r="AN981" s="155"/>
      <c r="AO981" s="157"/>
    </row>
    <row r="982" spans="1:41" ht="15.95" customHeight="1" outlineLevel="3" x14ac:dyDescent="0.25">
      <c r="A982" s="162"/>
      <c r="B982" s="163"/>
      <c r="C982" s="164"/>
      <c r="D982" s="186" t="s">
        <v>3886</v>
      </c>
      <c r="E982" s="164"/>
      <c r="F982" s="165"/>
      <c r="G982" s="166"/>
      <c r="H982" s="335"/>
      <c r="I982" s="167"/>
      <c r="J982" s="167"/>
      <c r="K982" s="167"/>
      <c r="L982" s="167"/>
      <c r="M982" s="167"/>
      <c r="N982" s="326"/>
      <c r="O982" s="167"/>
      <c r="P982" s="167"/>
      <c r="Q982" s="167"/>
      <c r="R982" s="167"/>
      <c r="S982" s="167"/>
      <c r="T982" s="167"/>
      <c r="U982" s="167"/>
      <c r="V982" s="167"/>
      <c r="W982" s="167"/>
      <c r="X982" s="167"/>
      <c r="Y982" s="167"/>
      <c r="Z982" s="169"/>
      <c r="AA982" s="169"/>
      <c r="AB982" s="169"/>
      <c r="AC982" s="169"/>
      <c r="AD982" s="169"/>
      <c r="AE982" s="183"/>
      <c r="AF982" s="183"/>
      <c r="AG982" s="183"/>
      <c r="AH982" s="169"/>
      <c r="AI982" s="169"/>
      <c r="AJ982" s="169"/>
      <c r="AK982" s="168"/>
      <c r="AL982" s="169"/>
      <c r="AM982" s="168"/>
      <c r="AN982" s="168"/>
      <c r="AO982" s="171"/>
    </row>
    <row r="983" spans="1:41" ht="15.95" customHeight="1" outlineLevel="4" x14ac:dyDescent="0.25">
      <c r="A983" s="187"/>
      <c r="B983" s="188"/>
      <c r="C983" s="189"/>
      <c r="D983" s="189"/>
      <c r="E983" s="235" t="s">
        <v>3909</v>
      </c>
      <c r="F983" s="190"/>
      <c r="G983" s="191"/>
      <c r="H983" s="336"/>
      <c r="I983" s="192"/>
      <c r="J983" s="192"/>
      <c r="K983" s="192"/>
      <c r="L983" s="192"/>
      <c r="M983" s="192"/>
      <c r="N983" s="326"/>
      <c r="O983" s="192"/>
      <c r="P983" s="192"/>
      <c r="Q983" s="192"/>
      <c r="R983" s="192"/>
      <c r="S983" s="192"/>
      <c r="T983" s="192"/>
      <c r="U983" s="192"/>
      <c r="V983" s="192"/>
      <c r="W983" s="192"/>
      <c r="X983" s="192"/>
      <c r="Y983" s="192"/>
      <c r="Z983" s="194"/>
      <c r="AA983" s="193"/>
      <c r="AB983" s="194"/>
      <c r="AC983" s="194"/>
      <c r="AD983" s="194"/>
      <c r="AE983" s="208"/>
      <c r="AF983" s="208"/>
      <c r="AG983" s="208"/>
      <c r="AH983" s="194"/>
      <c r="AI983" s="193"/>
      <c r="AJ983" s="194"/>
      <c r="AK983" s="193"/>
      <c r="AL983" s="193"/>
      <c r="AM983" s="193"/>
      <c r="AN983" s="193"/>
      <c r="AO983" s="210"/>
    </row>
    <row r="984" spans="1:41" ht="14.1" customHeight="1" outlineLevel="5" x14ac:dyDescent="0.25">
      <c r="A984" s="2"/>
      <c r="B984" s="3"/>
      <c r="C984" s="4"/>
      <c r="D984" s="4"/>
      <c r="E984" s="4"/>
      <c r="F984" s="5"/>
      <c r="G984" s="6"/>
      <c r="H984" s="338">
        <v>6231900</v>
      </c>
      <c r="I984" s="7" t="s">
        <v>1428</v>
      </c>
      <c r="J984" s="7" t="s">
        <v>479</v>
      </c>
      <c r="K984" s="7" t="s">
        <v>5907</v>
      </c>
      <c r="L984" s="7" t="s">
        <v>5908</v>
      </c>
      <c r="M984" s="18">
        <v>25946.35</v>
      </c>
      <c r="N984" s="327">
        <v>31654.546999999999</v>
      </c>
      <c r="O984" s="19" t="s">
        <v>3948</v>
      </c>
      <c r="P984" s="295">
        <v>0.35</v>
      </c>
      <c r="Q984" s="18">
        <v>16865.127499999999</v>
      </c>
      <c r="R984" s="18">
        <v>20575.455549999999</v>
      </c>
      <c r="S984" s="295">
        <v>0.25</v>
      </c>
      <c r="T984" s="18">
        <v>19459.762499999997</v>
      </c>
      <c r="U984" s="18">
        <v>23740.910249999997</v>
      </c>
      <c r="V984" s="295">
        <v>0.53</v>
      </c>
      <c r="W984" s="18">
        <v>12194.784499999998</v>
      </c>
      <c r="X984" s="18">
        <v>14877.637089999997</v>
      </c>
      <c r="Y984" s="7" t="s">
        <v>393</v>
      </c>
      <c r="Z984" s="13">
        <v>1</v>
      </c>
      <c r="AA984" s="13">
        <v>1</v>
      </c>
      <c r="AB984" s="13">
        <v>20</v>
      </c>
      <c r="AC984" s="9" t="s">
        <v>3949</v>
      </c>
      <c r="AD984" s="8">
        <v>2.0609999999999999</v>
      </c>
      <c r="AE984" s="13">
        <v>1145</v>
      </c>
      <c r="AF984" s="13">
        <v>530</v>
      </c>
      <c r="AG984" s="13">
        <v>24</v>
      </c>
      <c r="AH984" s="8">
        <v>14.564</v>
      </c>
      <c r="AI984" s="13">
        <v>4012196080410</v>
      </c>
      <c r="AJ984" s="9" t="s">
        <v>4790</v>
      </c>
      <c r="AK984" s="94"/>
      <c r="AL984" s="9"/>
      <c r="AM984" s="9"/>
      <c r="AN984" s="9"/>
      <c r="AO984" s="12"/>
    </row>
    <row r="985" spans="1:41" ht="14.1" customHeight="1" outlineLevel="5" x14ac:dyDescent="0.25">
      <c r="A985" s="2"/>
      <c r="B985" s="3"/>
      <c r="C985" s="4"/>
      <c r="D985" s="4"/>
      <c r="E985" s="4"/>
      <c r="F985" s="5"/>
      <c r="G985" s="6"/>
      <c r="H985" s="338">
        <v>6231904</v>
      </c>
      <c r="I985" s="7" t="s">
        <v>1429</v>
      </c>
      <c r="J985" s="7" t="s">
        <v>482</v>
      </c>
      <c r="K985" s="7" t="s">
        <v>5907</v>
      </c>
      <c r="L985" s="7" t="s">
        <v>5908</v>
      </c>
      <c r="M985" s="18">
        <v>27962.58</v>
      </c>
      <c r="N985" s="327">
        <v>34114.347600000001</v>
      </c>
      <c r="O985" s="19" t="s">
        <v>3948</v>
      </c>
      <c r="P985" s="295">
        <v>0.35</v>
      </c>
      <c r="Q985" s="18">
        <v>18175.677000000003</v>
      </c>
      <c r="R985" s="18">
        <v>22174.325940000002</v>
      </c>
      <c r="S985" s="295">
        <v>0.25</v>
      </c>
      <c r="T985" s="18">
        <v>20971.935000000001</v>
      </c>
      <c r="U985" s="18">
        <v>25585.760700000003</v>
      </c>
      <c r="V985" s="295">
        <v>0.53</v>
      </c>
      <c r="W985" s="18">
        <v>13142.4126</v>
      </c>
      <c r="X985" s="18">
        <v>16033.743371999999</v>
      </c>
      <c r="Y985" s="7" t="s">
        <v>393</v>
      </c>
      <c r="Z985" s="13">
        <v>1</v>
      </c>
      <c r="AA985" s="13">
        <v>1</v>
      </c>
      <c r="AB985" s="13">
        <v>20</v>
      </c>
      <c r="AC985" s="9" t="s">
        <v>3971</v>
      </c>
      <c r="AD985" s="8">
        <v>3.59</v>
      </c>
      <c r="AE985" s="13">
        <v>1245</v>
      </c>
      <c r="AF985" s="13">
        <v>530</v>
      </c>
      <c r="AG985" s="13">
        <v>24</v>
      </c>
      <c r="AH985" s="8">
        <v>13.85685</v>
      </c>
      <c r="AI985" s="13">
        <v>4660502713356</v>
      </c>
      <c r="AJ985" s="9" t="s">
        <v>4791</v>
      </c>
      <c r="AK985" s="94"/>
      <c r="AL985" s="9"/>
      <c r="AM985" s="9"/>
      <c r="AN985" s="9"/>
      <c r="AO985" s="12"/>
    </row>
    <row r="986" spans="1:41" ht="14.1" customHeight="1" outlineLevel="5" x14ac:dyDescent="0.25">
      <c r="A986" s="2"/>
      <c r="B986" s="3"/>
      <c r="C986" s="4"/>
      <c r="D986" s="4"/>
      <c r="E986" s="4"/>
      <c r="F986" s="5"/>
      <c r="G986" s="6"/>
      <c r="H986" s="338">
        <v>6231462</v>
      </c>
      <c r="I986" s="7" t="s">
        <v>1430</v>
      </c>
      <c r="J986" s="7" t="s">
        <v>521</v>
      </c>
      <c r="K986" s="7" t="s">
        <v>5830</v>
      </c>
      <c r="L986" s="7" t="s">
        <v>5909</v>
      </c>
      <c r="M986" s="18">
        <v>16803.919999999998</v>
      </c>
      <c r="N986" s="327">
        <v>20500.782399999996</v>
      </c>
      <c r="O986" s="19" t="s">
        <v>3948</v>
      </c>
      <c r="P986" s="295">
        <v>0.35</v>
      </c>
      <c r="Q986" s="18">
        <v>10922.547999999999</v>
      </c>
      <c r="R986" s="18">
        <v>13325.508559999998</v>
      </c>
      <c r="S986" s="295">
        <v>0.25</v>
      </c>
      <c r="T986" s="18">
        <v>12602.939999999999</v>
      </c>
      <c r="U986" s="18">
        <v>15375.586799999997</v>
      </c>
      <c r="V986" s="295">
        <v>0.53</v>
      </c>
      <c r="W986" s="18">
        <v>7897.8423999999986</v>
      </c>
      <c r="X986" s="18">
        <v>9635.3677279999974</v>
      </c>
      <c r="Y986" s="7" t="s">
        <v>393</v>
      </c>
      <c r="Z986" s="13">
        <v>1</v>
      </c>
      <c r="AA986" s="13">
        <v>1</v>
      </c>
      <c r="AB986" s="13">
        <v>40</v>
      </c>
      <c r="AC986" s="9" t="s">
        <v>3949</v>
      </c>
      <c r="AD986" s="8">
        <v>1.649</v>
      </c>
      <c r="AE986" s="13">
        <v>705</v>
      </c>
      <c r="AF986" s="13">
        <v>705</v>
      </c>
      <c r="AG986" s="13">
        <v>24</v>
      </c>
      <c r="AH986" s="8">
        <v>11.929</v>
      </c>
      <c r="AI986" s="13">
        <v>4012196503711</v>
      </c>
      <c r="AJ986" s="8" t="s">
        <v>4792</v>
      </c>
      <c r="AK986" s="94"/>
      <c r="AL986" s="9"/>
      <c r="AM986" s="9"/>
      <c r="AN986" s="9"/>
      <c r="AO986" s="12"/>
    </row>
    <row r="987" spans="1:41" ht="14.1" customHeight="1" outlineLevel="5" x14ac:dyDescent="0.25">
      <c r="A987" s="2"/>
      <c r="B987" s="3"/>
      <c r="C987" s="4"/>
      <c r="D987" s="4"/>
      <c r="E987" s="4"/>
      <c r="F987" s="5"/>
      <c r="G987" s="6"/>
      <c r="H987" s="338">
        <v>6231470</v>
      </c>
      <c r="I987" s="7" t="s">
        <v>1431</v>
      </c>
      <c r="J987" s="7" t="s">
        <v>524</v>
      </c>
      <c r="K987" s="7" t="s">
        <v>5830</v>
      </c>
      <c r="L987" s="7" t="s">
        <v>5909</v>
      </c>
      <c r="M987" s="18">
        <v>25600.15</v>
      </c>
      <c r="N987" s="327">
        <v>31232.183000000001</v>
      </c>
      <c r="O987" s="19" t="s">
        <v>3948</v>
      </c>
      <c r="P987" s="295">
        <v>0.35</v>
      </c>
      <c r="Q987" s="18">
        <v>16640.0975</v>
      </c>
      <c r="R987" s="18">
        <v>20300.918949999999</v>
      </c>
      <c r="S987" s="295">
        <v>0.25</v>
      </c>
      <c r="T987" s="18">
        <v>19200.112500000003</v>
      </c>
      <c r="U987" s="18">
        <v>23424.137250000003</v>
      </c>
      <c r="V987" s="295">
        <v>0.53</v>
      </c>
      <c r="W987" s="18">
        <v>12032.0705</v>
      </c>
      <c r="X987" s="18">
        <v>14679.12601</v>
      </c>
      <c r="Y987" s="7" t="s">
        <v>393</v>
      </c>
      <c r="Z987" s="13">
        <v>1</v>
      </c>
      <c r="AA987" s="13">
        <v>1</v>
      </c>
      <c r="AB987" s="13">
        <v>40</v>
      </c>
      <c r="AC987" s="8" t="s">
        <v>3971</v>
      </c>
      <c r="AD987" s="8">
        <v>2.63</v>
      </c>
      <c r="AE987" s="13">
        <v>805</v>
      </c>
      <c r="AF987" s="13">
        <v>805</v>
      </c>
      <c r="AG987" s="13">
        <v>24</v>
      </c>
      <c r="AH987" s="8">
        <v>15.553000000000001</v>
      </c>
      <c r="AI987" s="13">
        <v>4012196503773</v>
      </c>
      <c r="AJ987" s="9" t="s">
        <v>4793</v>
      </c>
      <c r="AK987" s="94"/>
      <c r="AL987" s="9"/>
      <c r="AM987" s="9"/>
      <c r="AN987" s="9"/>
      <c r="AO987" s="12"/>
    </row>
    <row r="988" spans="1:41" ht="14.1" customHeight="1" outlineLevel="5" x14ac:dyDescent="0.25">
      <c r="A988" s="2"/>
      <c r="B988" s="3"/>
      <c r="C988" s="4"/>
      <c r="D988" s="4"/>
      <c r="E988" s="4"/>
      <c r="F988" s="5"/>
      <c r="G988" s="6"/>
      <c r="H988" s="338">
        <v>6231489</v>
      </c>
      <c r="I988" s="7" t="s">
        <v>1432</v>
      </c>
      <c r="J988" s="7" t="s">
        <v>526</v>
      </c>
      <c r="K988" s="7" t="s">
        <v>5830</v>
      </c>
      <c r="L988" s="7" t="s">
        <v>5909</v>
      </c>
      <c r="M988" s="18">
        <v>26652.51</v>
      </c>
      <c r="N988" s="327">
        <v>32516.062199999997</v>
      </c>
      <c r="O988" s="19" t="s">
        <v>3948</v>
      </c>
      <c r="P988" s="295">
        <v>0.35</v>
      </c>
      <c r="Q988" s="18">
        <v>17324.1315</v>
      </c>
      <c r="R988" s="18">
        <v>21135.440429999999</v>
      </c>
      <c r="S988" s="295">
        <v>0.25</v>
      </c>
      <c r="T988" s="18">
        <v>19989.3825</v>
      </c>
      <c r="U988" s="18">
        <v>24387.04665</v>
      </c>
      <c r="V988" s="295">
        <v>0.53</v>
      </c>
      <c r="W988" s="18">
        <v>12526.679699999999</v>
      </c>
      <c r="X988" s="18">
        <v>15282.549233999998</v>
      </c>
      <c r="Y988" s="7" t="s">
        <v>393</v>
      </c>
      <c r="Z988" s="13">
        <v>1</v>
      </c>
      <c r="AA988" s="13">
        <v>1</v>
      </c>
      <c r="AB988" s="13">
        <v>20</v>
      </c>
      <c r="AC988" s="9" t="s">
        <v>3949</v>
      </c>
      <c r="AD988" s="8">
        <v>4.49</v>
      </c>
      <c r="AE988" s="13">
        <v>905</v>
      </c>
      <c r="AF988" s="13">
        <v>905</v>
      </c>
      <c r="AG988" s="13">
        <v>24</v>
      </c>
      <c r="AH988" s="8">
        <v>19.657</v>
      </c>
      <c r="AI988" s="13">
        <v>4012196503834</v>
      </c>
      <c r="AJ988" s="9" t="s">
        <v>4794</v>
      </c>
      <c r="AK988" s="94"/>
      <c r="AL988" s="9"/>
      <c r="AM988" s="9"/>
      <c r="AN988" s="9"/>
      <c r="AO988" s="12"/>
    </row>
    <row r="989" spans="1:41" ht="14.1" customHeight="1" outlineLevel="5" x14ac:dyDescent="0.25">
      <c r="A989" s="2"/>
      <c r="B989" s="3"/>
      <c r="C989" s="4"/>
      <c r="D989" s="4"/>
      <c r="E989" s="4"/>
      <c r="F989" s="5"/>
      <c r="G989" s="6"/>
      <c r="H989" s="338">
        <v>6231497</v>
      </c>
      <c r="I989" s="7" t="s">
        <v>1433</v>
      </c>
      <c r="J989" s="7" t="s">
        <v>529</v>
      </c>
      <c r="K989" s="7" t="s">
        <v>5830</v>
      </c>
      <c r="L989" s="7" t="s">
        <v>5909</v>
      </c>
      <c r="M989" s="18">
        <v>33402.31</v>
      </c>
      <c r="N989" s="327">
        <v>40750.818199999994</v>
      </c>
      <c r="O989" s="19" t="s">
        <v>3948</v>
      </c>
      <c r="P989" s="295">
        <v>0.35</v>
      </c>
      <c r="Q989" s="18">
        <v>21711.501499999998</v>
      </c>
      <c r="R989" s="18">
        <v>26488.031829999996</v>
      </c>
      <c r="S989" s="295">
        <v>0.25</v>
      </c>
      <c r="T989" s="18">
        <v>25051.732499999998</v>
      </c>
      <c r="U989" s="18">
        <v>30563.113649999996</v>
      </c>
      <c r="V989" s="295">
        <v>0.53</v>
      </c>
      <c r="W989" s="18">
        <v>15699.085699999998</v>
      </c>
      <c r="X989" s="18">
        <v>19152.884553999997</v>
      </c>
      <c r="Y989" s="7" t="s">
        <v>393</v>
      </c>
      <c r="Z989" s="13">
        <v>1</v>
      </c>
      <c r="AA989" s="13">
        <v>1</v>
      </c>
      <c r="AB989" s="13">
        <v>20</v>
      </c>
      <c r="AC989" s="9" t="s">
        <v>3949</v>
      </c>
      <c r="AD989" s="8">
        <v>5.95</v>
      </c>
      <c r="AE989" s="13">
        <v>1005</v>
      </c>
      <c r="AF989" s="13">
        <v>1005</v>
      </c>
      <c r="AG989" s="13">
        <v>24</v>
      </c>
      <c r="AH989" s="8">
        <v>24.241</v>
      </c>
      <c r="AI989" s="13">
        <v>4012196503896</v>
      </c>
      <c r="AJ989" s="9" t="s">
        <v>4795</v>
      </c>
      <c r="AK989" s="94"/>
      <c r="AL989" s="9"/>
      <c r="AM989" s="9"/>
      <c r="AN989" s="9"/>
      <c r="AO989" s="12"/>
    </row>
    <row r="990" spans="1:41" ht="15.95" customHeight="1" outlineLevel="4" x14ac:dyDescent="0.25">
      <c r="A990" s="197"/>
      <c r="B990" s="198"/>
      <c r="C990" s="199"/>
      <c r="D990" s="199"/>
      <c r="E990" s="236" t="s">
        <v>3891</v>
      </c>
      <c r="F990" s="200"/>
      <c r="G990" s="201"/>
      <c r="H990" s="340"/>
      <c r="I990" s="202"/>
      <c r="J990" s="202"/>
      <c r="K990" s="202"/>
      <c r="L990" s="202"/>
      <c r="M990" s="202"/>
      <c r="N990" s="328"/>
      <c r="O990" s="202"/>
      <c r="P990" s="202"/>
      <c r="Q990" s="202"/>
      <c r="R990" s="202"/>
      <c r="S990" s="202"/>
      <c r="T990" s="202"/>
      <c r="U990" s="202"/>
      <c r="V990" s="202"/>
      <c r="W990" s="202"/>
      <c r="X990" s="202"/>
      <c r="Y990" s="202"/>
      <c r="Z990" s="204"/>
      <c r="AA990" s="204"/>
      <c r="AB990" s="204"/>
      <c r="AC990" s="204"/>
      <c r="AD990" s="204"/>
      <c r="AE990" s="205"/>
      <c r="AF990" s="205"/>
      <c r="AG990" s="205"/>
      <c r="AH990" s="204"/>
      <c r="AI990" s="204"/>
      <c r="AJ990" s="204"/>
      <c r="AK990" s="203"/>
      <c r="AL990" s="204"/>
      <c r="AM990" s="203"/>
      <c r="AN990" s="203"/>
      <c r="AO990" s="207"/>
    </row>
    <row r="991" spans="1:41" ht="14.1" customHeight="1" outlineLevel="5" x14ac:dyDescent="0.25">
      <c r="A991" s="2"/>
      <c r="B991" s="3"/>
      <c r="C991" s="4"/>
      <c r="D991" s="4"/>
      <c r="E991" s="4"/>
      <c r="F991" s="5"/>
      <c r="G991" s="6"/>
      <c r="H991" s="338">
        <v>6231667</v>
      </c>
      <c r="I991" s="7" t="s">
        <v>1434</v>
      </c>
      <c r="J991" s="7" t="s">
        <v>607</v>
      </c>
      <c r="K991" s="7" t="s">
        <v>3951</v>
      </c>
      <c r="L991" s="7" t="s">
        <v>5910</v>
      </c>
      <c r="M991" s="18">
        <v>34658.559999999998</v>
      </c>
      <c r="N991" s="327">
        <v>42283.443199999994</v>
      </c>
      <c r="O991" s="19" t="s">
        <v>3948</v>
      </c>
      <c r="P991" s="295">
        <v>0.35</v>
      </c>
      <c r="Q991" s="18">
        <v>22528.063999999998</v>
      </c>
      <c r="R991" s="18">
        <v>27484.238079999999</v>
      </c>
      <c r="S991" s="295">
        <v>0.25</v>
      </c>
      <c r="T991" s="18">
        <v>25993.919999999998</v>
      </c>
      <c r="U991" s="18">
        <v>31712.582399999996</v>
      </c>
      <c r="V991" s="295">
        <v>0.53</v>
      </c>
      <c r="W991" s="18">
        <v>16289.523199999998</v>
      </c>
      <c r="X991" s="18">
        <v>19873.218303999998</v>
      </c>
      <c r="Y991" s="7" t="s">
        <v>393</v>
      </c>
      <c r="Z991" s="13">
        <v>1</v>
      </c>
      <c r="AA991" s="13">
        <v>1</v>
      </c>
      <c r="AB991" s="13">
        <v>20</v>
      </c>
      <c r="AC991" s="9" t="s">
        <v>3971</v>
      </c>
      <c r="AD991" s="8">
        <v>4</v>
      </c>
      <c r="AE991" s="13">
        <v>1200</v>
      </c>
      <c r="AF991" s="13">
        <v>701</v>
      </c>
      <c r="AG991" s="13">
        <v>24</v>
      </c>
      <c r="AH991" s="8">
        <v>20.189</v>
      </c>
      <c r="AI991" s="13">
        <v>4012196504619</v>
      </c>
      <c r="AJ991" s="9" t="s">
        <v>4796</v>
      </c>
      <c r="AK991" s="94"/>
      <c r="AL991" s="8"/>
      <c r="AM991" s="9"/>
      <c r="AN991" s="9"/>
      <c r="AO991" s="12"/>
    </row>
    <row r="992" spans="1:41" ht="14.1" customHeight="1" outlineLevel="5" x14ac:dyDescent="0.25">
      <c r="A992" s="2"/>
      <c r="B992" s="3"/>
      <c r="C992" s="4"/>
      <c r="D992" s="4"/>
      <c r="E992" s="4"/>
      <c r="F992" s="5"/>
      <c r="G992" s="6"/>
      <c r="H992" s="338">
        <v>6231675</v>
      </c>
      <c r="I992" s="7" t="s">
        <v>1435</v>
      </c>
      <c r="J992" s="7" t="s">
        <v>609</v>
      </c>
      <c r="K992" s="7" t="s">
        <v>3951</v>
      </c>
      <c r="L992" s="7" t="s">
        <v>5910</v>
      </c>
      <c r="M992" s="18">
        <v>59167.86</v>
      </c>
      <c r="N992" s="327">
        <v>72184.789199999999</v>
      </c>
      <c r="O992" s="19" t="s">
        <v>3948</v>
      </c>
      <c r="P992" s="295">
        <v>0.35</v>
      </c>
      <c r="Q992" s="18">
        <v>38459.109000000004</v>
      </c>
      <c r="R992" s="18">
        <v>46920.112980000005</v>
      </c>
      <c r="S992" s="295">
        <v>0.25</v>
      </c>
      <c r="T992" s="18">
        <v>44375.895000000004</v>
      </c>
      <c r="U992" s="18">
        <v>54138.591900000007</v>
      </c>
      <c r="V992" s="295">
        <v>0.53</v>
      </c>
      <c r="W992" s="18">
        <v>27808.894199999999</v>
      </c>
      <c r="X992" s="18">
        <v>33926.850923999998</v>
      </c>
      <c r="Y992" s="7" t="s">
        <v>393</v>
      </c>
      <c r="Z992" s="13">
        <v>1</v>
      </c>
      <c r="AA992" s="13">
        <v>1</v>
      </c>
      <c r="AB992" s="13">
        <v>60</v>
      </c>
      <c r="AC992" s="9" t="s">
        <v>3971</v>
      </c>
      <c r="AD992" s="8">
        <v>6.05</v>
      </c>
      <c r="AE992" s="13">
        <v>1300</v>
      </c>
      <c r="AF992" s="13">
        <v>805</v>
      </c>
      <c r="AG992" s="13">
        <v>13</v>
      </c>
      <c r="AH992" s="8">
        <v>13.6045</v>
      </c>
      <c r="AI992" s="13">
        <v>4660502700882</v>
      </c>
      <c r="AJ992" s="9" t="s">
        <v>4797</v>
      </c>
      <c r="AK992" s="94"/>
      <c r="AL992" s="9"/>
      <c r="AM992" s="9"/>
      <c r="AN992" s="9"/>
      <c r="AO992" s="12"/>
    </row>
    <row r="993" spans="1:41" ht="14.1" customHeight="1" outlineLevel="5" x14ac:dyDescent="0.25">
      <c r="A993" s="2"/>
      <c r="B993" s="3"/>
      <c r="C993" s="4"/>
      <c r="D993" s="4"/>
      <c r="E993" s="4"/>
      <c r="F993" s="5"/>
      <c r="G993" s="6"/>
      <c r="H993" s="338">
        <v>6231683</v>
      </c>
      <c r="I993" s="7" t="s">
        <v>1436</v>
      </c>
      <c r="J993" s="7" t="s">
        <v>611</v>
      </c>
      <c r="K993" s="7" t="s">
        <v>3951</v>
      </c>
      <c r="L993" s="7" t="s">
        <v>5910</v>
      </c>
      <c r="M993" s="18">
        <v>66839.28</v>
      </c>
      <c r="N993" s="327">
        <v>81543.921600000001</v>
      </c>
      <c r="O993" s="19" t="s">
        <v>3948</v>
      </c>
      <c r="P993" s="295">
        <v>0.35</v>
      </c>
      <c r="Q993" s="18">
        <v>43445.531999999999</v>
      </c>
      <c r="R993" s="18">
        <v>53003.549039999998</v>
      </c>
      <c r="S993" s="295">
        <v>0.25</v>
      </c>
      <c r="T993" s="18">
        <v>50129.46</v>
      </c>
      <c r="U993" s="18">
        <v>61157.941200000001</v>
      </c>
      <c r="V993" s="295">
        <v>0.53</v>
      </c>
      <c r="W993" s="18">
        <v>31414.461599999999</v>
      </c>
      <c r="X993" s="18">
        <v>38325.643151999997</v>
      </c>
      <c r="Y993" s="7" t="s">
        <v>393</v>
      </c>
      <c r="Z993" s="13">
        <v>1</v>
      </c>
      <c r="AA993" s="13">
        <v>1</v>
      </c>
      <c r="AB993" s="13">
        <v>20</v>
      </c>
      <c r="AC993" s="9" t="s">
        <v>3971</v>
      </c>
      <c r="AD993" s="8">
        <v>11.92</v>
      </c>
      <c r="AE993" s="13">
        <v>1400</v>
      </c>
      <c r="AF993" s="13">
        <v>902</v>
      </c>
      <c r="AG993" s="13">
        <v>24</v>
      </c>
      <c r="AH993" s="8">
        <v>30.306999999999999</v>
      </c>
      <c r="AI993" s="13">
        <v>4012196504732</v>
      </c>
      <c r="AJ993" s="9" t="s">
        <v>4798</v>
      </c>
      <c r="AK993" s="94"/>
      <c r="AL993" s="9"/>
      <c r="AM993" s="9"/>
      <c r="AN993" s="9"/>
      <c r="AO993" s="12"/>
    </row>
    <row r="994" spans="1:41" ht="14.1" customHeight="1" outlineLevel="5" x14ac:dyDescent="0.25">
      <c r="A994" s="2"/>
      <c r="B994" s="3"/>
      <c r="C994" s="4"/>
      <c r="D994" s="4"/>
      <c r="E994" s="4"/>
      <c r="F994" s="5"/>
      <c r="G994" s="6"/>
      <c r="H994" s="338">
        <v>6231691</v>
      </c>
      <c r="I994" s="7" t="s">
        <v>1437</v>
      </c>
      <c r="J994" s="7" t="s">
        <v>1438</v>
      </c>
      <c r="K994" s="7" t="s">
        <v>3951</v>
      </c>
      <c r="L994" s="7" t="s">
        <v>5910</v>
      </c>
      <c r="M994" s="18">
        <v>95255.24</v>
      </c>
      <c r="N994" s="327">
        <v>116211.3928</v>
      </c>
      <c r="O994" s="19" t="s">
        <v>3948</v>
      </c>
      <c r="P994" s="295">
        <v>0.35</v>
      </c>
      <c r="Q994" s="18">
        <v>61915.906000000003</v>
      </c>
      <c r="R994" s="18">
        <v>75537.405320000005</v>
      </c>
      <c r="S994" s="295">
        <v>0.25</v>
      </c>
      <c r="T994" s="18">
        <v>71441.430000000008</v>
      </c>
      <c r="U994" s="18">
        <v>87158.544600000008</v>
      </c>
      <c r="V994" s="295">
        <v>0.53</v>
      </c>
      <c r="W994" s="18">
        <v>44769.962800000001</v>
      </c>
      <c r="X994" s="18">
        <v>54619.354615999997</v>
      </c>
      <c r="Y994" s="7" t="s">
        <v>393</v>
      </c>
      <c r="Z994" s="13">
        <v>1</v>
      </c>
      <c r="AA994" s="13">
        <v>1</v>
      </c>
      <c r="AB994" s="13">
        <v>20</v>
      </c>
      <c r="AC994" s="9" t="s">
        <v>3971</v>
      </c>
      <c r="AD994" s="8">
        <v>14.192</v>
      </c>
      <c r="AE994" s="13">
        <v>1500</v>
      </c>
      <c r="AF994" s="13">
        <v>1004</v>
      </c>
      <c r="AG994" s="13">
        <v>24</v>
      </c>
      <c r="AH994" s="8">
        <v>36.143999999999998</v>
      </c>
      <c r="AI994" s="13">
        <v>4012196977420</v>
      </c>
      <c r="AJ994" s="9" t="s">
        <v>4799</v>
      </c>
      <c r="AK994" s="94"/>
      <c r="AL994" s="8"/>
      <c r="AM994" s="9"/>
      <c r="AN994" s="9"/>
      <c r="AO994" s="12"/>
    </row>
    <row r="995" spans="1:41" ht="14.1" customHeight="1" outlineLevel="5" x14ac:dyDescent="0.25">
      <c r="A995" s="2"/>
      <c r="B995" s="3"/>
      <c r="C995" s="4"/>
      <c r="D995" s="4"/>
      <c r="E995" s="4"/>
      <c r="F995" s="5"/>
      <c r="G995" s="6"/>
      <c r="H995" s="338">
        <v>6231705</v>
      </c>
      <c r="I995" s="7" t="s">
        <v>1439</v>
      </c>
      <c r="J995" s="7" t="s">
        <v>615</v>
      </c>
      <c r="K995" s="7" t="s">
        <v>3951</v>
      </c>
      <c r="L995" s="7" t="s">
        <v>5910</v>
      </c>
      <c r="M995" s="18">
        <v>100736.8</v>
      </c>
      <c r="N995" s="327">
        <v>122898.89600000001</v>
      </c>
      <c r="O995" s="19" t="s">
        <v>3948</v>
      </c>
      <c r="P995" s="295">
        <v>0.35</v>
      </c>
      <c r="Q995" s="18">
        <v>65478.920000000006</v>
      </c>
      <c r="R995" s="18">
        <v>79884.282400000011</v>
      </c>
      <c r="S995" s="295">
        <v>0.25</v>
      </c>
      <c r="T995" s="18">
        <v>75552.600000000006</v>
      </c>
      <c r="U995" s="18">
        <v>92174.172000000006</v>
      </c>
      <c r="V995" s="295">
        <v>0.53</v>
      </c>
      <c r="W995" s="18">
        <v>47346.296000000002</v>
      </c>
      <c r="X995" s="18">
        <v>57762.481120000004</v>
      </c>
      <c r="Y995" s="7" t="s">
        <v>393</v>
      </c>
      <c r="Z995" s="13">
        <v>1</v>
      </c>
      <c r="AA995" s="13">
        <v>1</v>
      </c>
      <c r="AB995" s="13">
        <v>20</v>
      </c>
      <c r="AC995" s="9" t="s">
        <v>3971</v>
      </c>
      <c r="AD995" s="8">
        <v>18.579999999999998</v>
      </c>
      <c r="AE995" s="13">
        <v>1600</v>
      </c>
      <c r="AF995" s="13">
        <v>1100</v>
      </c>
      <c r="AG995" s="13">
        <v>13</v>
      </c>
      <c r="AH995" s="8">
        <v>22.88</v>
      </c>
      <c r="AI995" s="13">
        <v>4660502701308</v>
      </c>
      <c r="AJ995" s="9" t="s">
        <v>4800</v>
      </c>
      <c r="AK995" s="94"/>
      <c r="AL995" s="9"/>
      <c r="AM995" s="9"/>
      <c r="AN995" s="9"/>
      <c r="AO995" s="12"/>
    </row>
    <row r="996" spans="1:41" ht="14.1" customHeight="1" outlineLevel="5" x14ac:dyDescent="0.25">
      <c r="A996" s="2"/>
      <c r="B996" s="3"/>
      <c r="C996" s="4"/>
      <c r="D996" s="4"/>
      <c r="E996" s="4"/>
      <c r="F996" s="5"/>
      <c r="G996" s="6"/>
      <c r="H996" s="338">
        <v>6231922</v>
      </c>
      <c r="I996" s="7" t="s">
        <v>1440</v>
      </c>
      <c r="J996" s="7" t="s">
        <v>619</v>
      </c>
      <c r="K996" s="7" t="s">
        <v>5907</v>
      </c>
      <c r="L996" s="7" t="s">
        <v>5911</v>
      </c>
      <c r="M996" s="18">
        <v>28360.98</v>
      </c>
      <c r="N996" s="327">
        <v>34600.395599999996</v>
      </c>
      <c r="O996" s="19" t="s">
        <v>3948</v>
      </c>
      <c r="P996" s="295">
        <v>0.35</v>
      </c>
      <c r="Q996" s="18">
        <v>18434.636999999999</v>
      </c>
      <c r="R996" s="18">
        <v>22490.257139999998</v>
      </c>
      <c r="S996" s="295">
        <v>0.25</v>
      </c>
      <c r="T996" s="18">
        <v>21270.735000000001</v>
      </c>
      <c r="U996" s="18">
        <v>25950.296699999999</v>
      </c>
      <c r="V996" s="295">
        <v>0.53</v>
      </c>
      <c r="W996" s="18">
        <v>13329.660599999999</v>
      </c>
      <c r="X996" s="18">
        <v>16262.185931999999</v>
      </c>
      <c r="Y996" s="7" t="s">
        <v>393</v>
      </c>
      <c r="Z996" s="13">
        <v>1</v>
      </c>
      <c r="AA996" s="13">
        <v>1</v>
      </c>
      <c r="AB996" s="13">
        <v>20</v>
      </c>
      <c r="AC996" s="9" t="s">
        <v>3971</v>
      </c>
      <c r="AD996" s="8">
        <v>2.0609999999999999</v>
      </c>
      <c r="AE996" s="13">
        <v>1145</v>
      </c>
      <c r="AF996" s="13">
        <v>530</v>
      </c>
      <c r="AG996" s="13">
        <v>24</v>
      </c>
      <c r="AH996" s="8">
        <v>14.564</v>
      </c>
      <c r="AI996" s="13">
        <v>2200000402219</v>
      </c>
      <c r="AJ996" s="8" t="s">
        <v>4801</v>
      </c>
      <c r="AK996" s="94"/>
      <c r="AL996" s="8"/>
      <c r="AM996" s="9"/>
      <c r="AN996" s="9"/>
      <c r="AO996" s="12"/>
    </row>
    <row r="997" spans="1:41" ht="14.1" customHeight="1" outlineLevel="5" x14ac:dyDescent="0.25">
      <c r="A997" s="2"/>
      <c r="B997" s="3"/>
      <c r="C997" s="4"/>
      <c r="D997" s="4"/>
      <c r="E997" s="4"/>
      <c r="F997" s="5"/>
      <c r="G997" s="6"/>
      <c r="H997" s="338">
        <v>6231926</v>
      </c>
      <c r="I997" s="7" t="s">
        <v>1441</v>
      </c>
      <c r="J997" s="7" t="s">
        <v>621</v>
      </c>
      <c r="K997" s="7" t="s">
        <v>5907</v>
      </c>
      <c r="L997" s="7" t="s">
        <v>5911</v>
      </c>
      <c r="M997" s="18">
        <v>30847.040000000001</v>
      </c>
      <c r="N997" s="327">
        <v>37633.388800000001</v>
      </c>
      <c r="O997" s="19" t="s">
        <v>3948</v>
      </c>
      <c r="P997" s="295">
        <v>0.35</v>
      </c>
      <c r="Q997" s="18">
        <v>20050.576000000001</v>
      </c>
      <c r="R997" s="18">
        <v>24461.702720000001</v>
      </c>
      <c r="S997" s="295">
        <v>0.25</v>
      </c>
      <c r="T997" s="18">
        <v>23135.279999999999</v>
      </c>
      <c r="U997" s="18">
        <v>28225.041599999997</v>
      </c>
      <c r="V997" s="295">
        <v>0.53</v>
      </c>
      <c r="W997" s="18">
        <v>14498.1088</v>
      </c>
      <c r="X997" s="18">
        <v>17687.692736000001</v>
      </c>
      <c r="Y997" s="7" t="s">
        <v>393</v>
      </c>
      <c r="Z997" s="13">
        <v>1</v>
      </c>
      <c r="AA997" s="13">
        <v>1</v>
      </c>
      <c r="AB997" s="13">
        <v>20</v>
      </c>
      <c r="AC997" s="9" t="s">
        <v>3971</v>
      </c>
      <c r="AD997" s="8">
        <v>2.4729999999999999</v>
      </c>
      <c r="AE997" s="13">
        <v>1245</v>
      </c>
      <c r="AF997" s="13">
        <v>530</v>
      </c>
      <c r="AG997" s="13">
        <v>24</v>
      </c>
      <c r="AH997" s="8">
        <v>15.836</v>
      </c>
      <c r="AI997" s="13">
        <v>2200000402912</v>
      </c>
      <c r="AJ997" s="9" t="s">
        <v>4802</v>
      </c>
      <c r="AK997" s="94"/>
      <c r="AL997" s="8"/>
      <c r="AM997" s="9"/>
      <c r="AN997" s="9"/>
      <c r="AO997" s="12"/>
    </row>
    <row r="998" spans="1:41" ht="14.1" customHeight="1" outlineLevel="5" x14ac:dyDescent="0.25">
      <c r="A998" s="2"/>
      <c r="B998" s="3"/>
      <c r="C998" s="4"/>
      <c r="D998" s="4"/>
      <c r="E998" s="4"/>
      <c r="F998" s="5"/>
      <c r="G998" s="6"/>
      <c r="H998" s="338">
        <v>6231930</v>
      </c>
      <c r="I998" s="7" t="s">
        <v>1442</v>
      </c>
      <c r="J998" s="7" t="s">
        <v>623</v>
      </c>
      <c r="K998" s="7" t="s">
        <v>5907</v>
      </c>
      <c r="L998" s="7" t="s">
        <v>5911</v>
      </c>
      <c r="M998" s="18">
        <v>36187.89</v>
      </c>
      <c r="N998" s="327">
        <v>44149.2258</v>
      </c>
      <c r="O998" s="19" t="s">
        <v>3948</v>
      </c>
      <c r="P998" s="295">
        <v>0.35</v>
      </c>
      <c r="Q998" s="18">
        <v>23522.128499999999</v>
      </c>
      <c r="R998" s="18">
        <v>28696.996769999998</v>
      </c>
      <c r="S998" s="295">
        <v>0.25</v>
      </c>
      <c r="T998" s="18">
        <v>27140.9175</v>
      </c>
      <c r="U998" s="18">
        <v>33111.919349999996</v>
      </c>
      <c r="V998" s="295">
        <v>0.53</v>
      </c>
      <c r="W998" s="18">
        <v>17008.308299999997</v>
      </c>
      <c r="X998" s="18">
        <v>20750.136125999998</v>
      </c>
      <c r="Y998" s="7" t="s">
        <v>393</v>
      </c>
      <c r="Z998" s="13">
        <v>1</v>
      </c>
      <c r="AA998" s="13">
        <v>1</v>
      </c>
      <c r="AB998" s="13">
        <v>20</v>
      </c>
      <c r="AC998" s="8" t="s">
        <v>3971</v>
      </c>
      <c r="AD998" s="8">
        <v>4.8</v>
      </c>
      <c r="AE998" s="13">
        <v>1345</v>
      </c>
      <c r="AF998" s="13">
        <v>531</v>
      </c>
      <c r="AG998" s="13">
        <v>13</v>
      </c>
      <c r="AH998" s="8">
        <v>9.2845399999999998</v>
      </c>
      <c r="AI998" s="13">
        <v>4660502713707</v>
      </c>
      <c r="AJ998" s="8" t="s">
        <v>4803</v>
      </c>
      <c r="AK998" s="94"/>
      <c r="AL998" s="8"/>
      <c r="AM998" s="9"/>
      <c r="AN998" s="9"/>
      <c r="AO998" s="12"/>
    </row>
    <row r="999" spans="1:41" ht="14.1" customHeight="1" outlineLevel="5" x14ac:dyDescent="0.25">
      <c r="A999" s="2"/>
      <c r="B999" s="3"/>
      <c r="C999" s="4"/>
      <c r="D999" s="4"/>
      <c r="E999" s="4"/>
      <c r="F999" s="5"/>
      <c r="G999" s="6"/>
      <c r="H999" s="338">
        <v>6231934</v>
      </c>
      <c r="I999" s="7" t="s">
        <v>1443</v>
      </c>
      <c r="J999" s="7" t="s">
        <v>627</v>
      </c>
      <c r="K999" s="7" t="s">
        <v>5907</v>
      </c>
      <c r="L999" s="7" t="s">
        <v>5911</v>
      </c>
      <c r="M999" s="18">
        <v>39040.959999999999</v>
      </c>
      <c r="N999" s="327">
        <v>47629.9712</v>
      </c>
      <c r="O999" s="19" t="s">
        <v>3948</v>
      </c>
      <c r="P999" s="295">
        <v>0.35</v>
      </c>
      <c r="Q999" s="18">
        <v>25376.624</v>
      </c>
      <c r="R999" s="18">
        <v>30959.48128</v>
      </c>
      <c r="S999" s="295">
        <v>0.25</v>
      </c>
      <c r="T999" s="18">
        <v>29280.720000000001</v>
      </c>
      <c r="U999" s="18">
        <v>35722.4784</v>
      </c>
      <c r="V999" s="295">
        <v>0.53</v>
      </c>
      <c r="W999" s="18">
        <v>18349.251199999999</v>
      </c>
      <c r="X999" s="18">
        <v>22386.086463999996</v>
      </c>
      <c r="Y999" s="7" t="s">
        <v>393</v>
      </c>
      <c r="Z999" s="13">
        <v>1</v>
      </c>
      <c r="AA999" s="13">
        <v>1</v>
      </c>
      <c r="AB999" s="13">
        <v>20</v>
      </c>
      <c r="AC999" s="8" t="s">
        <v>3971</v>
      </c>
      <c r="AD999" s="8">
        <v>4.8959999999999999</v>
      </c>
      <c r="AE999" s="13">
        <v>1445</v>
      </c>
      <c r="AF999" s="13">
        <v>530</v>
      </c>
      <c r="AG999" s="13">
        <v>24</v>
      </c>
      <c r="AH999" s="8">
        <v>18.38</v>
      </c>
      <c r="AI999" s="13">
        <v>4012196080892</v>
      </c>
      <c r="AJ999" s="9" t="s">
        <v>4804</v>
      </c>
      <c r="AK999" s="94"/>
      <c r="AL999" s="9"/>
      <c r="AM999" s="9"/>
      <c r="AN999" s="9"/>
      <c r="AO999" s="12"/>
    </row>
    <row r="1000" spans="1:41" ht="14.1" customHeight="1" outlineLevel="5" x14ac:dyDescent="0.25">
      <c r="A1000" s="2"/>
      <c r="B1000" s="3"/>
      <c r="C1000" s="4"/>
      <c r="D1000" s="4"/>
      <c r="E1000" s="4"/>
      <c r="F1000" s="5"/>
      <c r="G1000" s="6"/>
      <c r="H1000" s="338">
        <v>6231938</v>
      </c>
      <c r="I1000" s="7" t="s">
        <v>1444</v>
      </c>
      <c r="J1000" s="7" t="s">
        <v>629</v>
      </c>
      <c r="K1000" s="7" t="s">
        <v>5907</v>
      </c>
      <c r="L1000" s="7" t="s">
        <v>5911</v>
      </c>
      <c r="M1000" s="18">
        <v>43573.48</v>
      </c>
      <c r="N1000" s="327">
        <v>53159.645600000003</v>
      </c>
      <c r="O1000" s="19" t="s">
        <v>3948</v>
      </c>
      <c r="P1000" s="295">
        <v>0.35</v>
      </c>
      <c r="Q1000" s="18">
        <v>28322.762000000002</v>
      </c>
      <c r="R1000" s="18">
        <v>34553.769639999999</v>
      </c>
      <c r="S1000" s="295">
        <v>0.25</v>
      </c>
      <c r="T1000" s="18">
        <v>32680.11</v>
      </c>
      <c r="U1000" s="18">
        <v>39869.734199999999</v>
      </c>
      <c r="V1000" s="295">
        <v>0.53</v>
      </c>
      <c r="W1000" s="18">
        <v>20479.535599999999</v>
      </c>
      <c r="X1000" s="18">
        <v>24985.033432</v>
      </c>
      <c r="Y1000" s="7" t="s">
        <v>393</v>
      </c>
      <c r="Z1000" s="13">
        <v>1</v>
      </c>
      <c r="AA1000" s="13">
        <v>1</v>
      </c>
      <c r="AB1000" s="13">
        <v>20</v>
      </c>
      <c r="AC1000" s="9" t="s">
        <v>3971</v>
      </c>
      <c r="AD1000" s="8">
        <v>5.5209999999999999</v>
      </c>
      <c r="AE1000" s="13">
        <v>1545</v>
      </c>
      <c r="AF1000" s="13">
        <v>530</v>
      </c>
      <c r="AG1000" s="13">
        <v>24</v>
      </c>
      <c r="AH1000" s="8">
        <v>19.652000000000001</v>
      </c>
      <c r="AI1000" s="13">
        <v>4012196080953</v>
      </c>
      <c r="AJ1000" s="9" t="s">
        <v>4805</v>
      </c>
      <c r="AK1000" s="94"/>
      <c r="AL1000" s="9"/>
      <c r="AM1000" s="9"/>
      <c r="AN1000" s="9"/>
      <c r="AO1000" s="12"/>
    </row>
    <row r="1001" spans="1:41" ht="14.1" customHeight="1" outlineLevel="5" x14ac:dyDescent="0.25">
      <c r="A1001" s="2"/>
      <c r="B1001" s="3"/>
      <c r="C1001" s="4"/>
      <c r="D1001" s="4"/>
      <c r="E1001" s="4"/>
      <c r="F1001" s="5"/>
      <c r="G1001" s="6"/>
      <c r="H1001" s="338">
        <v>6231527</v>
      </c>
      <c r="I1001" s="7" t="s">
        <v>1445</v>
      </c>
      <c r="J1001" s="7" t="s">
        <v>652</v>
      </c>
      <c r="K1001" s="7" t="s">
        <v>5830</v>
      </c>
      <c r="L1001" s="7" t="s">
        <v>5909</v>
      </c>
      <c r="M1001" s="18">
        <v>2105.440877192983</v>
      </c>
      <c r="N1001" s="327">
        <v>2568.6378701754393</v>
      </c>
      <c r="O1001" s="19">
        <v>46112</v>
      </c>
      <c r="P1001" s="19" t="s">
        <v>7561</v>
      </c>
      <c r="Q1001" s="19" t="s">
        <v>7561</v>
      </c>
      <c r="R1001" s="19" t="s">
        <v>7561</v>
      </c>
      <c r="S1001" s="295">
        <v>0.25</v>
      </c>
      <c r="T1001" s="18">
        <v>1579.0806578947372</v>
      </c>
      <c r="U1001" s="18">
        <v>1926.4784026315795</v>
      </c>
      <c r="V1001" s="295">
        <v>0.53</v>
      </c>
      <c r="W1001" s="18">
        <v>989.55721228070195</v>
      </c>
      <c r="X1001" s="18">
        <v>1207.2597989824565</v>
      </c>
      <c r="Y1001" s="7" t="s">
        <v>393</v>
      </c>
      <c r="Z1001" s="13">
        <v>1</v>
      </c>
      <c r="AA1001" s="13">
        <v>1</v>
      </c>
      <c r="AB1001" s="13">
        <v>40</v>
      </c>
      <c r="AC1001" s="8" t="s">
        <v>3971</v>
      </c>
      <c r="AD1001" s="8">
        <v>1.651</v>
      </c>
      <c r="AE1001" s="13">
        <v>705</v>
      </c>
      <c r="AF1001" s="13">
        <v>705</v>
      </c>
      <c r="AG1001" s="13">
        <v>24</v>
      </c>
      <c r="AH1001" s="8">
        <v>11.929</v>
      </c>
      <c r="AI1001" s="13">
        <v>4012196504022</v>
      </c>
      <c r="AJ1001" s="9" t="s">
        <v>4806</v>
      </c>
      <c r="AK1001" s="94"/>
      <c r="AL1001" s="8"/>
      <c r="AM1001" s="9"/>
      <c r="AN1001" s="9"/>
      <c r="AO1001" s="12"/>
    </row>
    <row r="1002" spans="1:41" ht="14.1" customHeight="1" outlineLevel="5" x14ac:dyDescent="0.25">
      <c r="A1002" s="2"/>
      <c r="B1002" s="3"/>
      <c r="C1002" s="4"/>
      <c r="D1002" s="4"/>
      <c r="E1002" s="4"/>
      <c r="F1002" s="5"/>
      <c r="G1002" s="6"/>
      <c r="H1002" s="338">
        <v>6231535</v>
      </c>
      <c r="I1002" s="7" t="s">
        <v>1446</v>
      </c>
      <c r="J1002" s="7" t="s">
        <v>654</v>
      </c>
      <c r="K1002" s="7" t="s">
        <v>5830</v>
      </c>
      <c r="L1002" s="7" t="s">
        <v>5909</v>
      </c>
      <c r="M1002" s="18">
        <v>2982.8295864701763</v>
      </c>
      <c r="N1002" s="327">
        <v>3639.0520954936151</v>
      </c>
      <c r="O1002" s="19">
        <v>46112</v>
      </c>
      <c r="P1002" s="19" t="s">
        <v>7561</v>
      </c>
      <c r="Q1002" s="19" t="s">
        <v>7561</v>
      </c>
      <c r="R1002" s="19" t="s">
        <v>7561</v>
      </c>
      <c r="S1002" s="295">
        <v>0.25</v>
      </c>
      <c r="T1002" s="18">
        <v>2237.1221898526323</v>
      </c>
      <c r="U1002" s="18">
        <v>2729.2890716202114</v>
      </c>
      <c r="V1002" s="295">
        <v>0.53</v>
      </c>
      <c r="W1002" s="18">
        <v>1401.9299056409827</v>
      </c>
      <c r="X1002" s="18">
        <v>1710.3544848819988</v>
      </c>
      <c r="Y1002" s="7" t="s">
        <v>393</v>
      </c>
      <c r="Z1002" s="13">
        <v>1</v>
      </c>
      <c r="AA1002" s="13">
        <v>1</v>
      </c>
      <c r="AB1002" s="13">
        <v>40</v>
      </c>
      <c r="AC1002" s="8" t="s">
        <v>3971</v>
      </c>
      <c r="AD1002" s="8">
        <v>2.7</v>
      </c>
      <c r="AE1002" s="13">
        <v>805</v>
      </c>
      <c r="AF1002" s="13">
        <v>805</v>
      </c>
      <c r="AG1002" s="13">
        <v>24</v>
      </c>
      <c r="AH1002" s="8">
        <v>15.553000000000001</v>
      </c>
      <c r="AI1002" s="13">
        <v>2200000401472</v>
      </c>
      <c r="AJ1002" s="9" t="s">
        <v>4807</v>
      </c>
      <c r="AK1002" s="94"/>
      <c r="AL1002" s="8"/>
      <c r="AM1002" s="9"/>
      <c r="AN1002" s="9"/>
      <c r="AO1002" s="12"/>
    </row>
    <row r="1003" spans="1:41" ht="14.1" customHeight="1" outlineLevel="5" x14ac:dyDescent="0.25">
      <c r="A1003" s="2"/>
      <c r="B1003" s="3"/>
      <c r="C1003" s="4"/>
      <c r="D1003" s="4"/>
      <c r="E1003" s="4"/>
      <c r="F1003" s="5"/>
      <c r="G1003" s="6"/>
      <c r="H1003" s="338">
        <v>6231543</v>
      </c>
      <c r="I1003" s="7" t="s">
        <v>1447</v>
      </c>
      <c r="J1003" s="7" t="s">
        <v>656</v>
      </c>
      <c r="K1003" s="7" t="s">
        <v>5830</v>
      </c>
      <c r="L1003" s="7" t="s">
        <v>5909</v>
      </c>
      <c r="M1003" s="18">
        <v>31193.24</v>
      </c>
      <c r="N1003" s="327">
        <v>38055.752800000002</v>
      </c>
      <c r="O1003" s="19" t="s">
        <v>3948</v>
      </c>
      <c r="P1003" s="295">
        <v>0.35</v>
      </c>
      <c r="Q1003" s="18">
        <v>20275.606000000003</v>
      </c>
      <c r="R1003" s="18">
        <v>24736.239320000004</v>
      </c>
      <c r="S1003" s="295">
        <v>0.25</v>
      </c>
      <c r="T1003" s="18">
        <v>23394.93</v>
      </c>
      <c r="U1003" s="18">
        <v>28541.814600000002</v>
      </c>
      <c r="V1003" s="295">
        <v>0.53</v>
      </c>
      <c r="W1003" s="18">
        <v>14660.8228</v>
      </c>
      <c r="X1003" s="18">
        <v>17886.203816000001</v>
      </c>
      <c r="Y1003" s="7" t="s">
        <v>393</v>
      </c>
      <c r="Z1003" s="13">
        <v>1</v>
      </c>
      <c r="AA1003" s="13">
        <v>1</v>
      </c>
      <c r="AB1003" s="13">
        <v>20</v>
      </c>
      <c r="AC1003" s="9" t="s">
        <v>3971</v>
      </c>
      <c r="AD1003" s="8">
        <v>5.48</v>
      </c>
      <c r="AE1003" s="13">
        <v>905</v>
      </c>
      <c r="AF1003" s="13">
        <v>905</v>
      </c>
      <c r="AG1003" s="13">
        <v>24</v>
      </c>
      <c r="AH1003" s="8">
        <v>19.657</v>
      </c>
      <c r="AI1003" s="13">
        <v>4012196504138</v>
      </c>
      <c r="AJ1003" s="8" t="s">
        <v>4808</v>
      </c>
      <c r="AK1003" s="94"/>
      <c r="AL1003" s="8"/>
      <c r="AM1003" s="9"/>
      <c r="AN1003" s="9"/>
      <c r="AO1003" s="12"/>
    </row>
    <row r="1004" spans="1:41" ht="14.1" customHeight="1" outlineLevel="5" x14ac:dyDescent="0.25">
      <c r="A1004" s="2"/>
      <c r="B1004" s="3"/>
      <c r="C1004" s="4"/>
      <c r="D1004" s="4"/>
      <c r="E1004" s="4"/>
      <c r="F1004" s="5"/>
      <c r="G1004" s="6"/>
      <c r="H1004" s="338">
        <v>6231551</v>
      </c>
      <c r="I1004" s="7" t="s">
        <v>1448</v>
      </c>
      <c r="J1004" s="7" t="s">
        <v>660</v>
      </c>
      <c r="K1004" s="7" t="s">
        <v>5830</v>
      </c>
      <c r="L1004" s="7" t="s">
        <v>5909</v>
      </c>
      <c r="M1004" s="18">
        <v>38594.22</v>
      </c>
      <c r="N1004" s="327">
        <v>47084.948400000001</v>
      </c>
      <c r="O1004" s="19" t="s">
        <v>3948</v>
      </c>
      <c r="P1004" s="295">
        <v>0.35</v>
      </c>
      <c r="Q1004" s="18">
        <v>25086.243000000002</v>
      </c>
      <c r="R1004" s="18">
        <v>30605.216460000003</v>
      </c>
      <c r="S1004" s="295">
        <v>0.25</v>
      </c>
      <c r="T1004" s="18">
        <v>28945.665000000001</v>
      </c>
      <c r="U1004" s="18">
        <v>35313.711300000003</v>
      </c>
      <c r="V1004" s="295">
        <v>0.53</v>
      </c>
      <c r="W1004" s="18">
        <v>18139.2834</v>
      </c>
      <c r="X1004" s="18">
        <v>22129.925748000001</v>
      </c>
      <c r="Y1004" s="7" t="s">
        <v>393</v>
      </c>
      <c r="Z1004" s="13">
        <v>1</v>
      </c>
      <c r="AA1004" s="13">
        <v>1</v>
      </c>
      <c r="AB1004" s="13">
        <v>20</v>
      </c>
      <c r="AC1004" s="8" t="s">
        <v>3971</v>
      </c>
      <c r="AD1004" s="8">
        <v>7.24</v>
      </c>
      <c r="AE1004" s="13">
        <v>1005</v>
      </c>
      <c r="AF1004" s="13">
        <v>1005</v>
      </c>
      <c r="AG1004" s="13">
        <v>24</v>
      </c>
      <c r="AH1004" s="8">
        <v>24.241</v>
      </c>
      <c r="AI1004" s="13">
        <v>4012196504190</v>
      </c>
      <c r="AJ1004" s="9" t="s">
        <v>4809</v>
      </c>
      <c r="AK1004" s="94"/>
      <c r="AL1004" s="8"/>
      <c r="AM1004" s="9"/>
      <c r="AN1004" s="9"/>
      <c r="AO1004" s="12"/>
    </row>
    <row r="1005" spans="1:41" ht="14.1" customHeight="1" outlineLevel="5" x14ac:dyDescent="0.25">
      <c r="A1005" s="2"/>
      <c r="B1005" s="3"/>
      <c r="C1005" s="4"/>
      <c r="D1005" s="4"/>
      <c r="E1005" s="4"/>
      <c r="F1005" s="5"/>
      <c r="G1005" s="6"/>
      <c r="H1005" s="338">
        <v>6231578</v>
      </c>
      <c r="I1005" s="7" t="s">
        <v>1449</v>
      </c>
      <c r="J1005" s="7" t="s">
        <v>662</v>
      </c>
      <c r="K1005" s="7" t="s">
        <v>5830</v>
      </c>
      <c r="L1005" s="7" t="s">
        <v>5909</v>
      </c>
      <c r="M1005" s="18">
        <v>50661.23</v>
      </c>
      <c r="N1005" s="327">
        <v>61806.700600000004</v>
      </c>
      <c r="O1005" s="19" t="s">
        <v>3948</v>
      </c>
      <c r="P1005" s="295">
        <v>0.35</v>
      </c>
      <c r="Q1005" s="18">
        <v>32929.799500000001</v>
      </c>
      <c r="R1005" s="18">
        <v>40174.355389999997</v>
      </c>
      <c r="S1005" s="295">
        <v>0.25</v>
      </c>
      <c r="T1005" s="18">
        <v>37995.922500000001</v>
      </c>
      <c r="U1005" s="18">
        <v>46355.025450000001</v>
      </c>
      <c r="V1005" s="295">
        <v>0.53</v>
      </c>
      <c r="W1005" s="18">
        <v>23810.7781</v>
      </c>
      <c r="X1005" s="18">
        <v>29049.149281999998</v>
      </c>
      <c r="Y1005" s="7" t="s">
        <v>393</v>
      </c>
      <c r="Z1005" s="13">
        <v>1</v>
      </c>
      <c r="AA1005" s="13">
        <v>1</v>
      </c>
      <c r="AB1005" s="13">
        <v>20</v>
      </c>
      <c r="AC1005" s="9" t="s">
        <v>3971</v>
      </c>
      <c r="AD1005" s="8">
        <v>9.4499999999999993</v>
      </c>
      <c r="AE1005" s="13">
        <v>1105</v>
      </c>
      <c r="AF1005" s="13">
        <v>1105</v>
      </c>
      <c r="AG1005" s="13">
        <v>24</v>
      </c>
      <c r="AH1005" s="8">
        <v>29.305</v>
      </c>
      <c r="AI1005" s="13">
        <v>4012196504251</v>
      </c>
      <c r="AJ1005" s="8" t="s">
        <v>4810</v>
      </c>
      <c r="AK1005" s="94"/>
      <c r="AL1005" s="9"/>
      <c r="AM1005" s="9"/>
      <c r="AN1005" s="9"/>
      <c r="AO1005" s="12"/>
    </row>
    <row r="1006" spans="1:41" ht="15.95" customHeight="1" outlineLevel="3" x14ac:dyDescent="0.25">
      <c r="A1006" s="172"/>
      <c r="B1006" s="173"/>
      <c r="C1006" s="174"/>
      <c r="D1006" s="185" t="s">
        <v>3889</v>
      </c>
      <c r="E1006" s="174"/>
      <c r="F1006" s="175"/>
      <c r="G1006" s="176"/>
      <c r="H1006" s="341"/>
      <c r="I1006" s="177"/>
      <c r="J1006" s="177"/>
      <c r="K1006" s="177"/>
      <c r="L1006" s="177"/>
      <c r="M1006" s="177"/>
      <c r="N1006" s="328"/>
      <c r="O1006" s="177"/>
      <c r="P1006" s="177"/>
      <c r="Q1006" s="177"/>
      <c r="R1006" s="177"/>
      <c r="S1006" s="177"/>
      <c r="T1006" s="177"/>
      <c r="U1006" s="177"/>
      <c r="V1006" s="177"/>
      <c r="W1006" s="177"/>
      <c r="X1006" s="177"/>
      <c r="Y1006" s="177"/>
      <c r="Z1006" s="179"/>
      <c r="AA1006" s="179"/>
      <c r="AB1006" s="179"/>
      <c r="AC1006" s="179"/>
      <c r="AD1006" s="179"/>
      <c r="AE1006" s="180"/>
      <c r="AF1006" s="180"/>
      <c r="AG1006" s="180"/>
      <c r="AH1006" s="179"/>
      <c r="AI1006" s="179"/>
      <c r="AJ1006" s="179"/>
      <c r="AK1006" s="179"/>
      <c r="AL1006" s="179"/>
      <c r="AM1006" s="179"/>
      <c r="AN1006" s="179"/>
      <c r="AO1006" s="182"/>
    </row>
    <row r="1007" spans="1:41" ht="15.95" customHeight="1" outlineLevel="4" x14ac:dyDescent="0.25">
      <c r="A1007" s="187"/>
      <c r="B1007" s="188"/>
      <c r="C1007" s="189"/>
      <c r="D1007" s="189"/>
      <c r="E1007" s="235" t="s">
        <v>3911</v>
      </c>
      <c r="F1007" s="190"/>
      <c r="G1007" s="191"/>
      <c r="H1007" s="336"/>
      <c r="I1007" s="192"/>
      <c r="J1007" s="192"/>
      <c r="K1007" s="192"/>
      <c r="L1007" s="192"/>
      <c r="M1007" s="192"/>
      <c r="N1007" s="326"/>
      <c r="O1007" s="192"/>
      <c r="P1007" s="192"/>
      <c r="Q1007" s="192"/>
      <c r="R1007" s="192"/>
      <c r="S1007" s="192"/>
      <c r="T1007" s="192"/>
      <c r="U1007" s="192"/>
      <c r="V1007" s="192"/>
      <c r="W1007" s="192"/>
      <c r="X1007" s="192"/>
      <c r="Y1007" s="192"/>
      <c r="Z1007" s="194"/>
      <c r="AA1007" s="194"/>
      <c r="AB1007" s="194"/>
      <c r="AC1007" s="194"/>
      <c r="AD1007" s="194"/>
      <c r="AE1007" s="208"/>
      <c r="AF1007" s="208"/>
      <c r="AG1007" s="208"/>
      <c r="AH1007" s="194"/>
      <c r="AI1007" s="194"/>
      <c r="AJ1007" s="194"/>
      <c r="AK1007" s="194"/>
      <c r="AL1007" s="194"/>
      <c r="AM1007" s="193"/>
      <c r="AN1007" s="194"/>
      <c r="AO1007" s="196"/>
    </row>
    <row r="1008" spans="1:41" ht="15.95" customHeight="1" outlineLevel="5" x14ac:dyDescent="0.25">
      <c r="A1008" s="260"/>
      <c r="B1008" s="261"/>
      <c r="C1008" s="262"/>
      <c r="D1008" s="262"/>
      <c r="E1008" s="262"/>
      <c r="F1008" s="285" t="s">
        <v>3890</v>
      </c>
      <c r="G1008" s="263"/>
      <c r="H1008" s="343"/>
      <c r="I1008" s="264"/>
      <c r="J1008" s="264"/>
      <c r="K1008" s="264"/>
      <c r="L1008" s="264"/>
      <c r="M1008" s="264"/>
      <c r="N1008" s="329"/>
      <c r="O1008" s="264"/>
      <c r="P1008" s="264"/>
      <c r="Q1008" s="264"/>
      <c r="R1008" s="264"/>
      <c r="S1008" s="264"/>
      <c r="T1008" s="264"/>
      <c r="U1008" s="264"/>
      <c r="V1008" s="264"/>
      <c r="W1008" s="264"/>
      <c r="X1008" s="264"/>
      <c r="Y1008" s="264"/>
      <c r="Z1008" s="266"/>
      <c r="AA1008" s="266"/>
      <c r="AB1008" s="266"/>
      <c r="AC1008" s="266"/>
      <c r="AD1008" s="266"/>
      <c r="AE1008" s="267"/>
      <c r="AF1008" s="267"/>
      <c r="AG1008" s="267"/>
      <c r="AH1008" s="266"/>
      <c r="AI1008" s="266"/>
      <c r="AJ1008" s="265"/>
      <c r="AK1008" s="266"/>
      <c r="AL1008" s="265"/>
      <c r="AM1008" s="265"/>
      <c r="AN1008" s="266"/>
      <c r="AO1008" s="279"/>
    </row>
    <row r="1009" spans="1:41" ht="15.95" customHeight="1" outlineLevel="6" x14ac:dyDescent="0.25">
      <c r="A1009" s="95"/>
      <c r="B1009" s="96"/>
      <c r="C1009" s="97"/>
      <c r="D1009" s="97"/>
      <c r="E1009" s="97"/>
      <c r="F1009" s="98"/>
      <c r="G1009" s="99" t="s">
        <v>3922</v>
      </c>
      <c r="H1009" s="344"/>
      <c r="I1009" s="100"/>
      <c r="J1009" s="100"/>
      <c r="K1009" s="100"/>
      <c r="L1009" s="100"/>
      <c r="M1009" s="100"/>
      <c r="N1009" s="326"/>
      <c r="O1009" s="100"/>
      <c r="P1009" s="100"/>
      <c r="Q1009" s="100"/>
      <c r="R1009" s="100"/>
      <c r="S1009" s="100"/>
      <c r="T1009" s="100"/>
      <c r="U1009" s="100"/>
      <c r="V1009" s="100"/>
      <c r="W1009" s="100"/>
      <c r="X1009" s="100"/>
      <c r="Y1009" s="100"/>
      <c r="Z1009" s="288"/>
      <c r="AA1009" s="288"/>
      <c r="AB1009" s="288"/>
      <c r="AC1009" s="288"/>
      <c r="AD1009" s="288"/>
      <c r="AE1009" s="289"/>
      <c r="AF1009" s="289"/>
      <c r="AG1009" s="289"/>
      <c r="AH1009" s="288"/>
      <c r="AI1009" s="288"/>
      <c r="AJ1009" s="287"/>
      <c r="AK1009" s="287"/>
      <c r="AL1009" s="287"/>
      <c r="AM1009" s="287"/>
      <c r="AN1009" s="288"/>
      <c r="AO1009" s="290"/>
    </row>
    <row r="1010" spans="1:41" ht="14.1" customHeight="1" outlineLevel="7" x14ac:dyDescent="0.25">
      <c r="A1010" s="2"/>
      <c r="B1010" s="3"/>
      <c r="C1010" s="4"/>
      <c r="D1010" s="4"/>
      <c r="E1010" s="4"/>
      <c r="F1010" s="5"/>
      <c r="G1010" s="6"/>
      <c r="H1010" s="338">
        <v>6098304</v>
      </c>
      <c r="I1010" s="7" t="s">
        <v>1450</v>
      </c>
      <c r="J1010" s="7" t="s">
        <v>755</v>
      </c>
      <c r="K1010" s="7" t="s">
        <v>5841</v>
      </c>
      <c r="L1010" s="7" t="s">
        <v>5912</v>
      </c>
      <c r="M1010" s="18">
        <v>48518</v>
      </c>
      <c r="N1010" s="327">
        <v>59191.96</v>
      </c>
      <c r="O1010" s="19" t="s">
        <v>3948</v>
      </c>
      <c r="P1010" s="295">
        <v>0.35</v>
      </c>
      <c r="Q1010" s="18">
        <v>31536.7</v>
      </c>
      <c r="R1010" s="18">
        <v>38474.773999999998</v>
      </c>
      <c r="S1010" s="295">
        <v>0.25</v>
      </c>
      <c r="T1010" s="18">
        <v>36388.5</v>
      </c>
      <c r="U1010" s="18">
        <v>44393.97</v>
      </c>
      <c r="V1010" s="295">
        <v>0.53</v>
      </c>
      <c r="W1010" s="18">
        <v>22803.46</v>
      </c>
      <c r="X1010" s="18">
        <v>27820.2212</v>
      </c>
      <c r="Y1010" s="7" t="s">
        <v>393</v>
      </c>
      <c r="Z1010" s="13">
        <v>1</v>
      </c>
      <c r="AA1010" s="13">
        <v>1</v>
      </c>
      <c r="AB1010" s="13">
        <v>20</v>
      </c>
      <c r="AC1010" s="8" t="s">
        <v>3949</v>
      </c>
      <c r="AD1010" s="8">
        <v>11.455</v>
      </c>
      <c r="AE1010" s="13">
        <v>1000</v>
      </c>
      <c r="AF1010" s="13">
        <v>1000</v>
      </c>
      <c r="AG1010" s="13">
        <v>110</v>
      </c>
      <c r="AH1010" s="8">
        <v>110</v>
      </c>
      <c r="AI1010" s="13">
        <v>4012196033676</v>
      </c>
      <c r="AJ1010" s="9" t="s">
        <v>4811</v>
      </c>
      <c r="AK1010" s="94"/>
      <c r="AL1010" s="9"/>
      <c r="AM1010" s="9"/>
      <c r="AN1010" s="9"/>
      <c r="AO1010" s="12"/>
    </row>
    <row r="1011" spans="1:41" ht="14.1" customHeight="1" outlineLevel="7" x14ac:dyDescent="0.25">
      <c r="A1011" s="2"/>
      <c r="B1011" s="3"/>
      <c r="C1011" s="4"/>
      <c r="D1011" s="4"/>
      <c r="E1011" s="4"/>
      <c r="F1011" s="5"/>
      <c r="G1011" s="6"/>
      <c r="H1011" s="338">
        <v>6312330</v>
      </c>
      <c r="I1011" s="7" t="s">
        <v>1451</v>
      </c>
      <c r="J1011" s="7" t="s">
        <v>755</v>
      </c>
      <c r="K1011" s="7" t="s">
        <v>5841</v>
      </c>
      <c r="L1011" s="7" t="s">
        <v>5913</v>
      </c>
      <c r="M1011" s="18">
        <v>33599.589999999997</v>
      </c>
      <c r="N1011" s="327">
        <v>40991.499799999998</v>
      </c>
      <c r="O1011" s="19" t="s">
        <v>3948</v>
      </c>
      <c r="P1011" s="295">
        <v>0.35</v>
      </c>
      <c r="Q1011" s="18">
        <v>21839.733499999998</v>
      </c>
      <c r="R1011" s="18">
        <v>26644.474869999998</v>
      </c>
      <c r="S1011" s="295">
        <v>0.25</v>
      </c>
      <c r="T1011" s="18">
        <v>25199.692499999997</v>
      </c>
      <c r="U1011" s="18">
        <v>30743.624849999997</v>
      </c>
      <c r="V1011" s="295">
        <v>0.53</v>
      </c>
      <c r="W1011" s="18">
        <v>15791.807299999997</v>
      </c>
      <c r="X1011" s="18">
        <v>19266.004905999995</v>
      </c>
      <c r="Y1011" s="7" t="s">
        <v>393</v>
      </c>
      <c r="Z1011" s="13">
        <v>1</v>
      </c>
      <c r="AA1011" s="13">
        <v>1</v>
      </c>
      <c r="AB1011" s="13">
        <v>20</v>
      </c>
      <c r="AC1011" s="9" t="s">
        <v>3971</v>
      </c>
      <c r="AD1011" s="8">
        <v>8.8179999999999996</v>
      </c>
      <c r="AE1011" s="13">
        <v>1000</v>
      </c>
      <c r="AF1011" s="13">
        <v>1000</v>
      </c>
      <c r="AG1011" s="13">
        <v>112</v>
      </c>
      <c r="AH1011" s="8">
        <v>112</v>
      </c>
      <c r="AI1011" s="13">
        <v>4012196301881</v>
      </c>
      <c r="AJ1011" s="9" t="s">
        <v>4812</v>
      </c>
      <c r="AK1011" s="94"/>
      <c r="AL1011" s="9"/>
      <c r="AM1011" s="9"/>
      <c r="AN1011" s="9"/>
      <c r="AO1011" s="12"/>
    </row>
    <row r="1012" spans="1:41" ht="14.1" customHeight="1" outlineLevel="7" x14ac:dyDescent="0.25">
      <c r="A1012" s="2"/>
      <c r="B1012" s="3"/>
      <c r="C1012" s="4"/>
      <c r="D1012" s="4"/>
      <c r="E1012" s="4"/>
      <c r="F1012" s="5"/>
      <c r="G1012" s="6"/>
      <c r="H1012" s="338">
        <v>6098308</v>
      </c>
      <c r="I1012" s="7" t="s">
        <v>1452</v>
      </c>
      <c r="J1012" s="7" t="s">
        <v>757</v>
      </c>
      <c r="K1012" s="7" t="s">
        <v>5841</v>
      </c>
      <c r="L1012" s="7" t="s">
        <v>5912</v>
      </c>
      <c r="M1012" s="18">
        <v>59317</v>
      </c>
      <c r="N1012" s="327">
        <v>72366.740000000005</v>
      </c>
      <c r="O1012" s="19" t="s">
        <v>3948</v>
      </c>
      <c r="P1012" s="295">
        <v>0.35</v>
      </c>
      <c r="Q1012" s="18">
        <v>38556.050000000003</v>
      </c>
      <c r="R1012" s="18">
        <v>47038.381000000001</v>
      </c>
      <c r="S1012" s="295">
        <v>0.25</v>
      </c>
      <c r="T1012" s="18">
        <v>44487.75</v>
      </c>
      <c r="U1012" s="18">
        <v>54275.055</v>
      </c>
      <c r="V1012" s="295">
        <v>0.53</v>
      </c>
      <c r="W1012" s="18">
        <v>27878.989999999998</v>
      </c>
      <c r="X1012" s="18">
        <v>34012.3678</v>
      </c>
      <c r="Y1012" s="7" t="s">
        <v>393</v>
      </c>
      <c r="Z1012" s="13">
        <v>1</v>
      </c>
      <c r="AA1012" s="13">
        <v>1</v>
      </c>
      <c r="AB1012" s="13">
        <v>10</v>
      </c>
      <c r="AC1012" s="9" t="s">
        <v>3971</v>
      </c>
      <c r="AD1012" s="8">
        <v>13.9</v>
      </c>
      <c r="AE1012" s="13">
        <v>1100</v>
      </c>
      <c r="AF1012" s="13">
        <v>1100</v>
      </c>
      <c r="AG1012" s="13">
        <v>110</v>
      </c>
      <c r="AH1012" s="8">
        <v>133.1</v>
      </c>
      <c r="AI1012" s="13">
        <v>4660502713578</v>
      </c>
      <c r="AJ1012" s="9" t="s">
        <v>4813</v>
      </c>
      <c r="AK1012" s="94"/>
      <c r="AL1012" s="9"/>
      <c r="AM1012" s="9"/>
      <c r="AN1012" s="9"/>
      <c r="AO1012" s="12"/>
    </row>
    <row r="1013" spans="1:41" ht="14.1" customHeight="1" outlineLevel="7" x14ac:dyDescent="0.25">
      <c r="A1013" s="2"/>
      <c r="B1013" s="3"/>
      <c r="C1013" s="4"/>
      <c r="D1013" s="4"/>
      <c r="E1013" s="4"/>
      <c r="F1013" s="5"/>
      <c r="G1013" s="6"/>
      <c r="H1013" s="338">
        <v>6312349</v>
      </c>
      <c r="I1013" s="7" t="s">
        <v>1453</v>
      </c>
      <c r="J1013" s="7" t="s">
        <v>757</v>
      </c>
      <c r="K1013" s="7" t="s">
        <v>5841</v>
      </c>
      <c r="L1013" s="7" t="s">
        <v>5913</v>
      </c>
      <c r="M1013" s="18">
        <v>34901.42</v>
      </c>
      <c r="N1013" s="327">
        <v>42579.732399999994</v>
      </c>
      <c r="O1013" s="19" t="s">
        <v>3948</v>
      </c>
      <c r="P1013" s="295">
        <v>0.35</v>
      </c>
      <c r="Q1013" s="18">
        <v>22685.922999999999</v>
      </c>
      <c r="R1013" s="18">
        <v>27676.826059999999</v>
      </c>
      <c r="S1013" s="295">
        <v>0.25</v>
      </c>
      <c r="T1013" s="18">
        <v>26176.064999999999</v>
      </c>
      <c r="U1013" s="18">
        <v>31934.799299999999</v>
      </c>
      <c r="V1013" s="295">
        <v>0.53</v>
      </c>
      <c r="W1013" s="18">
        <v>16403.667399999998</v>
      </c>
      <c r="X1013" s="18">
        <v>20012.474227999999</v>
      </c>
      <c r="Y1013" s="7" t="s">
        <v>393</v>
      </c>
      <c r="Z1013" s="13">
        <v>1</v>
      </c>
      <c r="AA1013" s="13">
        <v>1</v>
      </c>
      <c r="AB1013" s="13">
        <v>10</v>
      </c>
      <c r="AC1013" s="9" t="s">
        <v>3971</v>
      </c>
      <c r="AD1013" s="8">
        <v>9.7100000000000009</v>
      </c>
      <c r="AE1013" s="13">
        <v>1100</v>
      </c>
      <c r="AF1013" s="13">
        <v>1100</v>
      </c>
      <c r="AG1013" s="13">
        <v>112</v>
      </c>
      <c r="AH1013" s="8">
        <v>135.52000000000001</v>
      </c>
      <c r="AI1013" s="13">
        <v>4012196301935</v>
      </c>
      <c r="AJ1013" s="9" t="s">
        <v>4814</v>
      </c>
      <c r="AK1013" s="94"/>
      <c r="AL1013" s="9"/>
      <c r="AM1013" s="9"/>
      <c r="AN1013" s="9"/>
      <c r="AO1013" s="12"/>
    </row>
    <row r="1014" spans="1:41" ht="14.1" customHeight="1" outlineLevel="7" x14ac:dyDescent="0.25">
      <c r="A1014" s="2"/>
      <c r="B1014" s="3"/>
      <c r="C1014" s="4"/>
      <c r="D1014" s="4"/>
      <c r="E1014" s="4"/>
      <c r="F1014" s="5"/>
      <c r="G1014" s="6"/>
      <c r="H1014" s="338">
        <v>6098312</v>
      </c>
      <c r="I1014" s="7" t="s">
        <v>1454</v>
      </c>
      <c r="J1014" s="7" t="s">
        <v>759</v>
      </c>
      <c r="K1014" s="7" t="s">
        <v>5841</v>
      </c>
      <c r="L1014" s="7" t="s">
        <v>5912</v>
      </c>
      <c r="M1014" s="18">
        <v>64023</v>
      </c>
      <c r="N1014" s="327">
        <v>78108.06</v>
      </c>
      <c r="O1014" s="19" t="s">
        <v>3948</v>
      </c>
      <c r="P1014" s="295">
        <v>0.35</v>
      </c>
      <c r="Q1014" s="18">
        <v>41614.950000000004</v>
      </c>
      <c r="R1014" s="18">
        <v>50770.239000000001</v>
      </c>
      <c r="S1014" s="295">
        <v>0.25</v>
      </c>
      <c r="T1014" s="18">
        <v>48017.25</v>
      </c>
      <c r="U1014" s="18">
        <v>58581.044999999998</v>
      </c>
      <c r="V1014" s="295">
        <v>0.53</v>
      </c>
      <c r="W1014" s="18">
        <v>30090.809999999998</v>
      </c>
      <c r="X1014" s="18">
        <v>36710.788199999995</v>
      </c>
      <c r="Y1014" s="7" t="s">
        <v>393</v>
      </c>
      <c r="Z1014" s="13">
        <v>1</v>
      </c>
      <c r="AA1014" s="13">
        <v>1</v>
      </c>
      <c r="AB1014" s="13">
        <v>10</v>
      </c>
      <c r="AC1014" s="9" t="s">
        <v>3971</v>
      </c>
      <c r="AD1014" s="8">
        <v>16.524000000000001</v>
      </c>
      <c r="AE1014" s="13">
        <v>1200</v>
      </c>
      <c r="AF1014" s="13">
        <v>1200</v>
      </c>
      <c r="AG1014" s="13">
        <v>110</v>
      </c>
      <c r="AH1014" s="8">
        <v>158.4</v>
      </c>
      <c r="AI1014" s="13">
        <v>2200000389350</v>
      </c>
      <c r="AJ1014" s="9" t="s">
        <v>4815</v>
      </c>
      <c r="AK1014" s="94"/>
      <c r="AL1014" s="9"/>
      <c r="AM1014" s="9"/>
      <c r="AN1014" s="8"/>
      <c r="AO1014" s="12"/>
    </row>
    <row r="1015" spans="1:41" ht="14.1" customHeight="1" outlineLevel="7" x14ac:dyDescent="0.25">
      <c r="A1015" s="2"/>
      <c r="B1015" s="3"/>
      <c r="C1015" s="4"/>
      <c r="D1015" s="4"/>
      <c r="E1015" s="4"/>
      <c r="F1015" s="5"/>
      <c r="G1015" s="6"/>
      <c r="H1015" s="338">
        <v>6312357</v>
      </c>
      <c r="I1015" s="7" t="s">
        <v>1455</v>
      </c>
      <c r="J1015" s="7" t="s">
        <v>759</v>
      </c>
      <c r="K1015" s="7" t="s">
        <v>5841</v>
      </c>
      <c r="L1015" s="7" t="s">
        <v>5913</v>
      </c>
      <c r="M1015" s="18">
        <v>37252.28</v>
      </c>
      <c r="N1015" s="327">
        <v>45447.781599999995</v>
      </c>
      <c r="O1015" s="19" t="s">
        <v>3948</v>
      </c>
      <c r="P1015" s="295">
        <v>0.35</v>
      </c>
      <c r="Q1015" s="18">
        <v>24213.982</v>
      </c>
      <c r="R1015" s="18">
        <v>29541.05804</v>
      </c>
      <c r="S1015" s="295">
        <v>0.25</v>
      </c>
      <c r="T1015" s="18">
        <v>27939.21</v>
      </c>
      <c r="U1015" s="18">
        <v>34085.836199999998</v>
      </c>
      <c r="V1015" s="295">
        <v>0.53</v>
      </c>
      <c r="W1015" s="18">
        <v>17508.571599999999</v>
      </c>
      <c r="X1015" s="18">
        <v>21360.457351999998</v>
      </c>
      <c r="Y1015" s="7" t="s">
        <v>393</v>
      </c>
      <c r="Z1015" s="13">
        <v>1</v>
      </c>
      <c r="AA1015" s="13">
        <v>1</v>
      </c>
      <c r="AB1015" s="13">
        <v>10</v>
      </c>
      <c r="AC1015" s="9" t="s">
        <v>3971</v>
      </c>
      <c r="AD1015" s="8">
        <v>10.521000000000001</v>
      </c>
      <c r="AE1015" s="13">
        <v>1200</v>
      </c>
      <c r="AF1015" s="13">
        <v>1200</v>
      </c>
      <c r="AG1015" s="13">
        <v>112</v>
      </c>
      <c r="AH1015" s="8">
        <v>161.28</v>
      </c>
      <c r="AI1015" s="13">
        <v>4012196302000</v>
      </c>
      <c r="AJ1015" s="9" t="s">
        <v>4816</v>
      </c>
      <c r="AK1015" s="94"/>
      <c r="AL1015" s="9"/>
      <c r="AM1015" s="9"/>
      <c r="AN1015" s="9"/>
      <c r="AO1015" s="12"/>
    </row>
    <row r="1016" spans="1:41" ht="14.1" customHeight="1" outlineLevel="7" x14ac:dyDescent="0.25">
      <c r="A1016" s="2"/>
      <c r="B1016" s="3"/>
      <c r="C1016" s="4"/>
      <c r="D1016" s="4"/>
      <c r="E1016" s="4"/>
      <c r="F1016" s="5"/>
      <c r="G1016" s="6"/>
      <c r="H1016" s="338">
        <v>6312365</v>
      </c>
      <c r="I1016" s="7" t="s">
        <v>1456</v>
      </c>
      <c r="J1016" s="7" t="s">
        <v>761</v>
      </c>
      <c r="K1016" s="7" t="s">
        <v>5841</v>
      </c>
      <c r="L1016" s="7" t="s">
        <v>5913</v>
      </c>
      <c r="M1016" s="18">
        <v>43297.61</v>
      </c>
      <c r="N1016" s="327">
        <v>52823.084199999998</v>
      </c>
      <c r="O1016" s="19" t="s">
        <v>3948</v>
      </c>
      <c r="P1016" s="295">
        <v>0.35</v>
      </c>
      <c r="Q1016" s="18">
        <v>28143.446500000002</v>
      </c>
      <c r="R1016" s="18">
        <v>34335.004730000001</v>
      </c>
      <c r="S1016" s="295">
        <v>0.25</v>
      </c>
      <c r="T1016" s="18">
        <v>32473.2075</v>
      </c>
      <c r="U1016" s="18">
        <v>39617.313150000002</v>
      </c>
      <c r="V1016" s="295">
        <v>0.53</v>
      </c>
      <c r="W1016" s="18">
        <v>20349.876700000001</v>
      </c>
      <c r="X1016" s="18">
        <v>24826.849574</v>
      </c>
      <c r="Y1016" s="7" t="s">
        <v>393</v>
      </c>
      <c r="Z1016" s="13">
        <v>1</v>
      </c>
      <c r="AA1016" s="13">
        <v>1</v>
      </c>
      <c r="AB1016" s="13">
        <v>10</v>
      </c>
      <c r="AC1016" s="9" t="s">
        <v>3949</v>
      </c>
      <c r="AD1016" s="8">
        <v>11.513</v>
      </c>
      <c r="AE1016" s="13">
        <v>1300</v>
      </c>
      <c r="AF1016" s="13">
        <v>1300</v>
      </c>
      <c r="AG1016" s="13">
        <v>112</v>
      </c>
      <c r="AH1016" s="8">
        <v>189.28</v>
      </c>
      <c r="AI1016" s="13">
        <v>4012196302055</v>
      </c>
      <c r="AJ1016" s="9" t="s">
        <v>4817</v>
      </c>
      <c r="AK1016" s="94"/>
      <c r="AL1016" s="9"/>
      <c r="AM1016" s="9"/>
      <c r="AN1016" s="9"/>
      <c r="AO1016" s="12"/>
    </row>
    <row r="1017" spans="1:41" ht="14.1" customHeight="1" outlineLevel="7" x14ac:dyDescent="0.25">
      <c r="A1017" s="2"/>
      <c r="B1017" s="3"/>
      <c r="C1017" s="4"/>
      <c r="D1017" s="4"/>
      <c r="E1017" s="4"/>
      <c r="F1017" s="5"/>
      <c r="G1017" s="6"/>
      <c r="H1017" s="338">
        <v>6098316</v>
      </c>
      <c r="I1017" s="7" t="s">
        <v>1457</v>
      </c>
      <c r="J1017" s="7" t="s">
        <v>761</v>
      </c>
      <c r="K1017" s="7" t="s">
        <v>5841</v>
      </c>
      <c r="L1017" s="7" t="s">
        <v>5912</v>
      </c>
      <c r="M1017" s="18">
        <v>77510</v>
      </c>
      <c r="N1017" s="327">
        <v>94562.2</v>
      </c>
      <c r="O1017" s="19" t="s">
        <v>3948</v>
      </c>
      <c r="P1017" s="295">
        <v>0.35</v>
      </c>
      <c r="Q1017" s="18">
        <v>50381.5</v>
      </c>
      <c r="R1017" s="18">
        <v>61465.43</v>
      </c>
      <c r="S1017" s="295">
        <v>0.25</v>
      </c>
      <c r="T1017" s="18">
        <v>58132.5</v>
      </c>
      <c r="U1017" s="18">
        <v>70921.649999999994</v>
      </c>
      <c r="V1017" s="295">
        <v>0.53</v>
      </c>
      <c r="W1017" s="18">
        <v>36429.699999999997</v>
      </c>
      <c r="X1017" s="18">
        <v>44444.233999999997</v>
      </c>
      <c r="Y1017" s="7" t="s">
        <v>393</v>
      </c>
      <c r="Z1017" s="13">
        <v>1</v>
      </c>
      <c r="AA1017" s="13">
        <v>1</v>
      </c>
      <c r="AB1017" s="13">
        <v>10</v>
      </c>
      <c r="AC1017" s="9" t="s">
        <v>3949</v>
      </c>
      <c r="AD1017" s="8">
        <v>19.350000000000001</v>
      </c>
      <c r="AE1017" s="13">
        <v>1300</v>
      </c>
      <c r="AF1017" s="13">
        <v>1300</v>
      </c>
      <c r="AG1017" s="13">
        <v>110</v>
      </c>
      <c r="AH1017" s="8">
        <v>185.9</v>
      </c>
      <c r="AI1017" s="13">
        <v>4012196352036</v>
      </c>
      <c r="AJ1017" s="9" t="s">
        <v>4818</v>
      </c>
      <c r="AK1017" s="94"/>
      <c r="AL1017" s="9"/>
      <c r="AM1017" s="9"/>
      <c r="AN1017" s="9"/>
      <c r="AO1017" s="12"/>
    </row>
    <row r="1018" spans="1:41" ht="14.1" customHeight="1" outlineLevel="7" x14ac:dyDescent="0.25">
      <c r="A1018" s="2"/>
      <c r="B1018" s="3"/>
      <c r="C1018" s="4"/>
      <c r="D1018" s="4"/>
      <c r="E1018" s="4"/>
      <c r="F1018" s="5"/>
      <c r="G1018" s="6"/>
      <c r="H1018" s="338">
        <v>6312373</v>
      </c>
      <c r="I1018" s="7" t="s">
        <v>1458</v>
      </c>
      <c r="J1018" s="7" t="s">
        <v>1459</v>
      </c>
      <c r="K1018" s="7" t="s">
        <v>5841</v>
      </c>
      <c r="L1018" s="7" t="s">
        <v>5913</v>
      </c>
      <c r="M1018" s="18">
        <v>47383.33</v>
      </c>
      <c r="N1018" s="327">
        <v>57807.662600000003</v>
      </c>
      <c r="O1018" s="19" t="s">
        <v>3948</v>
      </c>
      <c r="P1018" s="295">
        <v>0.35</v>
      </c>
      <c r="Q1018" s="18">
        <v>30799.164500000003</v>
      </c>
      <c r="R1018" s="18">
        <v>37574.980690000004</v>
      </c>
      <c r="S1018" s="295">
        <v>0.25</v>
      </c>
      <c r="T1018" s="18">
        <v>35537.497499999998</v>
      </c>
      <c r="U1018" s="18">
        <v>43355.746949999993</v>
      </c>
      <c r="V1018" s="295">
        <v>0.53</v>
      </c>
      <c r="W1018" s="18">
        <v>22270.165099999998</v>
      </c>
      <c r="X1018" s="18">
        <v>27169.601421999996</v>
      </c>
      <c r="Y1018" s="7" t="s">
        <v>393</v>
      </c>
      <c r="Z1018" s="13">
        <v>1</v>
      </c>
      <c r="AA1018" s="13">
        <v>1</v>
      </c>
      <c r="AB1018" s="13">
        <v>10</v>
      </c>
      <c r="AC1018" s="9" t="s">
        <v>3971</v>
      </c>
      <c r="AD1018" s="8">
        <v>13.3</v>
      </c>
      <c r="AE1018" s="13">
        <v>1400</v>
      </c>
      <c r="AF1018" s="13">
        <v>1400</v>
      </c>
      <c r="AG1018" s="13">
        <v>112</v>
      </c>
      <c r="AH1018" s="8">
        <v>219.52</v>
      </c>
      <c r="AI1018" s="13">
        <v>4012196302123</v>
      </c>
      <c r="AJ1018" s="9" t="s">
        <v>4819</v>
      </c>
      <c r="AK1018" s="94"/>
      <c r="AL1018" s="9"/>
      <c r="AM1018" s="9"/>
      <c r="AN1018" s="9"/>
      <c r="AO1018" s="12"/>
    </row>
    <row r="1019" spans="1:41" ht="14.1" customHeight="1" outlineLevel="7" x14ac:dyDescent="0.25">
      <c r="A1019" s="2"/>
      <c r="B1019" s="3"/>
      <c r="C1019" s="4"/>
      <c r="D1019" s="4"/>
      <c r="E1019" s="4"/>
      <c r="F1019" s="5"/>
      <c r="G1019" s="6"/>
      <c r="H1019" s="338">
        <v>6098320</v>
      </c>
      <c r="I1019" s="7" t="s">
        <v>1460</v>
      </c>
      <c r="J1019" s="7" t="s">
        <v>1459</v>
      </c>
      <c r="K1019" s="7" t="s">
        <v>5841</v>
      </c>
      <c r="L1019" s="7" t="s">
        <v>5912</v>
      </c>
      <c r="M1019" s="18">
        <v>81948</v>
      </c>
      <c r="N1019" s="327">
        <v>99976.56</v>
      </c>
      <c r="O1019" s="19" t="s">
        <v>3948</v>
      </c>
      <c r="P1019" s="295">
        <v>0.35</v>
      </c>
      <c r="Q1019" s="18">
        <v>53266.200000000004</v>
      </c>
      <c r="R1019" s="18">
        <v>64984.764000000003</v>
      </c>
      <c r="S1019" s="295">
        <v>0.25</v>
      </c>
      <c r="T1019" s="18">
        <v>61461</v>
      </c>
      <c r="U1019" s="18">
        <v>74982.42</v>
      </c>
      <c r="V1019" s="295">
        <v>0.53</v>
      </c>
      <c r="W1019" s="18">
        <v>38515.56</v>
      </c>
      <c r="X1019" s="18">
        <v>46988.983199999995</v>
      </c>
      <c r="Y1019" s="7" t="s">
        <v>393</v>
      </c>
      <c r="Z1019" s="13">
        <v>1</v>
      </c>
      <c r="AA1019" s="13">
        <v>1</v>
      </c>
      <c r="AB1019" s="13">
        <v>10</v>
      </c>
      <c r="AC1019" s="9" t="s">
        <v>3949</v>
      </c>
      <c r="AD1019" s="8">
        <v>22.34</v>
      </c>
      <c r="AE1019" s="13">
        <v>1400</v>
      </c>
      <c r="AF1019" s="13">
        <v>1400</v>
      </c>
      <c r="AG1019" s="13">
        <v>110</v>
      </c>
      <c r="AH1019" s="8">
        <v>215.6</v>
      </c>
      <c r="AI1019" s="13">
        <v>4012196352098</v>
      </c>
      <c r="AJ1019" s="9" t="s">
        <v>4820</v>
      </c>
      <c r="AK1019" s="94"/>
      <c r="AL1019" s="9"/>
      <c r="AM1019" s="9"/>
      <c r="AN1019" s="9"/>
      <c r="AO1019" s="12"/>
    </row>
    <row r="1020" spans="1:41" ht="15.95" customHeight="1" outlineLevel="6" x14ac:dyDescent="0.25">
      <c r="A1020" s="103"/>
      <c r="B1020" s="104"/>
      <c r="C1020" s="105"/>
      <c r="D1020" s="105"/>
      <c r="E1020" s="105"/>
      <c r="F1020" s="106"/>
      <c r="G1020" s="107" t="s">
        <v>3924</v>
      </c>
      <c r="H1020" s="345"/>
      <c r="I1020" s="108"/>
      <c r="J1020" s="108"/>
      <c r="K1020" s="108"/>
      <c r="L1020" s="108"/>
      <c r="M1020" s="108"/>
      <c r="N1020" s="328"/>
      <c r="O1020" s="108"/>
      <c r="P1020" s="108"/>
      <c r="Q1020" s="108"/>
      <c r="R1020" s="108"/>
      <c r="S1020" s="108"/>
      <c r="T1020" s="108"/>
      <c r="U1020" s="108"/>
      <c r="V1020" s="108"/>
      <c r="W1020" s="108"/>
      <c r="X1020" s="108"/>
      <c r="Y1020" s="108"/>
      <c r="Z1020" s="113"/>
      <c r="AA1020" s="113"/>
      <c r="AB1020" s="110"/>
      <c r="AC1020" s="113"/>
      <c r="AD1020" s="110"/>
      <c r="AE1020" s="111"/>
      <c r="AF1020" s="111"/>
      <c r="AG1020" s="111"/>
      <c r="AH1020" s="113"/>
      <c r="AI1020" s="113"/>
      <c r="AJ1020" s="113"/>
      <c r="AK1020" s="110"/>
      <c r="AL1020" s="113"/>
      <c r="AM1020" s="113"/>
      <c r="AN1020" s="113"/>
      <c r="AO1020" s="291"/>
    </row>
    <row r="1021" spans="1:41" ht="14.1" customHeight="1" outlineLevel="7" x14ac:dyDescent="0.25">
      <c r="A1021" s="2"/>
      <c r="B1021" s="3"/>
      <c r="C1021" s="4"/>
      <c r="D1021" s="4"/>
      <c r="E1021" s="4"/>
      <c r="F1021" s="5"/>
      <c r="G1021" s="6"/>
      <c r="H1021" s="338">
        <v>6229344</v>
      </c>
      <c r="I1021" s="7" t="s">
        <v>1461</v>
      </c>
      <c r="J1021" s="7" t="s">
        <v>1462</v>
      </c>
      <c r="K1021" s="7" t="s">
        <v>5841</v>
      </c>
      <c r="L1021" s="7" t="s">
        <v>5914</v>
      </c>
      <c r="M1021" s="18">
        <v>50905.27</v>
      </c>
      <c r="N1021" s="327">
        <v>62104.429399999994</v>
      </c>
      <c r="O1021" s="19" t="s">
        <v>3948</v>
      </c>
      <c r="P1021" s="295">
        <v>0.35</v>
      </c>
      <c r="Q1021" s="18">
        <v>33088.425499999998</v>
      </c>
      <c r="R1021" s="18">
        <v>40367.879109999994</v>
      </c>
      <c r="S1021" s="295">
        <v>0.25</v>
      </c>
      <c r="T1021" s="18">
        <v>38178.952499999999</v>
      </c>
      <c r="U1021" s="18">
        <v>46578.322049999995</v>
      </c>
      <c r="V1021" s="295">
        <v>0.53</v>
      </c>
      <c r="W1021" s="18">
        <v>23925.476899999998</v>
      </c>
      <c r="X1021" s="18">
        <v>29189.081817999995</v>
      </c>
      <c r="Y1021" s="7" t="s">
        <v>393</v>
      </c>
      <c r="Z1021" s="13">
        <v>1</v>
      </c>
      <c r="AA1021" s="13">
        <v>1</v>
      </c>
      <c r="AB1021" s="13">
        <v>6</v>
      </c>
      <c r="AC1021" s="9" t="s">
        <v>3949</v>
      </c>
      <c r="AD1021" s="8">
        <v>12.5</v>
      </c>
      <c r="AE1021" s="13">
        <v>1100</v>
      </c>
      <c r="AF1021" s="13">
        <v>1100</v>
      </c>
      <c r="AG1021" s="13">
        <v>162</v>
      </c>
      <c r="AH1021" s="8">
        <v>196.02</v>
      </c>
      <c r="AI1021" s="13">
        <v>4012196171859</v>
      </c>
      <c r="AJ1021" s="9" t="s">
        <v>4821</v>
      </c>
      <c r="AK1021" s="94"/>
      <c r="AL1021" s="9"/>
      <c r="AM1021" s="9"/>
      <c r="AN1021" s="9"/>
      <c r="AO1021" s="12"/>
    </row>
    <row r="1022" spans="1:41" ht="14.1" customHeight="1" outlineLevel="7" x14ac:dyDescent="0.25">
      <c r="A1022" s="2"/>
      <c r="B1022" s="3"/>
      <c r="C1022" s="4"/>
      <c r="D1022" s="4"/>
      <c r="E1022" s="4"/>
      <c r="F1022" s="5"/>
      <c r="G1022" s="6"/>
      <c r="H1022" s="338">
        <v>6229352</v>
      </c>
      <c r="I1022" s="7" t="s">
        <v>1463</v>
      </c>
      <c r="J1022" s="7" t="s">
        <v>1464</v>
      </c>
      <c r="K1022" s="7" t="s">
        <v>5841</v>
      </c>
      <c r="L1022" s="7" t="s">
        <v>5914</v>
      </c>
      <c r="M1022" s="18">
        <v>54332.14</v>
      </c>
      <c r="N1022" s="327">
        <v>66285.210800000001</v>
      </c>
      <c r="O1022" s="19" t="s">
        <v>3948</v>
      </c>
      <c r="P1022" s="295">
        <v>0.35</v>
      </c>
      <c r="Q1022" s="18">
        <v>35315.891000000003</v>
      </c>
      <c r="R1022" s="18">
        <v>43085.387020000002</v>
      </c>
      <c r="S1022" s="295">
        <v>0.25</v>
      </c>
      <c r="T1022" s="18">
        <v>40749.104999999996</v>
      </c>
      <c r="U1022" s="18">
        <v>49713.908099999993</v>
      </c>
      <c r="V1022" s="295">
        <v>0.53</v>
      </c>
      <c r="W1022" s="18">
        <v>25536.105799999998</v>
      </c>
      <c r="X1022" s="18">
        <v>31154.049075999996</v>
      </c>
      <c r="Y1022" s="7" t="s">
        <v>393</v>
      </c>
      <c r="Z1022" s="13">
        <v>1</v>
      </c>
      <c r="AA1022" s="13">
        <v>1</v>
      </c>
      <c r="AB1022" s="13">
        <v>6</v>
      </c>
      <c r="AC1022" s="9" t="s">
        <v>3949</v>
      </c>
      <c r="AD1022" s="8">
        <v>13.55</v>
      </c>
      <c r="AE1022" s="13">
        <v>1200</v>
      </c>
      <c r="AF1022" s="13">
        <v>1200</v>
      </c>
      <c r="AG1022" s="13">
        <v>162</v>
      </c>
      <c r="AH1022" s="8">
        <v>233.28</v>
      </c>
      <c r="AI1022" s="13">
        <v>4012196171910</v>
      </c>
      <c r="AJ1022" s="9" t="s">
        <v>4822</v>
      </c>
      <c r="AK1022" s="94"/>
      <c r="AL1022" s="9"/>
      <c r="AM1022" s="9"/>
      <c r="AN1022" s="9"/>
      <c r="AO1022" s="12"/>
    </row>
    <row r="1023" spans="1:41" ht="14.1" customHeight="1" outlineLevel="7" x14ac:dyDescent="0.25">
      <c r="A1023" s="2"/>
      <c r="B1023" s="3"/>
      <c r="C1023" s="4"/>
      <c r="D1023" s="4"/>
      <c r="E1023" s="4"/>
      <c r="F1023" s="5"/>
      <c r="G1023" s="6"/>
      <c r="H1023" s="338">
        <v>6229360</v>
      </c>
      <c r="I1023" s="7" t="s">
        <v>1465</v>
      </c>
      <c r="J1023" s="7" t="s">
        <v>1466</v>
      </c>
      <c r="K1023" s="7" t="s">
        <v>5841</v>
      </c>
      <c r="L1023" s="7" t="s">
        <v>5914</v>
      </c>
      <c r="M1023" s="18">
        <v>59089.279999999999</v>
      </c>
      <c r="N1023" s="327">
        <v>72088.921600000001</v>
      </c>
      <c r="O1023" s="19" t="s">
        <v>3948</v>
      </c>
      <c r="P1023" s="295">
        <v>0.35</v>
      </c>
      <c r="Q1023" s="18">
        <v>38408.031999999999</v>
      </c>
      <c r="R1023" s="18">
        <v>46857.799039999998</v>
      </c>
      <c r="S1023" s="295">
        <v>0.25</v>
      </c>
      <c r="T1023" s="18">
        <v>44316.959999999999</v>
      </c>
      <c r="U1023" s="18">
        <v>54066.691200000001</v>
      </c>
      <c r="V1023" s="295">
        <v>0.53</v>
      </c>
      <c r="W1023" s="18">
        <v>27771.961599999999</v>
      </c>
      <c r="X1023" s="18">
        <v>33881.793151999998</v>
      </c>
      <c r="Y1023" s="7" t="s">
        <v>393</v>
      </c>
      <c r="Z1023" s="13">
        <v>1</v>
      </c>
      <c r="AA1023" s="13">
        <v>1</v>
      </c>
      <c r="AB1023" s="13">
        <v>6</v>
      </c>
      <c r="AC1023" s="9" t="s">
        <v>3971</v>
      </c>
      <c r="AD1023" s="8">
        <v>15.41</v>
      </c>
      <c r="AE1023" s="13">
        <v>1300</v>
      </c>
      <c r="AF1023" s="13">
        <v>1300</v>
      </c>
      <c r="AG1023" s="13">
        <v>160</v>
      </c>
      <c r="AH1023" s="8">
        <v>270.39999999999998</v>
      </c>
      <c r="AI1023" s="13">
        <v>4660502705283</v>
      </c>
      <c r="AJ1023" s="9" t="s">
        <v>4823</v>
      </c>
      <c r="AK1023" s="94"/>
      <c r="AL1023" s="9"/>
      <c r="AM1023" s="9"/>
      <c r="AN1023" s="9"/>
      <c r="AO1023" s="12"/>
    </row>
    <row r="1024" spans="1:41" ht="14.1" customHeight="1" outlineLevel="7" x14ac:dyDescent="0.25">
      <c r="A1024" s="2"/>
      <c r="B1024" s="3"/>
      <c r="C1024" s="4"/>
      <c r="D1024" s="4"/>
      <c r="E1024" s="4"/>
      <c r="F1024" s="5"/>
      <c r="G1024" s="6"/>
      <c r="H1024" s="338">
        <v>6229379</v>
      </c>
      <c r="I1024" s="7" t="s">
        <v>1467</v>
      </c>
      <c r="J1024" s="7" t="s">
        <v>1468</v>
      </c>
      <c r="K1024" s="7" t="s">
        <v>5841</v>
      </c>
      <c r="L1024" s="7" t="s">
        <v>5914</v>
      </c>
      <c r="M1024" s="18">
        <v>62440.34</v>
      </c>
      <c r="N1024" s="327">
        <v>76177.214799999987</v>
      </c>
      <c r="O1024" s="19" t="s">
        <v>3948</v>
      </c>
      <c r="P1024" s="295">
        <v>0.35</v>
      </c>
      <c r="Q1024" s="18">
        <v>40586.220999999998</v>
      </c>
      <c r="R1024" s="18">
        <v>49515.189619999997</v>
      </c>
      <c r="S1024" s="295">
        <v>0.25</v>
      </c>
      <c r="T1024" s="18">
        <v>46830.254999999997</v>
      </c>
      <c r="U1024" s="18">
        <v>57132.911099999998</v>
      </c>
      <c r="V1024" s="295">
        <v>0.53</v>
      </c>
      <c r="W1024" s="18">
        <v>29346.959799999997</v>
      </c>
      <c r="X1024" s="18">
        <v>35803.290955999997</v>
      </c>
      <c r="Y1024" s="7" t="s">
        <v>393</v>
      </c>
      <c r="Z1024" s="13">
        <v>1</v>
      </c>
      <c r="AA1024" s="13">
        <v>1</v>
      </c>
      <c r="AB1024" s="13">
        <v>6</v>
      </c>
      <c r="AC1024" s="9" t="s">
        <v>3949</v>
      </c>
      <c r="AD1024" s="8">
        <v>16.18</v>
      </c>
      <c r="AE1024" s="13">
        <v>1400</v>
      </c>
      <c r="AF1024" s="13">
        <v>1400</v>
      </c>
      <c r="AG1024" s="13">
        <v>162</v>
      </c>
      <c r="AH1024" s="8">
        <v>317.52</v>
      </c>
      <c r="AI1024" s="13">
        <v>4012196172030</v>
      </c>
      <c r="AJ1024" s="9" t="s">
        <v>4824</v>
      </c>
      <c r="AK1024" s="94"/>
      <c r="AL1024" s="9"/>
      <c r="AM1024" s="9"/>
      <c r="AN1024" s="9"/>
      <c r="AO1024" s="12"/>
    </row>
    <row r="1025" spans="1:41" ht="15.95" customHeight="1" outlineLevel="5" x14ac:dyDescent="0.25">
      <c r="A1025" s="269"/>
      <c r="B1025" s="270"/>
      <c r="C1025" s="271"/>
      <c r="D1025" s="271"/>
      <c r="E1025" s="271"/>
      <c r="F1025" s="286" t="s">
        <v>3891</v>
      </c>
      <c r="G1025" s="272"/>
      <c r="H1025" s="346"/>
      <c r="I1025" s="273"/>
      <c r="J1025" s="273"/>
      <c r="K1025" s="273"/>
      <c r="L1025" s="273"/>
      <c r="M1025" s="273"/>
      <c r="N1025" s="330"/>
      <c r="O1025" s="273"/>
      <c r="P1025" s="273"/>
      <c r="Q1025" s="273"/>
      <c r="R1025" s="273"/>
      <c r="S1025" s="273"/>
      <c r="T1025" s="273"/>
      <c r="U1025" s="273"/>
      <c r="V1025" s="273"/>
      <c r="W1025" s="273"/>
      <c r="X1025" s="273"/>
      <c r="Y1025" s="273"/>
      <c r="Z1025" s="274"/>
      <c r="AA1025" s="274"/>
      <c r="AB1025" s="274"/>
      <c r="AC1025" s="274"/>
      <c r="AD1025" s="274"/>
      <c r="AE1025" s="275"/>
      <c r="AF1025" s="275"/>
      <c r="AG1025" s="275"/>
      <c r="AH1025" s="274"/>
      <c r="AI1025" s="274"/>
      <c r="AJ1025" s="274"/>
      <c r="AK1025" s="274"/>
      <c r="AL1025" s="274"/>
      <c r="AM1025" s="278"/>
      <c r="AN1025" s="278"/>
      <c r="AO1025" s="276"/>
    </row>
    <row r="1026" spans="1:41" ht="15.95" customHeight="1" outlineLevel="6" x14ac:dyDescent="0.25">
      <c r="A1026" s="95"/>
      <c r="B1026" s="96"/>
      <c r="C1026" s="97"/>
      <c r="D1026" s="97"/>
      <c r="E1026" s="97"/>
      <c r="F1026" s="98"/>
      <c r="G1026" s="99" t="s">
        <v>3922</v>
      </c>
      <c r="H1026" s="344"/>
      <c r="I1026" s="100"/>
      <c r="J1026" s="100"/>
      <c r="K1026" s="100"/>
      <c r="L1026" s="100"/>
      <c r="M1026" s="100"/>
      <c r="N1026" s="326"/>
      <c r="O1026" s="100"/>
      <c r="P1026" s="100"/>
      <c r="Q1026" s="100"/>
      <c r="R1026" s="100"/>
      <c r="S1026" s="100"/>
      <c r="T1026" s="100"/>
      <c r="U1026" s="100"/>
      <c r="V1026" s="100"/>
      <c r="W1026" s="100"/>
      <c r="X1026" s="100"/>
      <c r="Y1026" s="100"/>
      <c r="Z1026" s="288"/>
      <c r="AA1026" s="288"/>
      <c r="AB1026" s="288"/>
      <c r="AC1026" s="288"/>
      <c r="AD1026" s="288"/>
      <c r="AE1026" s="289"/>
      <c r="AF1026" s="289"/>
      <c r="AG1026" s="289"/>
      <c r="AH1026" s="288"/>
      <c r="AI1026" s="288"/>
      <c r="AJ1026" s="288"/>
      <c r="AK1026" s="288"/>
      <c r="AL1026" s="288"/>
      <c r="AM1026" s="287"/>
      <c r="AN1026" s="287"/>
      <c r="AO1026" s="102"/>
    </row>
    <row r="1027" spans="1:41" ht="14.1" customHeight="1" outlineLevel="7" x14ac:dyDescent="0.25">
      <c r="A1027" s="2"/>
      <c r="B1027" s="3"/>
      <c r="C1027" s="4"/>
      <c r="D1027" s="4"/>
      <c r="E1027" s="4"/>
      <c r="F1027" s="5"/>
      <c r="G1027" s="6"/>
      <c r="H1027" s="338">
        <v>6312438</v>
      </c>
      <c r="I1027" s="7" t="s">
        <v>1469</v>
      </c>
      <c r="J1027" s="7" t="s">
        <v>808</v>
      </c>
      <c r="K1027" s="7" t="s">
        <v>5841</v>
      </c>
      <c r="L1027" s="7" t="s">
        <v>5913</v>
      </c>
      <c r="M1027" s="18">
        <v>49429.75</v>
      </c>
      <c r="N1027" s="327">
        <v>60304.294999999998</v>
      </c>
      <c r="O1027" s="19" t="s">
        <v>3948</v>
      </c>
      <c r="P1027" s="295">
        <v>0.35</v>
      </c>
      <c r="Q1027" s="18">
        <v>32129.337500000001</v>
      </c>
      <c r="R1027" s="18">
        <v>39197.791750000004</v>
      </c>
      <c r="S1027" s="295">
        <v>0.25</v>
      </c>
      <c r="T1027" s="18">
        <v>37072.3125</v>
      </c>
      <c r="U1027" s="18">
        <v>45228.221250000002</v>
      </c>
      <c r="V1027" s="295">
        <v>0.53</v>
      </c>
      <c r="W1027" s="18">
        <v>23231.982499999998</v>
      </c>
      <c r="X1027" s="18">
        <v>28343.018649999998</v>
      </c>
      <c r="Y1027" s="7" t="s">
        <v>393</v>
      </c>
      <c r="Z1027" s="13">
        <v>1</v>
      </c>
      <c r="AA1027" s="13">
        <v>1</v>
      </c>
      <c r="AB1027" s="13">
        <v>20</v>
      </c>
      <c r="AC1027" s="9" t="s">
        <v>3971</v>
      </c>
      <c r="AD1027" s="8">
        <v>9.2680000000000007</v>
      </c>
      <c r="AE1027" s="13">
        <v>1000</v>
      </c>
      <c r="AF1027" s="13">
        <v>1000</v>
      </c>
      <c r="AG1027" s="13">
        <v>112</v>
      </c>
      <c r="AH1027" s="8">
        <v>112</v>
      </c>
      <c r="AI1027" s="13">
        <v>4012196302185</v>
      </c>
      <c r="AJ1027" s="9" t="s">
        <v>4825</v>
      </c>
      <c r="AK1027" s="94"/>
      <c r="AL1027" s="8"/>
      <c r="AM1027" s="9"/>
      <c r="AN1027" s="9"/>
      <c r="AO1027" s="12"/>
    </row>
    <row r="1028" spans="1:41" ht="14.1" customHeight="1" outlineLevel="7" x14ac:dyDescent="0.25">
      <c r="A1028" s="2"/>
      <c r="B1028" s="3"/>
      <c r="C1028" s="4"/>
      <c r="D1028" s="4"/>
      <c r="E1028" s="4"/>
      <c r="F1028" s="5"/>
      <c r="G1028" s="6"/>
      <c r="H1028" s="338">
        <v>6098344</v>
      </c>
      <c r="I1028" s="7" t="s">
        <v>1470</v>
      </c>
      <c r="J1028" s="7" t="s">
        <v>808</v>
      </c>
      <c r="K1028" s="7" t="s">
        <v>5841</v>
      </c>
      <c r="L1028" s="7" t="s">
        <v>5912</v>
      </c>
      <c r="M1028" s="18">
        <v>65786</v>
      </c>
      <c r="N1028" s="327">
        <v>80258.92</v>
      </c>
      <c r="O1028" s="19" t="s">
        <v>3948</v>
      </c>
      <c r="P1028" s="295">
        <v>0.35</v>
      </c>
      <c r="Q1028" s="18">
        <v>42760.9</v>
      </c>
      <c r="R1028" s="18">
        <v>52168.298000000003</v>
      </c>
      <c r="S1028" s="295">
        <v>0.25</v>
      </c>
      <c r="T1028" s="18">
        <v>49339.5</v>
      </c>
      <c r="U1028" s="18">
        <v>60194.189999999995</v>
      </c>
      <c r="V1028" s="295">
        <v>0.53</v>
      </c>
      <c r="W1028" s="18">
        <v>30919.42</v>
      </c>
      <c r="X1028" s="18">
        <v>37721.6924</v>
      </c>
      <c r="Y1028" s="7" t="s">
        <v>393</v>
      </c>
      <c r="Z1028" s="13">
        <v>1</v>
      </c>
      <c r="AA1028" s="13">
        <v>1</v>
      </c>
      <c r="AB1028" s="13">
        <v>20</v>
      </c>
      <c r="AC1028" s="9" t="s">
        <v>3971</v>
      </c>
      <c r="AD1028" s="8">
        <v>12.082000000000001</v>
      </c>
      <c r="AE1028" s="13">
        <v>1000</v>
      </c>
      <c r="AF1028" s="13">
        <v>1000</v>
      </c>
      <c r="AG1028" s="13">
        <v>110</v>
      </c>
      <c r="AH1028" s="8">
        <v>110</v>
      </c>
      <c r="AI1028" s="13">
        <v>4012196352166</v>
      </c>
      <c r="AJ1028" s="8" t="s">
        <v>4826</v>
      </c>
      <c r="AK1028" s="94"/>
      <c r="AL1028" s="8"/>
      <c r="AM1028" s="9"/>
      <c r="AN1028" s="9"/>
      <c r="AO1028" s="12"/>
    </row>
    <row r="1029" spans="1:41" ht="14.1" customHeight="1" outlineLevel="7" x14ac:dyDescent="0.25">
      <c r="A1029" s="2"/>
      <c r="B1029" s="3"/>
      <c r="C1029" s="4"/>
      <c r="D1029" s="4"/>
      <c r="E1029" s="4"/>
      <c r="F1029" s="5"/>
      <c r="G1029" s="6"/>
      <c r="H1029" s="338">
        <v>6312446</v>
      </c>
      <c r="I1029" s="7" t="s">
        <v>1471</v>
      </c>
      <c r="J1029" s="7" t="s">
        <v>810</v>
      </c>
      <c r="K1029" s="7" t="s">
        <v>5841</v>
      </c>
      <c r="L1029" s="7" t="s">
        <v>5913</v>
      </c>
      <c r="M1029" s="18">
        <v>53436.89</v>
      </c>
      <c r="N1029" s="327">
        <v>65193.005799999999</v>
      </c>
      <c r="O1029" s="19" t="s">
        <v>3948</v>
      </c>
      <c r="P1029" s="295">
        <v>0.35</v>
      </c>
      <c r="Q1029" s="18">
        <v>34733.978499999997</v>
      </c>
      <c r="R1029" s="18">
        <v>42375.453769999993</v>
      </c>
      <c r="S1029" s="295">
        <v>0.25</v>
      </c>
      <c r="T1029" s="18">
        <v>40077.667499999996</v>
      </c>
      <c r="U1029" s="18">
        <v>48894.754349999996</v>
      </c>
      <c r="V1029" s="295">
        <v>0.53</v>
      </c>
      <c r="W1029" s="18">
        <v>25115.338299999999</v>
      </c>
      <c r="X1029" s="18">
        <v>30640.712725999998</v>
      </c>
      <c r="Y1029" s="7" t="s">
        <v>393</v>
      </c>
      <c r="Z1029" s="13">
        <v>1</v>
      </c>
      <c r="AA1029" s="13">
        <v>1</v>
      </c>
      <c r="AB1029" s="13">
        <v>10</v>
      </c>
      <c r="AC1029" s="9" t="s">
        <v>3971</v>
      </c>
      <c r="AD1029" s="8">
        <v>10.16</v>
      </c>
      <c r="AE1029" s="13">
        <v>1100</v>
      </c>
      <c r="AF1029" s="13">
        <v>1100</v>
      </c>
      <c r="AG1029" s="13">
        <v>112</v>
      </c>
      <c r="AH1029" s="8">
        <v>135.52000000000001</v>
      </c>
      <c r="AI1029" s="13">
        <v>4012196302246</v>
      </c>
      <c r="AJ1029" s="9" t="s">
        <v>4827</v>
      </c>
      <c r="AK1029" s="94"/>
      <c r="AL1029" s="9"/>
      <c r="AM1029" s="9"/>
      <c r="AN1029" s="9"/>
      <c r="AO1029" s="12"/>
    </row>
    <row r="1030" spans="1:41" ht="14.1" customHeight="1" outlineLevel="7" x14ac:dyDescent="0.25">
      <c r="A1030" s="2"/>
      <c r="B1030" s="3"/>
      <c r="C1030" s="4"/>
      <c r="D1030" s="4"/>
      <c r="E1030" s="4"/>
      <c r="F1030" s="5"/>
      <c r="G1030" s="6"/>
      <c r="H1030" s="338">
        <v>6098348</v>
      </c>
      <c r="I1030" s="7" t="s">
        <v>1472</v>
      </c>
      <c r="J1030" s="7" t="s">
        <v>810</v>
      </c>
      <c r="K1030" s="7" t="s">
        <v>5841</v>
      </c>
      <c r="L1030" s="7" t="s">
        <v>5912</v>
      </c>
      <c r="M1030" s="18">
        <v>75020</v>
      </c>
      <c r="N1030" s="327">
        <v>91524.4</v>
      </c>
      <c r="O1030" s="19" t="s">
        <v>3948</v>
      </c>
      <c r="P1030" s="295">
        <v>0.35</v>
      </c>
      <c r="Q1030" s="18">
        <v>48763</v>
      </c>
      <c r="R1030" s="18">
        <v>59490.86</v>
      </c>
      <c r="S1030" s="295">
        <v>0.25</v>
      </c>
      <c r="T1030" s="18">
        <v>56265</v>
      </c>
      <c r="U1030" s="18">
        <v>68643.3</v>
      </c>
      <c r="V1030" s="295">
        <v>0.53</v>
      </c>
      <c r="W1030" s="18">
        <v>35259.4</v>
      </c>
      <c r="X1030" s="18">
        <v>43016.468000000001</v>
      </c>
      <c r="Y1030" s="7" t="s">
        <v>393</v>
      </c>
      <c r="Z1030" s="13">
        <v>1</v>
      </c>
      <c r="AA1030" s="13">
        <v>1</v>
      </c>
      <c r="AB1030" s="13">
        <v>10</v>
      </c>
      <c r="AC1030" s="9" t="s">
        <v>3971</v>
      </c>
      <c r="AD1030" s="8">
        <v>15.9</v>
      </c>
      <c r="AE1030" s="13">
        <v>1100</v>
      </c>
      <c r="AF1030" s="13">
        <v>1100</v>
      </c>
      <c r="AG1030" s="13">
        <v>110</v>
      </c>
      <c r="AH1030" s="8">
        <v>133.1</v>
      </c>
      <c r="AI1030" s="13">
        <v>4660502713660</v>
      </c>
      <c r="AJ1030" s="8" t="s">
        <v>4828</v>
      </c>
      <c r="AK1030" s="94"/>
      <c r="AL1030" s="8"/>
      <c r="AM1030" s="9"/>
      <c r="AN1030" s="9"/>
      <c r="AO1030" s="12"/>
    </row>
    <row r="1031" spans="1:41" ht="14.1" customHeight="1" outlineLevel="7" x14ac:dyDescent="0.25">
      <c r="A1031" s="2"/>
      <c r="B1031" s="3"/>
      <c r="C1031" s="4"/>
      <c r="D1031" s="4"/>
      <c r="E1031" s="4"/>
      <c r="F1031" s="5"/>
      <c r="G1031" s="6"/>
      <c r="H1031" s="338">
        <v>6312454</v>
      </c>
      <c r="I1031" s="7" t="s">
        <v>1473</v>
      </c>
      <c r="J1031" s="7" t="s">
        <v>812</v>
      </c>
      <c r="K1031" s="7" t="s">
        <v>5841</v>
      </c>
      <c r="L1031" s="7" t="s">
        <v>5913</v>
      </c>
      <c r="M1031" s="18">
        <v>59843.81</v>
      </c>
      <c r="N1031" s="327">
        <v>73009.448199999999</v>
      </c>
      <c r="O1031" s="19" t="s">
        <v>3948</v>
      </c>
      <c r="P1031" s="295">
        <v>0.35</v>
      </c>
      <c r="Q1031" s="18">
        <v>38898.476499999997</v>
      </c>
      <c r="R1031" s="18">
        <v>47456.141329999999</v>
      </c>
      <c r="S1031" s="295">
        <v>0.25</v>
      </c>
      <c r="T1031" s="18">
        <v>44882.857499999998</v>
      </c>
      <c r="U1031" s="18">
        <v>54757.086149999996</v>
      </c>
      <c r="V1031" s="295">
        <v>0.53</v>
      </c>
      <c r="W1031" s="18">
        <v>28126.590699999997</v>
      </c>
      <c r="X1031" s="18">
        <v>34314.440653999998</v>
      </c>
      <c r="Y1031" s="7" t="s">
        <v>393</v>
      </c>
      <c r="Z1031" s="13">
        <v>1</v>
      </c>
      <c r="AA1031" s="13">
        <v>1</v>
      </c>
      <c r="AB1031" s="13">
        <v>10</v>
      </c>
      <c r="AC1031" s="9" t="s">
        <v>3971</v>
      </c>
      <c r="AD1031" s="8">
        <v>11.073</v>
      </c>
      <c r="AE1031" s="13">
        <v>1200</v>
      </c>
      <c r="AF1031" s="13">
        <v>1200</v>
      </c>
      <c r="AG1031" s="13">
        <v>112</v>
      </c>
      <c r="AH1031" s="8">
        <v>161.28</v>
      </c>
      <c r="AI1031" s="13">
        <v>4012196302291</v>
      </c>
      <c r="AJ1031" s="8" t="s">
        <v>4829</v>
      </c>
      <c r="AK1031" s="94"/>
      <c r="AL1031" s="9"/>
      <c r="AM1031" s="9"/>
      <c r="AN1031" s="9"/>
      <c r="AO1031" s="12"/>
    </row>
    <row r="1032" spans="1:41" ht="14.1" customHeight="1" outlineLevel="7" x14ac:dyDescent="0.25">
      <c r="A1032" s="2"/>
      <c r="B1032" s="3"/>
      <c r="C1032" s="4"/>
      <c r="D1032" s="4"/>
      <c r="E1032" s="4"/>
      <c r="F1032" s="5"/>
      <c r="G1032" s="6"/>
      <c r="H1032" s="338">
        <v>6098352</v>
      </c>
      <c r="I1032" s="7" t="s">
        <v>1474</v>
      </c>
      <c r="J1032" s="7" t="s">
        <v>812</v>
      </c>
      <c r="K1032" s="7" t="s">
        <v>5841</v>
      </c>
      <c r="L1032" s="7" t="s">
        <v>5912</v>
      </c>
      <c r="M1032" s="18">
        <v>86533</v>
      </c>
      <c r="N1032" s="327">
        <v>105570.26</v>
      </c>
      <c r="O1032" s="19" t="s">
        <v>3948</v>
      </c>
      <c r="P1032" s="295">
        <v>0.35</v>
      </c>
      <c r="Q1032" s="18">
        <v>56246.450000000004</v>
      </c>
      <c r="R1032" s="18">
        <v>68620.669000000009</v>
      </c>
      <c r="S1032" s="295">
        <v>0.25</v>
      </c>
      <c r="T1032" s="18">
        <v>64899.75</v>
      </c>
      <c r="U1032" s="18">
        <v>79177.694999999992</v>
      </c>
      <c r="V1032" s="295">
        <v>0.53</v>
      </c>
      <c r="W1032" s="18">
        <v>40670.509999999995</v>
      </c>
      <c r="X1032" s="18">
        <v>49618.022199999992</v>
      </c>
      <c r="Y1032" s="7" t="s">
        <v>393</v>
      </c>
      <c r="Z1032" s="13">
        <v>1</v>
      </c>
      <c r="AA1032" s="13">
        <v>1</v>
      </c>
      <c r="AB1032" s="13">
        <v>10</v>
      </c>
      <c r="AC1032" s="9" t="s">
        <v>3971</v>
      </c>
      <c r="AD1032" s="8">
        <v>17.474</v>
      </c>
      <c r="AE1032" s="13">
        <v>1200</v>
      </c>
      <c r="AF1032" s="13">
        <v>1200</v>
      </c>
      <c r="AG1032" s="13">
        <v>110</v>
      </c>
      <c r="AH1032" s="8">
        <v>158.4</v>
      </c>
      <c r="AI1032" s="13">
        <v>4012196624737</v>
      </c>
      <c r="AJ1032" s="9" t="s">
        <v>4830</v>
      </c>
      <c r="AK1032" s="94"/>
      <c r="AL1032" s="8"/>
      <c r="AM1032" s="9"/>
      <c r="AN1032" s="9"/>
      <c r="AO1032" s="12"/>
    </row>
    <row r="1033" spans="1:41" ht="14.1" customHeight="1" outlineLevel="7" x14ac:dyDescent="0.25">
      <c r="A1033" s="2"/>
      <c r="B1033" s="3"/>
      <c r="C1033" s="4"/>
      <c r="D1033" s="4"/>
      <c r="E1033" s="4"/>
      <c r="F1033" s="5"/>
      <c r="G1033" s="6"/>
      <c r="H1033" s="338">
        <v>6098356</v>
      </c>
      <c r="I1033" s="7" t="s">
        <v>1475</v>
      </c>
      <c r="J1033" s="7" t="s">
        <v>814</v>
      </c>
      <c r="K1033" s="7" t="s">
        <v>5841</v>
      </c>
      <c r="L1033" s="7" t="s">
        <v>5912</v>
      </c>
      <c r="M1033" s="18">
        <v>92627</v>
      </c>
      <c r="N1033" s="327">
        <v>113004.94</v>
      </c>
      <c r="O1033" s="19" t="s">
        <v>3948</v>
      </c>
      <c r="P1033" s="295">
        <v>0.35</v>
      </c>
      <c r="Q1033" s="18">
        <v>60207.55</v>
      </c>
      <c r="R1033" s="18">
        <v>73453.210999999996</v>
      </c>
      <c r="S1033" s="295">
        <v>0.25</v>
      </c>
      <c r="T1033" s="18">
        <v>69470.25</v>
      </c>
      <c r="U1033" s="18">
        <v>84753.705000000002</v>
      </c>
      <c r="V1033" s="295">
        <v>0.53</v>
      </c>
      <c r="W1033" s="18">
        <v>43534.689999999995</v>
      </c>
      <c r="X1033" s="18">
        <v>53112.321799999991</v>
      </c>
      <c r="Y1033" s="7" t="s">
        <v>393</v>
      </c>
      <c r="Z1033" s="13">
        <v>1</v>
      </c>
      <c r="AA1033" s="13">
        <v>1</v>
      </c>
      <c r="AB1033" s="13">
        <v>10</v>
      </c>
      <c r="AC1033" s="8" t="s">
        <v>3949</v>
      </c>
      <c r="AD1033" s="8">
        <v>20.43</v>
      </c>
      <c r="AE1033" s="13">
        <v>1300</v>
      </c>
      <c r="AF1033" s="13">
        <v>1300</v>
      </c>
      <c r="AG1033" s="13">
        <v>110</v>
      </c>
      <c r="AH1033" s="8">
        <v>185.9</v>
      </c>
      <c r="AI1033" s="13">
        <v>4012196352272</v>
      </c>
      <c r="AJ1033" s="9" t="s">
        <v>4831</v>
      </c>
      <c r="AK1033" s="94"/>
      <c r="AL1033" s="9"/>
      <c r="AM1033" s="9"/>
      <c r="AN1033" s="9"/>
      <c r="AO1033" s="12"/>
    </row>
    <row r="1034" spans="1:41" ht="14.1" customHeight="1" outlineLevel="7" x14ac:dyDescent="0.25">
      <c r="A1034" s="2"/>
      <c r="B1034" s="3"/>
      <c r="C1034" s="4"/>
      <c r="D1034" s="4"/>
      <c r="E1034" s="4"/>
      <c r="F1034" s="5"/>
      <c r="G1034" s="6"/>
      <c r="H1034" s="338">
        <v>6312462</v>
      </c>
      <c r="I1034" s="7" t="s">
        <v>1476</v>
      </c>
      <c r="J1034" s="7" t="s">
        <v>814</v>
      </c>
      <c r="K1034" s="7" t="s">
        <v>5841</v>
      </c>
      <c r="L1034" s="7" t="s">
        <v>5913</v>
      </c>
      <c r="M1034" s="18">
        <v>20508.38015877283</v>
      </c>
      <c r="N1034" s="327">
        <v>25020.223793702851</v>
      </c>
      <c r="O1034" s="19">
        <v>46112</v>
      </c>
      <c r="P1034" s="19" t="s">
        <v>7561</v>
      </c>
      <c r="Q1034" s="19" t="s">
        <v>7561</v>
      </c>
      <c r="R1034" s="19" t="s">
        <v>7561</v>
      </c>
      <c r="S1034" s="295">
        <v>0.25</v>
      </c>
      <c r="T1034" s="18">
        <v>15381.285119079623</v>
      </c>
      <c r="U1034" s="18">
        <v>18765.167845277138</v>
      </c>
      <c r="V1034" s="295">
        <v>0.53</v>
      </c>
      <c r="W1034" s="18">
        <v>9638.9386746232303</v>
      </c>
      <c r="X1034" s="18">
        <v>11759.505183040341</v>
      </c>
      <c r="Y1034" s="7" t="s">
        <v>393</v>
      </c>
      <c r="Z1034" s="13">
        <v>1</v>
      </c>
      <c r="AA1034" s="13">
        <v>1</v>
      </c>
      <c r="AB1034" s="13">
        <v>10</v>
      </c>
      <c r="AC1034" s="8" t="s">
        <v>3949</v>
      </c>
      <c r="AD1034" s="8">
        <v>12.178000000000001</v>
      </c>
      <c r="AE1034" s="13">
        <v>1300</v>
      </c>
      <c r="AF1034" s="13">
        <v>1300</v>
      </c>
      <c r="AG1034" s="13">
        <v>112</v>
      </c>
      <c r="AH1034" s="8">
        <v>189.28</v>
      </c>
      <c r="AI1034" s="13">
        <v>4012196302352</v>
      </c>
      <c r="AJ1034" s="9" t="s">
        <v>4832</v>
      </c>
      <c r="AK1034" s="94"/>
      <c r="AL1034" s="9"/>
      <c r="AM1034" s="9"/>
      <c r="AN1034" s="9"/>
      <c r="AO1034" s="12"/>
    </row>
    <row r="1035" spans="1:41" ht="14.1" customHeight="1" outlineLevel="7" x14ac:dyDescent="0.25">
      <c r="A1035" s="2"/>
      <c r="B1035" s="3"/>
      <c r="C1035" s="4"/>
      <c r="D1035" s="4"/>
      <c r="E1035" s="4"/>
      <c r="F1035" s="5"/>
      <c r="G1035" s="6"/>
      <c r="H1035" s="338">
        <v>6312470</v>
      </c>
      <c r="I1035" s="7" t="s">
        <v>1477</v>
      </c>
      <c r="J1035" s="7" t="s">
        <v>816</v>
      </c>
      <c r="K1035" s="7" t="s">
        <v>5841</v>
      </c>
      <c r="L1035" s="7" t="s">
        <v>5913</v>
      </c>
      <c r="M1035" s="18">
        <v>62518.93</v>
      </c>
      <c r="N1035" s="327">
        <v>76273.094599999997</v>
      </c>
      <c r="O1035" s="19" t="s">
        <v>3948</v>
      </c>
      <c r="P1035" s="295">
        <v>0.35</v>
      </c>
      <c r="Q1035" s="18">
        <v>40637.304499999998</v>
      </c>
      <c r="R1035" s="18">
        <v>49577.511489999997</v>
      </c>
      <c r="S1035" s="295">
        <v>0.25</v>
      </c>
      <c r="T1035" s="18">
        <v>46889.197500000002</v>
      </c>
      <c r="U1035" s="18">
        <v>57204.820950000001</v>
      </c>
      <c r="V1035" s="295">
        <v>0.53</v>
      </c>
      <c r="W1035" s="18">
        <v>29383.897099999998</v>
      </c>
      <c r="X1035" s="18">
        <v>35848.354461999996</v>
      </c>
      <c r="Y1035" s="7" t="s">
        <v>393</v>
      </c>
      <c r="Z1035" s="13">
        <v>1</v>
      </c>
      <c r="AA1035" s="13">
        <v>1</v>
      </c>
      <c r="AB1035" s="13">
        <v>10</v>
      </c>
      <c r="AC1035" s="9" t="s">
        <v>3971</v>
      </c>
      <c r="AD1035" s="8">
        <v>13.7</v>
      </c>
      <c r="AE1035" s="13">
        <v>1400</v>
      </c>
      <c r="AF1035" s="13">
        <v>1400</v>
      </c>
      <c r="AG1035" s="13">
        <v>112</v>
      </c>
      <c r="AH1035" s="8">
        <v>219.52</v>
      </c>
      <c r="AI1035" s="13">
        <v>4012196302413</v>
      </c>
      <c r="AJ1035" s="8" t="s">
        <v>4833</v>
      </c>
      <c r="AK1035" s="94"/>
      <c r="AL1035" s="9"/>
      <c r="AM1035" s="9"/>
      <c r="AN1035" s="9"/>
      <c r="AO1035" s="12"/>
    </row>
    <row r="1036" spans="1:41" ht="14.1" customHeight="1" outlineLevel="7" x14ac:dyDescent="0.25">
      <c r="A1036" s="2"/>
      <c r="B1036" s="3"/>
      <c r="C1036" s="4"/>
      <c r="D1036" s="4"/>
      <c r="E1036" s="4"/>
      <c r="F1036" s="5"/>
      <c r="G1036" s="6"/>
      <c r="H1036" s="338">
        <v>6098360</v>
      </c>
      <c r="I1036" s="7" t="s">
        <v>1478</v>
      </c>
      <c r="J1036" s="7" t="s">
        <v>816</v>
      </c>
      <c r="K1036" s="7" t="s">
        <v>5841</v>
      </c>
      <c r="L1036" s="7" t="s">
        <v>5912</v>
      </c>
      <c r="M1036" s="18">
        <v>112379</v>
      </c>
      <c r="N1036" s="327">
        <v>137102.38</v>
      </c>
      <c r="O1036" s="19" t="s">
        <v>3948</v>
      </c>
      <c r="P1036" s="295">
        <v>0.35</v>
      </c>
      <c r="Q1036" s="18">
        <v>73046.350000000006</v>
      </c>
      <c r="R1036" s="18">
        <v>89116.547000000006</v>
      </c>
      <c r="S1036" s="295">
        <v>0.25</v>
      </c>
      <c r="T1036" s="18">
        <v>84284.25</v>
      </c>
      <c r="U1036" s="18">
        <v>102826.785</v>
      </c>
      <c r="V1036" s="295">
        <v>0.53</v>
      </c>
      <c r="W1036" s="18">
        <v>52818.13</v>
      </c>
      <c r="X1036" s="18">
        <v>64438.118599999994</v>
      </c>
      <c r="Y1036" s="7" t="s">
        <v>393</v>
      </c>
      <c r="Z1036" s="13">
        <v>1</v>
      </c>
      <c r="AA1036" s="13">
        <v>1</v>
      </c>
      <c r="AB1036" s="13">
        <v>10</v>
      </c>
      <c r="AC1036" s="9" t="s">
        <v>3949</v>
      </c>
      <c r="AD1036" s="8">
        <v>23.6</v>
      </c>
      <c r="AE1036" s="13">
        <v>1400</v>
      </c>
      <c r="AF1036" s="13">
        <v>1400</v>
      </c>
      <c r="AG1036" s="13">
        <v>110</v>
      </c>
      <c r="AH1036" s="8">
        <v>215.6</v>
      </c>
      <c r="AI1036" s="13">
        <v>4012196352333</v>
      </c>
      <c r="AJ1036" s="9" t="s">
        <v>4834</v>
      </c>
      <c r="AK1036" s="94"/>
      <c r="AL1036" s="9"/>
      <c r="AM1036" s="9"/>
      <c r="AN1036" s="9"/>
      <c r="AO1036" s="12"/>
    </row>
    <row r="1037" spans="1:41" ht="15.95" customHeight="1" outlineLevel="6" x14ac:dyDescent="0.25">
      <c r="A1037" s="103"/>
      <c r="B1037" s="104"/>
      <c r="C1037" s="105"/>
      <c r="D1037" s="105"/>
      <c r="E1037" s="105"/>
      <c r="F1037" s="106"/>
      <c r="G1037" s="107" t="s">
        <v>3924</v>
      </c>
      <c r="H1037" s="345"/>
      <c r="I1037" s="108"/>
      <c r="J1037" s="108"/>
      <c r="K1037" s="108"/>
      <c r="L1037" s="108"/>
      <c r="M1037" s="108"/>
      <c r="N1037" s="328"/>
      <c r="O1037" s="108"/>
      <c r="P1037" s="108"/>
      <c r="Q1037" s="108"/>
      <c r="R1037" s="108"/>
      <c r="S1037" s="108"/>
      <c r="T1037" s="108"/>
      <c r="U1037" s="108"/>
      <c r="V1037" s="108"/>
      <c r="W1037" s="108"/>
      <c r="X1037" s="108"/>
      <c r="Y1037" s="108"/>
      <c r="Z1037" s="110"/>
      <c r="AA1037" s="113"/>
      <c r="AB1037" s="113"/>
      <c r="AC1037" s="110"/>
      <c r="AD1037" s="110"/>
      <c r="AE1037" s="111"/>
      <c r="AF1037" s="111"/>
      <c r="AG1037" s="111"/>
      <c r="AH1037" s="113"/>
      <c r="AI1037" s="110"/>
      <c r="AJ1037" s="113"/>
      <c r="AK1037" s="113"/>
      <c r="AL1037" s="113"/>
      <c r="AM1037" s="113"/>
      <c r="AN1037" s="113"/>
      <c r="AO1037" s="291"/>
    </row>
    <row r="1038" spans="1:41" ht="14.1" customHeight="1" outlineLevel="7" x14ac:dyDescent="0.25">
      <c r="A1038" s="2"/>
      <c r="B1038" s="3"/>
      <c r="C1038" s="4"/>
      <c r="D1038" s="4"/>
      <c r="E1038" s="4"/>
      <c r="F1038" s="5"/>
      <c r="G1038" s="6"/>
      <c r="H1038" s="338">
        <v>6229425</v>
      </c>
      <c r="I1038" s="7" t="s">
        <v>1479</v>
      </c>
      <c r="J1038" s="7" t="s">
        <v>1480</v>
      </c>
      <c r="K1038" s="7" t="s">
        <v>5841</v>
      </c>
      <c r="L1038" s="7" t="s">
        <v>5914</v>
      </c>
      <c r="M1038" s="18">
        <v>67229.460000000006</v>
      </c>
      <c r="N1038" s="327">
        <v>82019.941200000001</v>
      </c>
      <c r="O1038" s="19" t="s">
        <v>3948</v>
      </c>
      <c r="P1038" s="295">
        <v>0.35</v>
      </c>
      <c r="Q1038" s="18">
        <v>43699.149000000005</v>
      </c>
      <c r="R1038" s="18">
        <v>53312.961780000005</v>
      </c>
      <c r="S1038" s="295">
        <v>0.25</v>
      </c>
      <c r="T1038" s="18">
        <v>50422.095000000001</v>
      </c>
      <c r="U1038" s="18">
        <v>61514.955900000001</v>
      </c>
      <c r="V1038" s="295">
        <v>0.53</v>
      </c>
      <c r="W1038" s="18">
        <v>31597.8462</v>
      </c>
      <c r="X1038" s="18">
        <v>38549.372364000003</v>
      </c>
      <c r="Y1038" s="7" t="s">
        <v>393</v>
      </c>
      <c r="Z1038" s="13">
        <v>1</v>
      </c>
      <c r="AA1038" s="13">
        <v>1</v>
      </c>
      <c r="AB1038" s="13">
        <v>12</v>
      </c>
      <c r="AC1038" s="8" t="s">
        <v>3949</v>
      </c>
      <c r="AD1038" s="8">
        <v>12</v>
      </c>
      <c r="AE1038" s="13">
        <v>1000</v>
      </c>
      <c r="AF1038" s="13">
        <v>1000</v>
      </c>
      <c r="AG1038" s="13">
        <v>162</v>
      </c>
      <c r="AH1038" s="8">
        <v>162</v>
      </c>
      <c r="AI1038" s="13">
        <v>4012196172092</v>
      </c>
      <c r="AJ1038" s="9" t="s">
        <v>4835</v>
      </c>
      <c r="AK1038" s="94"/>
      <c r="AL1038" s="9"/>
      <c r="AM1038" s="9"/>
      <c r="AN1038" s="9"/>
      <c r="AO1038" s="12"/>
    </row>
    <row r="1039" spans="1:41" ht="14.1" customHeight="1" outlineLevel="7" x14ac:dyDescent="0.25">
      <c r="A1039" s="2"/>
      <c r="B1039" s="3"/>
      <c r="C1039" s="4"/>
      <c r="D1039" s="4"/>
      <c r="E1039" s="4"/>
      <c r="F1039" s="5"/>
      <c r="G1039" s="6"/>
      <c r="H1039" s="338">
        <v>6229433</v>
      </c>
      <c r="I1039" s="7" t="s">
        <v>1481</v>
      </c>
      <c r="J1039" s="7" t="s">
        <v>1462</v>
      </c>
      <c r="K1039" s="7" t="s">
        <v>5841</v>
      </c>
      <c r="L1039" s="7" t="s">
        <v>5914</v>
      </c>
      <c r="M1039" s="18">
        <v>68658.2</v>
      </c>
      <c r="N1039" s="327">
        <v>83763.004000000001</v>
      </c>
      <c r="O1039" s="19" t="s">
        <v>3948</v>
      </c>
      <c r="P1039" s="295">
        <v>0.35</v>
      </c>
      <c r="Q1039" s="18">
        <v>44627.83</v>
      </c>
      <c r="R1039" s="18">
        <v>54445.952600000004</v>
      </c>
      <c r="S1039" s="295">
        <v>0.25</v>
      </c>
      <c r="T1039" s="18">
        <v>51493.649999999994</v>
      </c>
      <c r="U1039" s="18">
        <v>62822.25299999999</v>
      </c>
      <c r="V1039" s="295">
        <v>0.53</v>
      </c>
      <c r="W1039" s="18">
        <v>32269.353999999996</v>
      </c>
      <c r="X1039" s="18">
        <v>39368.611879999997</v>
      </c>
      <c r="Y1039" s="7" t="s">
        <v>393</v>
      </c>
      <c r="Z1039" s="13">
        <v>1</v>
      </c>
      <c r="AA1039" s="13">
        <v>1</v>
      </c>
      <c r="AB1039" s="13">
        <v>6</v>
      </c>
      <c r="AC1039" s="8" t="s">
        <v>3949</v>
      </c>
      <c r="AD1039" s="8">
        <v>13.1</v>
      </c>
      <c r="AE1039" s="13">
        <v>1100</v>
      </c>
      <c r="AF1039" s="13">
        <v>1100</v>
      </c>
      <c r="AG1039" s="13">
        <v>162</v>
      </c>
      <c r="AH1039" s="8">
        <v>196.02</v>
      </c>
      <c r="AI1039" s="13">
        <v>4012196172153</v>
      </c>
      <c r="AJ1039" s="9" t="s">
        <v>4836</v>
      </c>
      <c r="AK1039" s="94"/>
      <c r="AL1039" s="9"/>
      <c r="AM1039" s="9"/>
      <c r="AN1039" s="9"/>
      <c r="AO1039" s="12"/>
    </row>
    <row r="1040" spans="1:41" ht="14.1" customHeight="1" outlineLevel="7" x14ac:dyDescent="0.25">
      <c r="A1040" s="2"/>
      <c r="B1040" s="3"/>
      <c r="C1040" s="4"/>
      <c r="D1040" s="4"/>
      <c r="E1040" s="4"/>
      <c r="F1040" s="5"/>
      <c r="G1040" s="6"/>
      <c r="H1040" s="338">
        <v>6229441</v>
      </c>
      <c r="I1040" s="7" t="s">
        <v>1482</v>
      </c>
      <c r="J1040" s="7" t="s">
        <v>1464</v>
      </c>
      <c r="K1040" s="7" t="s">
        <v>5841</v>
      </c>
      <c r="L1040" s="7" t="s">
        <v>5914</v>
      </c>
      <c r="M1040" s="18">
        <v>72091.63</v>
      </c>
      <c r="N1040" s="327">
        <v>87951.7886</v>
      </c>
      <c r="O1040" s="19" t="s">
        <v>3948</v>
      </c>
      <c r="P1040" s="295">
        <v>0.35</v>
      </c>
      <c r="Q1040" s="18">
        <v>46859.559500000003</v>
      </c>
      <c r="R1040" s="18">
        <v>57168.66259</v>
      </c>
      <c r="S1040" s="295">
        <v>0.25</v>
      </c>
      <c r="T1040" s="18">
        <v>54068.722500000003</v>
      </c>
      <c r="U1040" s="18">
        <v>65963.841450000007</v>
      </c>
      <c r="V1040" s="295">
        <v>0.53</v>
      </c>
      <c r="W1040" s="18">
        <v>33883.066100000004</v>
      </c>
      <c r="X1040" s="18">
        <v>41337.340642000003</v>
      </c>
      <c r="Y1040" s="7" t="s">
        <v>393</v>
      </c>
      <c r="Z1040" s="13">
        <v>1</v>
      </c>
      <c r="AA1040" s="13">
        <v>1</v>
      </c>
      <c r="AB1040" s="13">
        <v>6</v>
      </c>
      <c r="AC1040" s="9" t="s">
        <v>3949</v>
      </c>
      <c r="AD1040" s="8">
        <v>14.2</v>
      </c>
      <c r="AE1040" s="13">
        <v>1200</v>
      </c>
      <c r="AF1040" s="13">
        <v>1200</v>
      </c>
      <c r="AG1040" s="13">
        <v>162</v>
      </c>
      <c r="AH1040" s="8">
        <v>233.28</v>
      </c>
      <c r="AI1040" s="13">
        <v>4012196172214</v>
      </c>
      <c r="AJ1040" s="9" t="s">
        <v>4837</v>
      </c>
      <c r="AK1040" s="94"/>
      <c r="AL1040" s="9"/>
      <c r="AM1040" s="9"/>
      <c r="AN1040" s="9"/>
      <c r="AO1040" s="12"/>
    </row>
    <row r="1041" spans="1:41" ht="14.1" customHeight="1" outlineLevel="7" x14ac:dyDescent="0.25">
      <c r="A1041" s="2"/>
      <c r="B1041" s="3"/>
      <c r="C1041" s="4"/>
      <c r="D1041" s="4"/>
      <c r="E1041" s="4"/>
      <c r="F1041" s="5"/>
      <c r="G1041" s="6"/>
      <c r="H1041" s="338">
        <v>6229468</v>
      </c>
      <c r="I1041" s="7" t="s">
        <v>1483</v>
      </c>
      <c r="J1041" s="7" t="s">
        <v>1466</v>
      </c>
      <c r="K1041" s="7" t="s">
        <v>5841</v>
      </c>
      <c r="L1041" s="7" t="s">
        <v>5914</v>
      </c>
      <c r="M1041" s="18">
        <v>73865</v>
      </c>
      <c r="N1041" s="327">
        <v>90115.3</v>
      </c>
      <c r="O1041" s="19" t="s">
        <v>3948</v>
      </c>
      <c r="P1041" s="295">
        <v>0.35</v>
      </c>
      <c r="Q1041" s="18">
        <v>48012.25</v>
      </c>
      <c r="R1041" s="18">
        <v>58574.945</v>
      </c>
      <c r="S1041" s="295">
        <v>0.25</v>
      </c>
      <c r="T1041" s="18">
        <v>55398.75</v>
      </c>
      <c r="U1041" s="18">
        <v>67586.474999999991</v>
      </c>
      <c r="V1041" s="295">
        <v>0.53</v>
      </c>
      <c r="W1041" s="18">
        <v>34716.549999999996</v>
      </c>
      <c r="X1041" s="18">
        <v>42354.190999999992</v>
      </c>
      <c r="Y1041" s="7" t="s">
        <v>393</v>
      </c>
      <c r="Z1041" s="13">
        <v>1</v>
      </c>
      <c r="AA1041" s="13">
        <v>1</v>
      </c>
      <c r="AB1041" s="13">
        <v>6</v>
      </c>
      <c r="AC1041" s="9" t="s">
        <v>3949</v>
      </c>
      <c r="AD1041" s="8">
        <v>15.76</v>
      </c>
      <c r="AE1041" s="13">
        <v>1300</v>
      </c>
      <c r="AF1041" s="13">
        <v>1300</v>
      </c>
      <c r="AG1041" s="13">
        <v>162</v>
      </c>
      <c r="AH1041" s="8">
        <v>273.77999999999997</v>
      </c>
      <c r="AI1041" s="13">
        <v>4012196172276</v>
      </c>
      <c r="AJ1041" s="9" t="s">
        <v>4838</v>
      </c>
      <c r="AK1041" s="94"/>
      <c r="AL1041" s="9"/>
      <c r="AM1041" s="9"/>
      <c r="AN1041" s="9"/>
      <c r="AO1041" s="12"/>
    </row>
    <row r="1042" spans="1:41" ht="15.95" customHeight="1" outlineLevel="4" x14ac:dyDescent="0.25">
      <c r="A1042" s="197"/>
      <c r="B1042" s="198"/>
      <c r="C1042" s="199"/>
      <c r="D1042" s="199"/>
      <c r="E1042" s="236" t="s">
        <v>3913</v>
      </c>
      <c r="F1042" s="200"/>
      <c r="G1042" s="201"/>
      <c r="H1042" s="340"/>
      <c r="I1042" s="202"/>
      <c r="J1042" s="202"/>
      <c r="K1042" s="202"/>
      <c r="L1042" s="202"/>
      <c r="M1042" s="202"/>
      <c r="N1042" s="328"/>
      <c r="O1042" s="202"/>
      <c r="P1042" s="202"/>
      <c r="Q1042" s="202"/>
      <c r="R1042" s="202"/>
      <c r="S1042" s="202"/>
      <c r="T1042" s="202"/>
      <c r="U1042" s="202"/>
      <c r="V1042" s="202"/>
      <c r="W1042" s="202"/>
      <c r="X1042" s="202"/>
      <c r="Y1042" s="202"/>
      <c r="Z1042" s="204"/>
      <c r="AA1042" s="204"/>
      <c r="AB1042" s="204"/>
      <c r="AC1042" s="204"/>
      <c r="AD1042" s="204"/>
      <c r="AE1042" s="205"/>
      <c r="AF1042" s="205"/>
      <c r="AG1042" s="205"/>
      <c r="AH1042" s="204"/>
      <c r="AI1042" s="204"/>
      <c r="AJ1042" s="204"/>
      <c r="AK1042" s="204"/>
      <c r="AL1042" s="204"/>
      <c r="AM1042" s="204"/>
      <c r="AN1042" s="203"/>
      <c r="AO1042" s="207"/>
    </row>
    <row r="1043" spans="1:41" ht="15.95" customHeight="1" outlineLevel="5" x14ac:dyDescent="0.25">
      <c r="A1043" s="260"/>
      <c r="B1043" s="261"/>
      <c r="C1043" s="262"/>
      <c r="D1043" s="262"/>
      <c r="E1043" s="262"/>
      <c r="F1043" s="285" t="s">
        <v>3890</v>
      </c>
      <c r="G1043" s="263"/>
      <c r="H1043" s="343"/>
      <c r="I1043" s="264"/>
      <c r="J1043" s="264"/>
      <c r="K1043" s="264"/>
      <c r="L1043" s="264"/>
      <c r="M1043" s="264"/>
      <c r="N1043" s="329"/>
      <c r="O1043" s="264"/>
      <c r="P1043" s="264"/>
      <c r="Q1043" s="264"/>
      <c r="R1043" s="264"/>
      <c r="S1043" s="264"/>
      <c r="T1043" s="264"/>
      <c r="U1043" s="264"/>
      <c r="V1043" s="264"/>
      <c r="W1043" s="264"/>
      <c r="X1043" s="264"/>
      <c r="Y1043" s="264"/>
      <c r="Z1043" s="266"/>
      <c r="AA1043" s="266"/>
      <c r="AB1043" s="265"/>
      <c r="AC1043" s="265"/>
      <c r="AD1043" s="266"/>
      <c r="AE1043" s="267"/>
      <c r="AF1043" s="267"/>
      <c r="AG1043" s="267"/>
      <c r="AH1043" s="266"/>
      <c r="AI1043" s="265"/>
      <c r="AJ1043" s="266"/>
      <c r="AK1043" s="265"/>
      <c r="AL1043" s="265"/>
      <c r="AM1043" s="265"/>
      <c r="AN1043" s="265"/>
      <c r="AO1043" s="279"/>
    </row>
    <row r="1044" spans="1:41" ht="15.95" customHeight="1" outlineLevel="6" x14ac:dyDescent="0.25">
      <c r="A1044" s="95"/>
      <c r="B1044" s="96"/>
      <c r="C1044" s="97"/>
      <c r="D1044" s="97"/>
      <c r="E1044" s="97"/>
      <c r="F1044" s="98"/>
      <c r="G1044" s="99" t="s">
        <v>3922</v>
      </c>
      <c r="H1044" s="344"/>
      <c r="I1044" s="100"/>
      <c r="J1044" s="100"/>
      <c r="K1044" s="100"/>
      <c r="L1044" s="100"/>
      <c r="M1044" s="100"/>
      <c r="N1044" s="326"/>
      <c r="O1044" s="100"/>
      <c r="P1044" s="100"/>
      <c r="Q1044" s="100"/>
      <c r="R1044" s="100"/>
      <c r="S1044" s="100"/>
      <c r="T1044" s="100"/>
      <c r="U1044" s="100"/>
      <c r="V1044" s="100"/>
      <c r="W1044" s="100"/>
      <c r="X1044" s="100"/>
      <c r="Y1044" s="100"/>
      <c r="Z1044" s="288"/>
      <c r="AA1044" s="288"/>
      <c r="AB1044" s="287"/>
      <c r="AC1044" s="287"/>
      <c r="AD1044" s="288"/>
      <c r="AE1044" s="289"/>
      <c r="AF1044" s="289"/>
      <c r="AG1044" s="289"/>
      <c r="AH1044" s="288"/>
      <c r="AI1044" s="287"/>
      <c r="AJ1044" s="288"/>
      <c r="AK1044" s="287"/>
      <c r="AL1044" s="287"/>
      <c r="AM1044" s="287"/>
      <c r="AN1044" s="287"/>
      <c r="AO1044" s="290"/>
    </row>
    <row r="1045" spans="1:41" ht="14.1" customHeight="1" outlineLevel="7" x14ac:dyDescent="0.25">
      <c r="A1045" s="2"/>
      <c r="B1045" s="3"/>
      <c r="C1045" s="4"/>
      <c r="D1045" s="4"/>
      <c r="E1045" s="4"/>
      <c r="F1045" s="5"/>
      <c r="G1045" s="6"/>
      <c r="H1045" s="338">
        <v>6312632</v>
      </c>
      <c r="I1045" s="7" t="s">
        <v>1484</v>
      </c>
      <c r="J1045" s="7" t="s">
        <v>856</v>
      </c>
      <c r="K1045" s="7" t="s">
        <v>5849</v>
      </c>
      <c r="L1045" s="7" t="s">
        <v>5915</v>
      </c>
      <c r="M1045" s="18">
        <v>73620.95</v>
      </c>
      <c r="N1045" s="327">
        <v>89817.558999999994</v>
      </c>
      <c r="O1045" s="19" t="s">
        <v>3948</v>
      </c>
      <c r="P1045" s="295">
        <v>0.35</v>
      </c>
      <c r="Q1045" s="18">
        <v>47853.6175</v>
      </c>
      <c r="R1045" s="18">
        <v>58381.413350000003</v>
      </c>
      <c r="S1045" s="295">
        <v>0.25</v>
      </c>
      <c r="T1045" s="18">
        <v>55215.712499999994</v>
      </c>
      <c r="U1045" s="18">
        <v>67363.169249999992</v>
      </c>
      <c r="V1045" s="295">
        <v>0.53</v>
      </c>
      <c r="W1045" s="18">
        <v>34601.8465</v>
      </c>
      <c r="X1045" s="18">
        <v>42214.25273</v>
      </c>
      <c r="Y1045" s="7" t="s">
        <v>393</v>
      </c>
      <c r="Z1045" s="13">
        <v>1</v>
      </c>
      <c r="AA1045" s="13">
        <v>1</v>
      </c>
      <c r="AB1045" s="13">
        <v>10</v>
      </c>
      <c r="AC1045" s="9" t="s">
        <v>3949</v>
      </c>
      <c r="AD1045" s="8">
        <v>17.600000000000001</v>
      </c>
      <c r="AE1045" s="13">
        <v>1800</v>
      </c>
      <c r="AF1045" s="13">
        <v>1000</v>
      </c>
      <c r="AG1045" s="13">
        <v>200</v>
      </c>
      <c r="AH1045" s="8">
        <v>360</v>
      </c>
      <c r="AI1045" s="13">
        <v>2200000397430</v>
      </c>
      <c r="AJ1045" s="9" t="s">
        <v>4839</v>
      </c>
      <c r="AK1045" s="94"/>
      <c r="AL1045" s="9"/>
      <c r="AM1045" s="9"/>
      <c r="AN1045" s="9"/>
      <c r="AO1045" s="12"/>
    </row>
    <row r="1046" spans="1:41" ht="14.1" customHeight="1" outlineLevel="7" x14ac:dyDescent="0.25">
      <c r="A1046" s="2"/>
      <c r="B1046" s="3"/>
      <c r="C1046" s="4"/>
      <c r="D1046" s="4"/>
      <c r="E1046" s="4"/>
      <c r="F1046" s="5"/>
      <c r="G1046" s="6"/>
      <c r="H1046" s="338">
        <v>6312640</v>
      </c>
      <c r="I1046" s="7" t="s">
        <v>1485</v>
      </c>
      <c r="J1046" s="7" t="s">
        <v>858</v>
      </c>
      <c r="K1046" s="7" t="s">
        <v>5849</v>
      </c>
      <c r="L1046" s="7" t="s">
        <v>5915</v>
      </c>
      <c r="M1046" s="18">
        <v>79636.08</v>
      </c>
      <c r="N1046" s="327">
        <v>97156.017600000006</v>
      </c>
      <c r="O1046" s="19" t="s">
        <v>3948</v>
      </c>
      <c r="P1046" s="295">
        <v>0.35</v>
      </c>
      <c r="Q1046" s="18">
        <v>51763.452000000005</v>
      </c>
      <c r="R1046" s="18">
        <v>63151.411440000003</v>
      </c>
      <c r="S1046" s="295">
        <v>0.25</v>
      </c>
      <c r="T1046" s="18">
        <v>59727.06</v>
      </c>
      <c r="U1046" s="18">
        <v>72867.013200000001</v>
      </c>
      <c r="V1046" s="295">
        <v>0.53</v>
      </c>
      <c r="W1046" s="18">
        <v>37428.957600000002</v>
      </c>
      <c r="X1046" s="18">
        <v>45663.328271999999</v>
      </c>
      <c r="Y1046" s="7" t="s">
        <v>393</v>
      </c>
      <c r="Z1046" s="13">
        <v>1</v>
      </c>
      <c r="AA1046" s="13">
        <v>1</v>
      </c>
      <c r="AB1046" s="13">
        <v>10</v>
      </c>
      <c r="AC1046" s="9" t="s">
        <v>3949</v>
      </c>
      <c r="AD1046" s="8">
        <v>19.27</v>
      </c>
      <c r="AE1046" s="13">
        <v>1900</v>
      </c>
      <c r="AF1046" s="13">
        <v>1100</v>
      </c>
      <c r="AG1046" s="13">
        <v>200</v>
      </c>
      <c r="AH1046" s="8">
        <v>418</v>
      </c>
      <c r="AI1046" s="13">
        <v>2200000397706</v>
      </c>
      <c r="AJ1046" s="9" t="s">
        <v>4840</v>
      </c>
      <c r="AK1046" s="94"/>
      <c r="AL1046" s="9"/>
      <c r="AM1046" s="9"/>
      <c r="AN1046" s="9"/>
      <c r="AO1046" s="12"/>
    </row>
    <row r="1047" spans="1:41" ht="14.1" customHeight="1" outlineLevel="7" x14ac:dyDescent="0.25">
      <c r="A1047" s="2"/>
      <c r="B1047" s="3"/>
      <c r="C1047" s="4"/>
      <c r="D1047" s="4"/>
      <c r="E1047" s="4"/>
      <c r="F1047" s="5"/>
      <c r="G1047" s="6"/>
      <c r="H1047" s="338">
        <v>6312659</v>
      </c>
      <c r="I1047" s="7" t="s">
        <v>1486</v>
      </c>
      <c r="J1047" s="7" t="s">
        <v>860</v>
      </c>
      <c r="K1047" s="7" t="s">
        <v>5849</v>
      </c>
      <c r="L1047" s="7" t="s">
        <v>5915</v>
      </c>
      <c r="M1047" s="18">
        <v>85915.520000000004</v>
      </c>
      <c r="N1047" s="327">
        <v>104816.9344</v>
      </c>
      <c r="O1047" s="19" t="s">
        <v>3948</v>
      </c>
      <c r="P1047" s="295">
        <v>0.35</v>
      </c>
      <c r="Q1047" s="18">
        <v>55845.088000000003</v>
      </c>
      <c r="R1047" s="18">
        <v>68131.007360000003</v>
      </c>
      <c r="S1047" s="295">
        <v>0.25</v>
      </c>
      <c r="T1047" s="18">
        <v>64436.639999999999</v>
      </c>
      <c r="U1047" s="18">
        <v>78612.700799999991</v>
      </c>
      <c r="V1047" s="295">
        <v>0.53</v>
      </c>
      <c r="W1047" s="18">
        <v>40380.294399999999</v>
      </c>
      <c r="X1047" s="18">
        <v>49263.959167999994</v>
      </c>
      <c r="Y1047" s="7" t="s">
        <v>393</v>
      </c>
      <c r="Z1047" s="13">
        <v>1</v>
      </c>
      <c r="AA1047" s="13">
        <v>1</v>
      </c>
      <c r="AB1047" s="13">
        <v>5</v>
      </c>
      <c r="AC1047" s="9" t="s">
        <v>3949</v>
      </c>
      <c r="AD1047" s="8">
        <v>20.5</v>
      </c>
      <c r="AE1047" s="13">
        <v>2000</v>
      </c>
      <c r="AF1047" s="13">
        <v>1200</v>
      </c>
      <c r="AG1047" s="13">
        <v>200</v>
      </c>
      <c r="AH1047" s="8">
        <v>480</v>
      </c>
      <c r="AI1047" s="13">
        <v>2200000398116</v>
      </c>
      <c r="AJ1047" s="9" t="s">
        <v>4841</v>
      </c>
      <c r="AK1047" s="94"/>
      <c r="AL1047" s="9"/>
      <c r="AM1047" s="9"/>
      <c r="AN1047" s="9"/>
      <c r="AO1047" s="12"/>
    </row>
    <row r="1048" spans="1:41" ht="14.1" customHeight="1" outlineLevel="7" x14ac:dyDescent="0.25">
      <c r="A1048" s="2"/>
      <c r="B1048" s="3"/>
      <c r="C1048" s="4"/>
      <c r="D1048" s="4"/>
      <c r="E1048" s="4"/>
      <c r="F1048" s="5"/>
      <c r="G1048" s="6"/>
      <c r="H1048" s="338">
        <v>6312667</v>
      </c>
      <c r="I1048" s="7" t="s">
        <v>1487</v>
      </c>
      <c r="J1048" s="7" t="s">
        <v>862</v>
      </c>
      <c r="K1048" s="7" t="s">
        <v>5849</v>
      </c>
      <c r="L1048" s="7" t="s">
        <v>5915</v>
      </c>
      <c r="M1048" s="18">
        <v>92196.57</v>
      </c>
      <c r="N1048" s="327">
        <v>112479.81540000001</v>
      </c>
      <c r="O1048" s="19" t="s">
        <v>3948</v>
      </c>
      <c r="P1048" s="295">
        <v>0.35</v>
      </c>
      <c r="Q1048" s="18">
        <v>59927.770500000006</v>
      </c>
      <c r="R1048" s="18">
        <v>73111.880010000008</v>
      </c>
      <c r="S1048" s="295">
        <v>0.25</v>
      </c>
      <c r="T1048" s="18">
        <v>69147.427500000005</v>
      </c>
      <c r="U1048" s="18">
        <v>84359.861550000001</v>
      </c>
      <c r="V1048" s="295">
        <v>0.53</v>
      </c>
      <c r="W1048" s="18">
        <v>43332.387900000002</v>
      </c>
      <c r="X1048" s="18">
        <v>52865.513238</v>
      </c>
      <c r="Y1048" s="7" t="s">
        <v>393</v>
      </c>
      <c r="Z1048" s="13">
        <v>1</v>
      </c>
      <c r="AA1048" s="13">
        <v>1</v>
      </c>
      <c r="AB1048" s="13">
        <v>5</v>
      </c>
      <c r="AC1048" s="9" t="s">
        <v>3971</v>
      </c>
      <c r="AD1048" s="8">
        <v>21.72</v>
      </c>
      <c r="AE1048" s="13">
        <v>2100</v>
      </c>
      <c r="AF1048" s="13">
        <v>1300</v>
      </c>
      <c r="AG1048" s="13">
        <v>200</v>
      </c>
      <c r="AH1048" s="8">
        <v>546</v>
      </c>
      <c r="AI1048" s="13">
        <v>4012196304271</v>
      </c>
      <c r="AJ1048" s="9" t="s">
        <v>4842</v>
      </c>
      <c r="AK1048" s="94"/>
      <c r="AL1048" s="9"/>
      <c r="AM1048" s="9"/>
      <c r="AN1048" s="9"/>
      <c r="AO1048" s="12"/>
    </row>
    <row r="1049" spans="1:41" ht="14.1" customHeight="1" outlineLevel="7" x14ac:dyDescent="0.25">
      <c r="A1049" s="2"/>
      <c r="B1049" s="3"/>
      <c r="C1049" s="4"/>
      <c r="D1049" s="4"/>
      <c r="E1049" s="4"/>
      <c r="F1049" s="5"/>
      <c r="G1049" s="6"/>
      <c r="H1049" s="338">
        <v>6312675</v>
      </c>
      <c r="I1049" s="7" t="s">
        <v>1488</v>
      </c>
      <c r="J1049" s="7" t="s">
        <v>1489</v>
      </c>
      <c r="K1049" s="7" t="s">
        <v>5849</v>
      </c>
      <c r="L1049" s="7" t="s">
        <v>5915</v>
      </c>
      <c r="M1049" s="18">
        <v>98484.77</v>
      </c>
      <c r="N1049" s="327">
        <v>120151.4194</v>
      </c>
      <c r="O1049" s="19" t="s">
        <v>3948</v>
      </c>
      <c r="P1049" s="295">
        <v>0.35</v>
      </c>
      <c r="Q1049" s="18">
        <v>64015.100500000008</v>
      </c>
      <c r="R1049" s="18">
        <v>78098.422610000009</v>
      </c>
      <c r="S1049" s="295">
        <v>0.25</v>
      </c>
      <c r="T1049" s="18">
        <v>73863.577499999999</v>
      </c>
      <c r="U1049" s="18">
        <v>90113.564549999996</v>
      </c>
      <c r="V1049" s="295">
        <v>0.53</v>
      </c>
      <c r="W1049" s="18">
        <v>46287.841899999999</v>
      </c>
      <c r="X1049" s="18">
        <v>56471.167117999998</v>
      </c>
      <c r="Y1049" s="7" t="s">
        <v>393</v>
      </c>
      <c r="Z1049" s="13">
        <v>1</v>
      </c>
      <c r="AA1049" s="13">
        <v>1</v>
      </c>
      <c r="AB1049" s="13">
        <v>5</v>
      </c>
      <c r="AC1049" s="9" t="s">
        <v>3971</v>
      </c>
      <c r="AD1049" s="8">
        <v>23.4</v>
      </c>
      <c r="AE1049" s="13">
        <v>2200</v>
      </c>
      <c r="AF1049" s="13">
        <v>1400</v>
      </c>
      <c r="AG1049" s="13">
        <v>200</v>
      </c>
      <c r="AH1049" s="8">
        <v>616</v>
      </c>
      <c r="AI1049" s="13">
        <v>2200000398390</v>
      </c>
      <c r="AJ1049" s="9" t="s">
        <v>4843</v>
      </c>
      <c r="AK1049" s="94"/>
      <c r="AL1049" s="9"/>
      <c r="AM1049" s="9"/>
      <c r="AN1049" s="9"/>
      <c r="AO1049" s="12"/>
    </row>
    <row r="1050" spans="1:41" ht="14.1" customHeight="1" outlineLevel="7" x14ac:dyDescent="0.25">
      <c r="A1050" s="2"/>
      <c r="B1050" s="3"/>
      <c r="C1050" s="4"/>
      <c r="D1050" s="4"/>
      <c r="E1050" s="4"/>
      <c r="F1050" s="5"/>
      <c r="G1050" s="6"/>
      <c r="H1050" s="338">
        <v>6098405</v>
      </c>
      <c r="I1050" s="7" t="s">
        <v>1490</v>
      </c>
      <c r="J1050" s="7" t="s">
        <v>914</v>
      </c>
      <c r="K1050" s="7" t="s">
        <v>5916</v>
      </c>
      <c r="L1050" s="7" t="s">
        <v>5917</v>
      </c>
      <c r="M1050" s="18">
        <v>27733.788000000004</v>
      </c>
      <c r="N1050" s="327">
        <v>33835.221360000003</v>
      </c>
      <c r="O1050" s="19" t="s">
        <v>3948</v>
      </c>
      <c r="P1050" s="295">
        <v>0.35</v>
      </c>
      <c r="Q1050" s="18">
        <v>18026.962200000002</v>
      </c>
      <c r="R1050" s="18">
        <v>21992.893884000001</v>
      </c>
      <c r="S1050" s="295">
        <v>0.25</v>
      </c>
      <c r="T1050" s="18">
        <v>20800.341000000004</v>
      </c>
      <c r="U1050" s="18">
        <v>25376.416020000004</v>
      </c>
      <c r="V1050" s="295">
        <v>0.53</v>
      </c>
      <c r="W1050" s="18">
        <v>13034.880360000001</v>
      </c>
      <c r="X1050" s="18">
        <v>15902.5540392</v>
      </c>
      <c r="Y1050" s="7" t="s">
        <v>393</v>
      </c>
      <c r="Z1050" s="13">
        <v>1</v>
      </c>
      <c r="AA1050" s="13">
        <v>1</v>
      </c>
      <c r="AB1050" s="13">
        <v>5</v>
      </c>
      <c r="AC1050" s="9" t="s">
        <v>3949</v>
      </c>
      <c r="AD1050" s="8">
        <v>14.75</v>
      </c>
      <c r="AE1050" s="13">
        <v>1800</v>
      </c>
      <c r="AF1050" s="13">
        <v>835</v>
      </c>
      <c r="AG1050" s="13">
        <v>200</v>
      </c>
      <c r="AH1050" s="8">
        <v>300.60000000000002</v>
      </c>
      <c r="AI1050" s="13">
        <v>4012196352395</v>
      </c>
      <c r="AJ1050" s="8" t="s">
        <v>4844</v>
      </c>
      <c r="AK1050" s="94"/>
      <c r="AL1050" s="9"/>
      <c r="AM1050" s="9"/>
      <c r="AN1050" s="9"/>
      <c r="AO1050" s="12"/>
    </row>
    <row r="1051" spans="1:41" ht="14.1" customHeight="1" outlineLevel="7" x14ac:dyDescent="0.25">
      <c r="A1051" s="2"/>
      <c r="B1051" s="3"/>
      <c r="C1051" s="4"/>
      <c r="D1051" s="4"/>
      <c r="E1051" s="4"/>
      <c r="F1051" s="5"/>
      <c r="G1051" s="6"/>
      <c r="H1051" s="338">
        <v>6098409</v>
      </c>
      <c r="I1051" s="7" t="s">
        <v>1491</v>
      </c>
      <c r="J1051" s="7" t="s">
        <v>916</v>
      </c>
      <c r="K1051" s="7" t="s">
        <v>5916</v>
      </c>
      <c r="L1051" s="7" t="s">
        <v>5917</v>
      </c>
      <c r="M1051" s="18">
        <v>29191.764000000003</v>
      </c>
      <c r="N1051" s="327">
        <v>35613.952080000003</v>
      </c>
      <c r="O1051" s="19" t="s">
        <v>3948</v>
      </c>
      <c r="P1051" s="295">
        <v>0.35</v>
      </c>
      <c r="Q1051" s="18">
        <v>18974.646600000004</v>
      </c>
      <c r="R1051" s="18">
        <v>23149.068852000004</v>
      </c>
      <c r="S1051" s="295">
        <v>0.25</v>
      </c>
      <c r="T1051" s="18">
        <v>21893.823000000004</v>
      </c>
      <c r="U1051" s="18">
        <v>26710.464060000006</v>
      </c>
      <c r="V1051" s="295">
        <v>0.53</v>
      </c>
      <c r="W1051" s="18">
        <v>13720.129080000001</v>
      </c>
      <c r="X1051" s="18">
        <v>16738.557477599999</v>
      </c>
      <c r="Y1051" s="7" t="s">
        <v>393</v>
      </c>
      <c r="Z1051" s="13">
        <v>1</v>
      </c>
      <c r="AA1051" s="13">
        <v>1</v>
      </c>
      <c r="AB1051" s="13">
        <v>5</v>
      </c>
      <c r="AC1051" s="9" t="s">
        <v>3949</v>
      </c>
      <c r="AD1051" s="8">
        <v>16.05</v>
      </c>
      <c r="AE1051" s="13">
        <v>1900</v>
      </c>
      <c r="AF1051" s="13">
        <v>835</v>
      </c>
      <c r="AG1051" s="13">
        <v>200</v>
      </c>
      <c r="AH1051" s="8">
        <v>317.3</v>
      </c>
      <c r="AI1051" s="13">
        <v>4012196352456</v>
      </c>
      <c r="AJ1051" s="9" t="s">
        <v>4845</v>
      </c>
      <c r="AK1051" s="94"/>
      <c r="AL1051" s="9"/>
      <c r="AM1051" s="9"/>
      <c r="AN1051" s="9"/>
      <c r="AO1051" s="12"/>
    </row>
    <row r="1052" spans="1:41" ht="14.1" customHeight="1" outlineLevel="7" x14ac:dyDescent="0.25">
      <c r="A1052" s="2"/>
      <c r="B1052" s="3"/>
      <c r="C1052" s="4"/>
      <c r="D1052" s="4"/>
      <c r="E1052" s="4"/>
      <c r="F1052" s="5"/>
      <c r="G1052" s="6"/>
      <c r="H1052" s="338">
        <v>6098413</v>
      </c>
      <c r="I1052" s="7" t="s">
        <v>1492</v>
      </c>
      <c r="J1052" s="7" t="s">
        <v>918</v>
      </c>
      <c r="K1052" s="7" t="s">
        <v>5916</v>
      </c>
      <c r="L1052" s="7" t="s">
        <v>5917</v>
      </c>
      <c r="M1052" s="18">
        <v>30729.203999999998</v>
      </c>
      <c r="N1052" s="327">
        <v>37489.628879999997</v>
      </c>
      <c r="O1052" s="19" t="s">
        <v>3948</v>
      </c>
      <c r="P1052" s="295">
        <v>0.35</v>
      </c>
      <c r="Q1052" s="18">
        <v>19973.982599999999</v>
      </c>
      <c r="R1052" s="18">
        <v>24368.258771999997</v>
      </c>
      <c r="S1052" s="295">
        <v>0.25</v>
      </c>
      <c r="T1052" s="18">
        <v>23046.902999999998</v>
      </c>
      <c r="U1052" s="18">
        <v>28117.221659999999</v>
      </c>
      <c r="V1052" s="295">
        <v>0.53</v>
      </c>
      <c r="W1052" s="18">
        <v>14442.725879999998</v>
      </c>
      <c r="X1052" s="18">
        <v>17620.125573599998</v>
      </c>
      <c r="Y1052" s="7" t="s">
        <v>393</v>
      </c>
      <c r="Z1052" s="13">
        <v>1</v>
      </c>
      <c r="AA1052" s="13">
        <v>1</v>
      </c>
      <c r="AB1052" s="13">
        <v>5</v>
      </c>
      <c r="AC1052" s="9" t="s">
        <v>3949</v>
      </c>
      <c r="AD1052" s="8">
        <v>17.350000000000001</v>
      </c>
      <c r="AE1052" s="13">
        <v>2000</v>
      </c>
      <c r="AF1052" s="13">
        <v>835</v>
      </c>
      <c r="AG1052" s="13">
        <v>200</v>
      </c>
      <c r="AH1052" s="8">
        <v>334</v>
      </c>
      <c r="AI1052" s="13">
        <v>4012196352517</v>
      </c>
      <c r="AJ1052" s="9" t="s">
        <v>4846</v>
      </c>
      <c r="AK1052" s="94"/>
      <c r="AL1052" s="9"/>
      <c r="AM1052" s="9"/>
      <c r="AN1052" s="9"/>
      <c r="AO1052" s="12"/>
    </row>
    <row r="1053" spans="1:41" ht="14.1" customHeight="1" outlineLevel="7" x14ac:dyDescent="0.25">
      <c r="A1053" s="2"/>
      <c r="B1053" s="3"/>
      <c r="C1053" s="4"/>
      <c r="D1053" s="4"/>
      <c r="E1053" s="4"/>
      <c r="F1053" s="5"/>
      <c r="G1053" s="6"/>
      <c r="H1053" s="338">
        <v>6098417</v>
      </c>
      <c r="I1053" s="7" t="s">
        <v>1493</v>
      </c>
      <c r="J1053" s="7" t="s">
        <v>920</v>
      </c>
      <c r="K1053" s="7" t="s">
        <v>5916</v>
      </c>
      <c r="L1053" s="7" t="s">
        <v>5917</v>
      </c>
      <c r="M1053" s="18">
        <v>32346.072000000004</v>
      </c>
      <c r="N1053" s="327">
        <v>39462.207840000003</v>
      </c>
      <c r="O1053" s="19" t="s">
        <v>3948</v>
      </c>
      <c r="P1053" s="295">
        <v>0.35</v>
      </c>
      <c r="Q1053" s="18">
        <v>21024.946800000002</v>
      </c>
      <c r="R1053" s="18">
        <v>25650.435096000001</v>
      </c>
      <c r="S1053" s="295">
        <v>0.25</v>
      </c>
      <c r="T1053" s="18">
        <v>24259.554000000004</v>
      </c>
      <c r="U1053" s="18">
        <v>29596.655880000006</v>
      </c>
      <c r="V1053" s="295">
        <v>0.53</v>
      </c>
      <c r="W1053" s="18">
        <v>15202.653840000001</v>
      </c>
      <c r="X1053" s="18">
        <v>18547.237684800002</v>
      </c>
      <c r="Y1053" s="7" t="s">
        <v>393</v>
      </c>
      <c r="Z1053" s="13">
        <v>1</v>
      </c>
      <c r="AA1053" s="13">
        <v>1</v>
      </c>
      <c r="AB1053" s="13">
        <v>5</v>
      </c>
      <c r="AC1053" s="9" t="s">
        <v>3949</v>
      </c>
      <c r="AD1053" s="8">
        <v>18.649999999999999</v>
      </c>
      <c r="AE1053" s="13">
        <v>2100</v>
      </c>
      <c r="AF1053" s="13">
        <v>835</v>
      </c>
      <c r="AG1053" s="13">
        <v>200</v>
      </c>
      <c r="AH1053" s="8">
        <v>350.7</v>
      </c>
      <c r="AI1053" s="13">
        <v>4012196352579</v>
      </c>
      <c r="AJ1053" s="9" t="s">
        <v>4847</v>
      </c>
      <c r="AK1053" s="94"/>
      <c r="AL1053" s="9"/>
      <c r="AM1053" s="9"/>
      <c r="AN1053" s="9"/>
      <c r="AO1053" s="12"/>
    </row>
    <row r="1054" spans="1:41" ht="14.1" customHeight="1" outlineLevel="7" x14ac:dyDescent="0.25">
      <c r="A1054" s="2"/>
      <c r="B1054" s="3"/>
      <c r="C1054" s="4"/>
      <c r="D1054" s="4"/>
      <c r="E1054" s="4"/>
      <c r="F1054" s="5"/>
      <c r="G1054" s="6"/>
      <c r="H1054" s="338">
        <v>6098421</v>
      </c>
      <c r="I1054" s="7" t="s">
        <v>1494</v>
      </c>
      <c r="J1054" s="7" t="s">
        <v>923</v>
      </c>
      <c r="K1054" s="7" t="s">
        <v>5916</v>
      </c>
      <c r="L1054" s="7" t="s">
        <v>5917</v>
      </c>
      <c r="M1054" s="18">
        <v>34048.128000000004</v>
      </c>
      <c r="N1054" s="327">
        <v>41538.716160000004</v>
      </c>
      <c r="O1054" s="19" t="s">
        <v>3948</v>
      </c>
      <c r="P1054" s="295">
        <v>0.35</v>
      </c>
      <c r="Q1054" s="18">
        <v>22131.283200000005</v>
      </c>
      <c r="R1054" s="18">
        <v>27000.165504000004</v>
      </c>
      <c r="S1054" s="295">
        <v>0.25</v>
      </c>
      <c r="T1054" s="18">
        <v>25536.096000000005</v>
      </c>
      <c r="U1054" s="18">
        <v>31154.037120000005</v>
      </c>
      <c r="V1054" s="295">
        <v>0.53</v>
      </c>
      <c r="W1054" s="18">
        <v>16002.62016</v>
      </c>
      <c r="X1054" s="18">
        <v>19523.196595199999</v>
      </c>
      <c r="Y1054" s="7" t="s">
        <v>393</v>
      </c>
      <c r="Z1054" s="13">
        <v>1</v>
      </c>
      <c r="AA1054" s="13">
        <v>1</v>
      </c>
      <c r="AB1054" s="13">
        <v>5</v>
      </c>
      <c r="AC1054" s="9" t="s">
        <v>3949</v>
      </c>
      <c r="AD1054" s="8">
        <v>19.95</v>
      </c>
      <c r="AE1054" s="13">
        <v>2200</v>
      </c>
      <c r="AF1054" s="13">
        <v>835</v>
      </c>
      <c r="AG1054" s="13">
        <v>200</v>
      </c>
      <c r="AH1054" s="8">
        <v>367.4</v>
      </c>
      <c r="AI1054" s="13">
        <v>4012196000975</v>
      </c>
      <c r="AJ1054" s="9" t="s">
        <v>4848</v>
      </c>
      <c r="AK1054" s="94"/>
      <c r="AL1054" s="9"/>
      <c r="AM1054" s="9"/>
      <c r="AN1054" s="9"/>
      <c r="AO1054" s="12"/>
    </row>
    <row r="1055" spans="1:41" ht="15.95" customHeight="1" outlineLevel="6" x14ac:dyDescent="0.25">
      <c r="A1055" s="103"/>
      <c r="B1055" s="104"/>
      <c r="C1055" s="105"/>
      <c r="D1055" s="105"/>
      <c r="E1055" s="105"/>
      <c r="F1055" s="106"/>
      <c r="G1055" s="107" t="s">
        <v>3924</v>
      </c>
      <c r="H1055" s="345"/>
      <c r="I1055" s="108"/>
      <c r="J1055" s="108"/>
      <c r="K1055" s="108"/>
      <c r="L1055" s="108"/>
      <c r="M1055" s="108"/>
      <c r="N1055" s="328"/>
      <c r="O1055" s="108"/>
      <c r="P1055" s="108"/>
      <c r="Q1055" s="108"/>
      <c r="R1055" s="108"/>
      <c r="S1055" s="108"/>
      <c r="T1055" s="108"/>
      <c r="U1055" s="108"/>
      <c r="V1055" s="108"/>
      <c r="W1055" s="108"/>
      <c r="X1055" s="108"/>
      <c r="Y1055" s="108"/>
      <c r="Z1055" s="113"/>
      <c r="AA1055" s="113"/>
      <c r="AB1055" s="113"/>
      <c r="AC1055" s="113"/>
      <c r="AD1055" s="110"/>
      <c r="AE1055" s="111"/>
      <c r="AF1055" s="111"/>
      <c r="AG1055" s="111"/>
      <c r="AH1055" s="113"/>
      <c r="AI1055" s="113"/>
      <c r="AJ1055" s="113"/>
      <c r="AK1055" s="113"/>
      <c r="AL1055" s="113"/>
      <c r="AM1055" s="113"/>
      <c r="AN1055" s="113"/>
      <c r="AO1055" s="291"/>
    </row>
    <row r="1056" spans="1:41" ht="14.1" customHeight="1" outlineLevel="7" x14ac:dyDescent="0.25">
      <c r="A1056" s="2"/>
      <c r="B1056" s="3"/>
      <c r="C1056" s="4"/>
      <c r="D1056" s="4"/>
      <c r="E1056" s="4"/>
      <c r="F1056" s="5"/>
      <c r="G1056" s="6"/>
      <c r="H1056" s="338">
        <v>6098800</v>
      </c>
      <c r="I1056" s="7" t="s">
        <v>1495</v>
      </c>
      <c r="J1056" s="7" t="s">
        <v>1496</v>
      </c>
      <c r="K1056" s="7" t="s">
        <v>5916</v>
      </c>
      <c r="L1056" s="7" t="s">
        <v>5918</v>
      </c>
      <c r="M1056" s="18">
        <v>71669.67</v>
      </c>
      <c r="N1056" s="327">
        <v>87436.997399999993</v>
      </c>
      <c r="O1056" s="19" t="s">
        <v>3948</v>
      </c>
      <c r="P1056" s="295">
        <v>0.35</v>
      </c>
      <c r="Q1056" s="18">
        <v>46585.285499999998</v>
      </c>
      <c r="R1056" s="18">
        <v>56834.048309999998</v>
      </c>
      <c r="S1056" s="295">
        <v>0.25</v>
      </c>
      <c r="T1056" s="18">
        <v>53752.252500000002</v>
      </c>
      <c r="U1056" s="18">
        <v>65577.748049999995</v>
      </c>
      <c r="V1056" s="295">
        <v>0.53</v>
      </c>
      <c r="W1056" s="18">
        <v>33684.744899999998</v>
      </c>
      <c r="X1056" s="18">
        <v>41095.388777999993</v>
      </c>
      <c r="Y1056" s="7" t="s">
        <v>393</v>
      </c>
      <c r="Z1056" s="13">
        <v>1</v>
      </c>
      <c r="AA1056" s="13">
        <v>1</v>
      </c>
      <c r="AB1056" s="13">
        <v>4</v>
      </c>
      <c r="AC1056" s="9" t="s">
        <v>3949</v>
      </c>
      <c r="AD1056" s="8">
        <v>17.829999999999998</v>
      </c>
      <c r="AE1056" s="13">
        <v>1800</v>
      </c>
      <c r="AF1056" s="13">
        <v>835</v>
      </c>
      <c r="AG1056" s="13">
        <v>160</v>
      </c>
      <c r="AH1056" s="8">
        <v>240.48</v>
      </c>
      <c r="AI1056" s="13">
        <v>4012196656653</v>
      </c>
      <c r="AJ1056" s="9" t="s">
        <v>4849</v>
      </c>
      <c r="AK1056" s="94"/>
      <c r="AL1056" s="9"/>
      <c r="AM1056" s="9"/>
      <c r="AN1056" s="9"/>
      <c r="AO1056" s="12"/>
    </row>
    <row r="1057" spans="1:41" ht="15.95" customHeight="1" outlineLevel="5" x14ac:dyDescent="0.25">
      <c r="A1057" s="269"/>
      <c r="B1057" s="270"/>
      <c r="C1057" s="271"/>
      <c r="D1057" s="271"/>
      <c r="E1057" s="271"/>
      <c r="F1057" s="286" t="s">
        <v>3891</v>
      </c>
      <c r="G1057" s="272"/>
      <c r="H1057" s="346"/>
      <c r="I1057" s="273"/>
      <c r="J1057" s="273"/>
      <c r="K1057" s="273"/>
      <c r="L1057" s="273"/>
      <c r="M1057" s="273"/>
      <c r="N1057" s="330"/>
      <c r="O1057" s="273"/>
      <c r="P1057" s="273"/>
      <c r="Q1057" s="273"/>
      <c r="R1057" s="273"/>
      <c r="S1057" s="273"/>
      <c r="T1057" s="273"/>
      <c r="U1057" s="273"/>
      <c r="V1057" s="273"/>
      <c r="W1057" s="273"/>
      <c r="X1057" s="273"/>
      <c r="Y1057" s="273"/>
      <c r="Z1057" s="274"/>
      <c r="AA1057" s="278"/>
      <c r="AB1057" s="274"/>
      <c r="AC1057" s="274"/>
      <c r="AD1057" s="274"/>
      <c r="AE1057" s="275"/>
      <c r="AF1057" s="275"/>
      <c r="AG1057" s="275"/>
      <c r="AH1057" s="274"/>
      <c r="AI1057" s="274"/>
      <c r="AJ1057" s="274"/>
      <c r="AK1057" s="274"/>
      <c r="AL1057" s="274"/>
      <c r="AM1057" s="274"/>
      <c r="AN1057" s="278"/>
      <c r="AO1057" s="276"/>
    </row>
    <row r="1058" spans="1:41" ht="15.95" customHeight="1" outlineLevel="6" x14ac:dyDescent="0.25">
      <c r="A1058" s="95"/>
      <c r="B1058" s="96"/>
      <c r="C1058" s="97"/>
      <c r="D1058" s="97"/>
      <c r="E1058" s="97"/>
      <c r="F1058" s="98"/>
      <c r="G1058" s="99" t="s">
        <v>3922</v>
      </c>
      <c r="H1058" s="344"/>
      <c r="I1058" s="100"/>
      <c r="J1058" s="100"/>
      <c r="K1058" s="100"/>
      <c r="L1058" s="100"/>
      <c r="M1058" s="100"/>
      <c r="N1058" s="326"/>
      <c r="O1058" s="100"/>
      <c r="P1058" s="100"/>
      <c r="Q1058" s="100"/>
      <c r="R1058" s="100"/>
      <c r="S1058" s="100"/>
      <c r="T1058" s="100"/>
      <c r="U1058" s="100"/>
      <c r="V1058" s="100"/>
      <c r="W1058" s="100"/>
      <c r="X1058" s="100"/>
      <c r="Y1058" s="100"/>
      <c r="Z1058" s="288"/>
      <c r="AA1058" s="287"/>
      <c r="AB1058" s="288"/>
      <c r="AC1058" s="288"/>
      <c r="AD1058" s="288"/>
      <c r="AE1058" s="289"/>
      <c r="AF1058" s="289"/>
      <c r="AG1058" s="289"/>
      <c r="AH1058" s="288"/>
      <c r="AI1058" s="288"/>
      <c r="AJ1058" s="288"/>
      <c r="AK1058" s="287"/>
      <c r="AL1058" s="288"/>
      <c r="AM1058" s="288"/>
      <c r="AN1058" s="287"/>
      <c r="AO1058" s="102"/>
    </row>
    <row r="1059" spans="1:41" ht="14.1" customHeight="1" outlineLevel="7" x14ac:dyDescent="0.25">
      <c r="A1059" s="2"/>
      <c r="B1059" s="3"/>
      <c r="C1059" s="4"/>
      <c r="D1059" s="4"/>
      <c r="E1059" s="4"/>
      <c r="F1059" s="5"/>
      <c r="G1059" s="6"/>
      <c r="H1059" s="338">
        <v>6312713</v>
      </c>
      <c r="I1059" s="7" t="s">
        <v>1497</v>
      </c>
      <c r="J1059" s="7" t="s">
        <v>886</v>
      </c>
      <c r="K1059" s="7" t="s">
        <v>5849</v>
      </c>
      <c r="L1059" s="7" t="s">
        <v>5915</v>
      </c>
      <c r="M1059" s="18">
        <v>97497.29</v>
      </c>
      <c r="N1059" s="327">
        <v>118946.69379999999</v>
      </c>
      <c r="O1059" s="19" t="s">
        <v>3948</v>
      </c>
      <c r="P1059" s="295">
        <v>0.35</v>
      </c>
      <c r="Q1059" s="18">
        <v>63373.238499999999</v>
      </c>
      <c r="R1059" s="18">
        <v>77315.35097</v>
      </c>
      <c r="S1059" s="295">
        <v>0.25</v>
      </c>
      <c r="T1059" s="18">
        <v>73122.967499999999</v>
      </c>
      <c r="U1059" s="18">
        <v>89210.020349999992</v>
      </c>
      <c r="V1059" s="295">
        <v>0.53</v>
      </c>
      <c r="W1059" s="18">
        <v>45823.726299999995</v>
      </c>
      <c r="X1059" s="18">
        <v>55904.946085999989</v>
      </c>
      <c r="Y1059" s="7" t="s">
        <v>393</v>
      </c>
      <c r="Z1059" s="13">
        <v>1</v>
      </c>
      <c r="AA1059" s="13">
        <v>1</v>
      </c>
      <c r="AB1059" s="13">
        <v>10</v>
      </c>
      <c r="AC1059" s="9" t="s">
        <v>3971</v>
      </c>
      <c r="AD1059" s="8">
        <v>18.420000000000002</v>
      </c>
      <c r="AE1059" s="13">
        <v>1800</v>
      </c>
      <c r="AF1059" s="13">
        <v>1000</v>
      </c>
      <c r="AG1059" s="13">
        <v>200</v>
      </c>
      <c r="AH1059" s="8">
        <v>360</v>
      </c>
      <c r="AI1059" s="13">
        <v>2200000394200</v>
      </c>
      <c r="AJ1059" s="9" t="s">
        <v>4850</v>
      </c>
      <c r="AK1059" s="94"/>
      <c r="AL1059" s="9"/>
      <c r="AM1059" s="8"/>
      <c r="AN1059" s="9"/>
      <c r="AO1059" s="12"/>
    </row>
    <row r="1060" spans="1:41" ht="14.1" customHeight="1" outlineLevel="7" x14ac:dyDescent="0.25">
      <c r="A1060" s="2"/>
      <c r="B1060" s="3"/>
      <c r="C1060" s="4"/>
      <c r="D1060" s="4"/>
      <c r="E1060" s="4"/>
      <c r="F1060" s="5"/>
      <c r="G1060" s="6"/>
      <c r="H1060" s="338">
        <v>6312721</v>
      </c>
      <c r="I1060" s="7" t="s">
        <v>1498</v>
      </c>
      <c r="J1060" s="7" t="s">
        <v>888</v>
      </c>
      <c r="K1060" s="7" t="s">
        <v>5849</v>
      </c>
      <c r="L1060" s="7" t="s">
        <v>5915</v>
      </c>
      <c r="M1060" s="18">
        <v>101049.4</v>
      </c>
      <c r="N1060" s="327">
        <v>123280.268</v>
      </c>
      <c r="O1060" s="19" t="s">
        <v>3948</v>
      </c>
      <c r="P1060" s="295">
        <v>0.35</v>
      </c>
      <c r="Q1060" s="18">
        <v>65682.11</v>
      </c>
      <c r="R1060" s="18">
        <v>80132.174199999994</v>
      </c>
      <c r="S1060" s="295">
        <v>0.25</v>
      </c>
      <c r="T1060" s="18">
        <v>75787.049999999988</v>
      </c>
      <c r="U1060" s="18">
        <v>92460.200999999986</v>
      </c>
      <c r="V1060" s="295">
        <v>0.53</v>
      </c>
      <c r="W1060" s="18">
        <v>47493.217999999993</v>
      </c>
      <c r="X1060" s="18">
        <v>57941.725959999989</v>
      </c>
      <c r="Y1060" s="7" t="s">
        <v>393</v>
      </c>
      <c r="Z1060" s="13">
        <v>1</v>
      </c>
      <c r="AA1060" s="13">
        <v>1</v>
      </c>
      <c r="AB1060" s="13">
        <v>10</v>
      </c>
      <c r="AC1060" s="9" t="s">
        <v>3971</v>
      </c>
      <c r="AD1060" s="8">
        <v>20.170000000000002</v>
      </c>
      <c r="AE1060" s="13">
        <v>1900</v>
      </c>
      <c r="AF1060" s="13">
        <v>1100</v>
      </c>
      <c r="AG1060" s="13">
        <v>200</v>
      </c>
      <c r="AH1060" s="8">
        <v>418</v>
      </c>
      <c r="AI1060" s="13">
        <v>2200000394842</v>
      </c>
      <c r="AJ1060" s="9" t="s">
        <v>4851</v>
      </c>
      <c r="AK1060" s="94"/>
      <c r="AL1060" s="9"/>
      <c r="AM1060" s="9"/>
      <c r="AN1060" s="9"/>
      <c r="AO1060" s="12"/>
    </row>
    <row r="1061" spans="1:41" ht="14.1" customHeight="1" outlineLevel="7" x14ac:dyDescent="0.25">
      <c r="A1061" s="2"/>
      <c r="B1061" s="3"/>
      <c r="C1061" s="4"/>
      <c r="D1061" s="4"/>
      <c r="E1061" s="4"/>
      <c r="F1061" s="5"/>
      <c r="G1061" s="6"/>
      <c r="H1061" s="338">
        <v>6312748</v>
      </c>
      <c r="I1061" s="7" t="s">
        <v>1499</v>
      </c>
      <c r="J1061" s="7" t="s">
        <v>890</v>
      </c>
      <c r="K1061" s="7" t="s">
        <v>5849</v>
      </c>
      <c r="L1061" s="7" t="s">
        <v>5915</v>
      </c>
      <c r="M1061" s="18">
        <v>109322</v>
      </c>
      <c r="N1061" s="327">
        <v>133372.84</v>
      </c>
      <c r="O1061" s="19" t="s">
        <v>3948</v>
      </c>
      <c r="P1061" s="295">
        <v>0.35</v>
      </c>
      <c r="Q1061" s="18">
        <v>71059.3</v>
      </c>
      <c r="R1061" s="18">
        <v>86692.346000000005</v>
      </c>
      <c r="S1061" s="295">
        <v>0.25</v>
      </c>
      <c r="T1061" s="18">
        <v>81991.5</v>
      </c>
      <c r="U1061" s="18">
        <v>100029.63</v>
      </c>
      <c r="V1061" s="295">
        <v>0.53</v>
      </c>
      <c r="W1061" s="18">
        <v>51381.34</v>
      </c>
      <c r="X1061" s="18">
        <v>62685.234799999991</v>
      </c>
      <c r="Y1061" s="7" t="s">
        <v>393</v>
      </c>
      <c r="Z1061" s="13">
        <v>1</v>
      </c>
      <c r="AA1061" s="13">
        <v>1</v>
      </c>
      <c r="AB1061" s="13">
        <v>5</v>
      </c>
      <c r="AC1061" s="9" t="s">
        <v>3971</v>
      </c>
      <c r="AD1061" s="8">
        <v>21.47</v>
      </c>
      <c r="AE1061" s="13">
        <v>2000</v>
      </c>
      <c r="AF1061" s="13">
        <v>1200</v>
      </c>
      <c r="AG1061" s="13">
        <v>200</v>
      </c>
      <c r="AH1061" s="8">
        <v>480</v>
      </c>
      <c r="AI1061" s="13">
        <v>2200000395498</v>
      </c>
      <c r="AJ1061" s="8" t="s">
        <v>4852</v>
      </c>
      <c r="AK1061" s="94"/>
      <c r="AL1061" s="9"/>
      <c r="AM1061" s="9"/>
      <c r="AN1061" s="9"/>
      <c r="AO1061" s="12"/>
    </row>
    <row r="1062" spans="1:41" ht="14.1" customHeight="1" outlineLevel="7" x14ac:dyDescent="0.25">
      <c r="A1062" s="2"/>
      <c r="B1062" s="3"/>
      <c r="C1062" s="4"/>
      <c r="D1062" s="4"/>
      <c r="E1062" s="4"/>
      <c r="F1062" s="5"/>
      <c r="G1062" s="6"/>
      <c r="H1062" s="338">
        <v>6312756</v>
      </c>
      <c r="I1062" s="7" t="s">
        <v>1500</v>
      </c>
      <c r="J1062" s="7" t="s">
        <v>892</v>
      </c>
      <c r="K1062" s="7" t="s">
        <v>5849</v>
      </c>
      <c r="L1062" s="7" t="s">
        <v>5915</v>
      </c>
      <c r="M1062" s="18">
        <v>117540.7</v>
      </c>
      <c r="N1062" s="327">
        <v>143399.65399999998</v>
      </c>
      <c r="O1062" s="19" t="s">
        <v>3948</v>
      </c>
      <c r="P1062" s="295">
        <v>0.35</v>
      </c>
      <c r="Q1062" s="18">
        <v>76401.455000000002</v>
      </c>
      <c r="R1062" s="18">
        <v>93209.775099999999</v>
      </c>
      <c r="S1062" s="295">
        <v>0.25</v>
      </c>
      <c r="T1062" s="18">
        <v>88155.524999999994</v>
      </c>
      <c r="U1062" s="18">
        <v>107549.74049999999</v>
      </c>
      <c r="V1062" s="295">
        <v>0.53</v>
      </c>
      <c r="W1062" s="18">
        <v>55244.128999999994</v>
      </c>
      <c r="X1062" s="18">
        <v>67397.837379999997</v>
      </c>
      <c r="Y1062" s="7" t="s">
        <v>393</v>
      </c>
      <c r="Z1062" s="13">
        <v>1</v>
      </c>
      <c r="AA1062" s="13">
        <v>1</v>
      </c>
      <c r="AB1062" s="13">
        <v>5</v>
      </c>
      <c r="AC1062" s="9" t="s">
        <v>3971</v>
      </c>
      <c r="AD1062" s="8">
        <v>22.75</v>
      </c>
      <c r="AE1062" s="13">
        <v>2100</v>
      </c>
      <c r="AF1062" s="13">
        <v>1300</v>
      </c>
      <c r="AG1062" s="13">
        <v>200</v>
      </c>
      <c r="AH1062" s="8">
        <v>546</v>
      </c>
      <c r="AI1062" s="13">
        <v>4012196302895</v>
      </c>
      <c r="AJ1062" s="9" t="s">
        <v>4853</v>
      </c>
      <c r="AK1062" s="94"/>
      <c r="AL1062" s="9"/>
      <c r="AM1062" s="8"/>
      <c r="AN1062" s="9"/>
      <c r="AO1062" s="12"/>
    </row>
    <row r="1063" spans="1:41" ht="14.1" customHeight="1" outlineLevel="7" x14ac:dyDescent="0.25">
      <c r="A1063" s="2"/>
      <c r="B1063" s="3"/>
      <c r="C1063" s="4"/>
      <c r="D1063" s="4"/>
      <c r="E1063" s="4"/>
      <c r="F1063" s="5"/>
      <c r="G1063" s="6"/>
      <c r="H1063" s="338">
        <v>6312764</v>
      </c>
      <c r="I1063" s="7" t="s">
        <v>1501</v>
      </c>
      <c r="J1063" s="7" t="s">
        <v>1502</v>
      </c>
      <c r="K1063" s="7" t="s">
        <v>5849</v>
      </c>
      <c r="L1063" s="7" t="s">
        <v>5915</v>
      </c>
      <c r="M1063" s="18">
        <v>126393.5</v>
      </c>
      <c r="N1063" s="327">
        <v>154200.07</v>
      </c>
      <c r="O1063" s="19" t="s">
        <v>3948</v>
      </c>
      <c r="P1063" s="295">
        <v>0.35</v>
      </c>
      <c r="Q1063" s="18">
        <v>82155.775000000009</v>
      </c>
      <c r="R1063" s="18">
        <v>100230.04550000001</v>
      </c>
      <c r="S1063" s="295">
        <v>0.25</v>
      </c>
      <c r="T1063" s="18">
        <v>94795.125</v>
      </c>
      <c r="U1063" s="18">
        <v>115650.05249999999</v>
      </c>
      <c r="V1063" s="295">
        <v>0.53</v>
      </c>
      <c r="W1063" s="18">
        <v>59404.945</v>
      </c>
      <c r="X1063" s="18">
        <v>72474.032899999991</v>
      </c>
      <c r="Y1063" s="7" t="s">
        <v>393</v>
      </c>
      <c r="Z1063" s="13">
        <v>1</v>
      </c>
      <c r="AA1063" s="13">
        <v>1</v>
      </c>
      <c r="AB1063" s="13">
        <v>5</v>
      </c>
      <c r="AC1063" s="9" t="s">
        <v>3971</v>
      </c>
      <c r="AD1063" s="8">
        <v>24.04</v>
      </c>
      <c r="AE1063" s="13">
        <v>2200</v>
      </c>
      <c r="AF1063" s="13">
        <v>1400</v>
      </c>
      <c r="AG1063" s="13">
        <v>200</v>
      </c>
      <c r="AH1063" s="8">
        <v>616</v>
      </c>
      <c r="AI1063" s="13">
        <v>2200000396853</v>
      </c>
      <c r="AJ1063" s="9" t="s">
        <v>4854</v>
      </c>
      <c r="AK1063" s="94"/>
      <c r="AL1063" s="9"/>
      <c r="AM1063" s="9"/>
      <c r="AN1063" s="9"/>
      <c r="AO1063" s="12"/>
    </row>
    <row r="1064" spans="1:41" ht="14.1" customHeight="1" outlineLevel="7" x14ac:dyDescent="0.25">
      <c r="A1064" s="2"/>
      <c r="B1064" s="3"/>
      <c r="C1064" s="4"/>
      <c r="D1064" s="4"/>
      <c r="E1064" s="4"/>
      <c r="F1064" s="5"/>
      <c r="G1064" s="6"/>
      <c r="H1064" s="338">
        <v>6098445</v>
      </c>
      <c r="I1064" s="7" t="s">
        <v>1503</v>
      </c>
      <c r="J1064" s="7" t="s">
        <v>972</v>
      </c>
      <c r="K1064" s="7" t="s">
        <v>5916</v>
      </c>
      <c r="L1064" s="7" t="s">
        <v>5917</v>
      </c>
      <c r="M1064" s="18">
        <v>40335.19200000001</v>
      </c>
      <c r="N1064" s="327">
        <v>49208.93424000001</v>
      </c>
      <c r="O1064" s="19" t="s">
        <v>3948</v>
      </c>
      <c r="P1064" s="295">
        <v>0.35</v>
      </c>
      <c r="Q1064" s="18">
        <v>26217.874800000009</v>
      </c>
      <c r="R1064" s="18">
        <v>31985.807256000011</v>
      </c>
      <c r="S1064" s="295">
        <v>0.25</v>
      </c>
      <c r="T1064" s="18">
        <v>30251.394000000008</v>
      </c>
      <c r="U1064" s="18">
        <v>36906.700680000009</v>
      </c>
      <c r="V1064" s="295">
        <v>0.53</v>
      </c>
      <c r="W1064" s="18">
        <v>18957.540240000002</v>
      </c>
      <c r="X1064" s="18">
        <v>23128.199092800001</v>
      </c>
      <c r="Y1064" s="7" t="s">
        <v>393</v>
      </c>
      <c r="Z1064" s="13">
        <v>1</v>
      </c>
      <c r="AA1064" s="13">
        <v>1</v>
      </c>
      <c r="AB1064" s="13">
        <v>5</v>
      </c>
      <c r="AC1064" s="9" t="s">
        <v>3971</v>
      </c>
      <c r="AD1064" s="8">
        <v>15.45</v>
      </c>
      <c r="AE1064" s="13">
        <v>1800</v>
      </c>
      <c r="AF1064" s="13">
        <v>835</v>
      </c>
      <c r="AG1064" s="13">
        <v>200</v>
      </c>
      <c r="AH1064" s="8">
        <v>300.60000000000002</v>
      </c>
      <c r="AI1064" s="13">
        <v>4012196001033</v>
      </c>
      <c r="AJ1064" s="9" t="s">
        <v>4855</v>
      </c>
      <c r="AK1064" s="94"/>
      <c r="AL1064" s="8"/>
      <c r="AM1064" s="9"/>
      <c r="AN1064" s="9"/>
      <c r="AO1064" s="12"/>
    </row>
    <row r="1065" spans="1:41" ht="14.1" customHeight="1" outlineLevel="7" x14ac:dyDescent="0.25">
      <c r="A1065" s="2"/>
      <c r="B1065" s="3"/>
      <c r="C1065" s="4"/>
      <c r="D1065" s="4"/>
      <c r="E1065" s="4"/>
      <c r="F1065" s="5"/>
      <c r="G1065" s="6"/>
      <c r="H1065" s="338">
        <v>6098449</v>
      </c>
      <c r="I1065" s="7" t="s">
        <v>1504</v>
      </c>
      <c r="J1065" s="7" t="s">
        <v>974</v>
      </c>
      <c r="K1065" s="7" t="s">
        <v>5916</v>
      </c>
      <c r="L1065" s="7" t="s">
        <v>5917</v>
      </c>
      <c r="M1065" s="18">
        <v>42458.532000000007</v>
      </c>
      <c r="N1065" s="327">
        <v>51799.409040000006</v>
      </c>
      <c r="O1065" s="19" t="s">
        <v>3948</v>
      </c>
      <c r="P1065" s="295">
        <v>0.35</v>
      </c>
      <c r="Q1065" s="18">
        <v>27598.045800000004</v>
      </c>
      <c r="R1065" s="18">
        <v>33669.615876000003</v>
      </c>
      <c r="S1065" s="295">
        <v>0.25</v>
      </c>
      <c r="T1065" s="18">
        <v>31843.899000000005</v>
      </c>
      <c r="U1065" s="18">
        <v>38849.556780000006</v>
      </c>
      <c r="V1065" s="295">
        <v>0.53</v>
      </c>
      <c r="W1065" s="18">
        <v>19955.510040000001</v>
      </c>
      <c r="X1065" s="18">
        <v>24345.722248800001</v>
      </c>
      <c r="Y1065" s="7" t="s">
        <v>393</v>
      </c>
      <c r="Z1065" s="13">
        <v>1</v>
      </c>
      <c r="AA1065" s="13">
        <v>1</v>
      </c>
      <c r="AB1065" s="13">
        <v>5</v>
      </c>
      <c r="AC1065" s="9" t="s">
        <v>3971</v>
      </c>
      <c r="AD1065" s="8">
        <v>16.8</v>
      </c>
      <c r="AE1065" s="13">
        <v>1900</v>
      </c>
      <c r="AF1065" s="13">
        <v>835</v>
      </c>
      <c r="AG1065" s="13">
        <v>200</v>
      </c>
      <c r="AH1065" s="8">
        <v>317.3</v>
      </c>
      <c r="AI1065" s="13">
        <v>4012196001095</v>
      </c>
      <c r="AJ1065" s="9" t="s">
        <v>4856</v>
      </c>
      <c r="AK1065" s="94"/>
      <c r="AL1065" s="8"/>
      <c r="AM1065" s="9"/>
      <c r="AN1065" s="9"/>
      <c r="AO1065" s="12"/>
    </row>
    <row r="1066" spans="1:41" ht="14.1" customHeight="1" outlineLevel="7" x14ac:dyDescent="0.25">
      <c r="A1066" s="2"/>
      <c r="B1066" s="3"/>
      <c r="C1066" s="4"/>
      <c r="D1066" s="4"/>
      <c r="E1066" s="4"/>
      <c r="F1066" s="5"/>
      <c r="G1066" s="6"/>
      <c r="H1066" s="338">
        <v>6098453</v>
      </c>
      <c r="I1066" s="7" t="s">
        <v>1505</v>
      </c>
      <c r="J1066" s="7" t="s">
        <v>976</v>
      </c>
      <c r="K1066" s="7" t="s">
        <v>5916</v>
      </c>
      <c r="L1066" s="7" t="s">
        <v>5917</v>
      </c>
      <c r="M1066" s="18">
        <v>44691.876000000004</v>
      </c>
      <c r="N1066" s="327">
        <v>54524.088720000007</v>
      </c>
      <c r="O1066" s="19" t="s">
        <v>3948</v>
      </c>
      <c r="P1066" s="295">
        <v>0.35</v>
      </c>
      <c r="Q1066" s="18">
        <v>29049.719400000002</v>
      </c>
      <c r="R1066" s="18">
        <v>35440.657668</v>
      </c>
      <c r="S1066" s="295">
        <v>0.25</v>
      </c>
      <c r="T1066" s="18">
        <v>33518.907000000007</v>
      </c>
      <c r="U1066" s="18">
        <v>40893.066540000007</v>
      </c>
      <c r="V1066" s="295">
        <v>0.53</v>
      </c>
      <c r="W1066" s="18">
        <v>21005.18172</v>
      </c>
      <c r="X1066" s="18">
        <v>25626.321698399999</v>
      </c>
      <c r="Y1066" s="7" t="s">
        <v>393</v>
      </c>
      <c r="Z1066" s="13">
        <v>1</v>
      </c>
      <c r="AA1066" s="13">
        <v>1</v>
      </c>
      <c r="AB1066" s="13">
        <v>5</v>
      </c>
      <c r="AC1066" s="8" t="s">
        <v>3971</v>
      </c>
      <c r="AD1066" s="8">
        <v>18.2</v>
      </c>
      <c r="AE1066" s="13">
        <v>2000</v>
      </c>
      <c r="AF1066" s="13">
        <v>835</v>
      </c>
      <c r="AG1066" s="13">
        <v>200</v>
      </c>
      <c r="AH1066" s="8">
        <v>334</v>
      </c>
      <c r="AI1066" s="13">
        <v>4012196001156</v>
      </c>
      <c r="AJ1066" s="9" t="s">
        <v>4857</v>
      </c>
      <c r="AK1066" s="94"/>
      <c r="AL1066" s="8"/>
      <c r="AM1066" s="9"/>
      <c r="AN1066" s="9"/>
      <c r="AO1066" s="12"/>
    </row>
    <row r="1067" spans="1:41" ht="14.1" customHeight="1" outlineLevel="7" x14ac:dyDescent="0.25">
      <c r="A1067" s="2"/>
      <c r="B1067" s="3"/>
      <c r="C1067" s="4"/>
      <c r="D1067" s="4"/>
      <c r="E1067" s="4"/>
      <c r="F1067" s="5"/>
      <c r="G1067" s="6"/>
      <c r="H1067" s="338">
        <v>6098457</v>
      </c>
      <c r="I1067" s="7" t="s">
        <v>1506</v>
      </c>
      <c r="J1067" s="7" t="s">
        <v>978</v>
      </c>
      <c r="K1067" s="7" t="s">
        <v>5916</v>
      </c>
      <c r="L1067" s="7" t="s">
        <v>5917</v>
      </c>
      <c r="M1067" s="18">
        <v>47046.252000000008</v>
      </c>
      <c r="N1067" s="327">
        <v>57396.427440000007</v>
      </c>
      <c r="O1067" s="19" t="s">
        <v>3948</v>
      </c>
      <c r="P1067" s="295">
        <v>0.35</v>
      </c>
      <c r="Q1067" s="18">
        <v>30580.063800000007</v>
      </c>
      <c r="R1067" s="18">
        <v>37307.67783600001</v>
      </c>
      <c r="S1067" s="295">
        <v>0.25</v>
      </c>
      <c r="T1067" s="18">
        <v>35284.689000000006</v>
      </c>
      <c r="U1067" s="18">
        <v>43047.320580000007</v>
      </c>
      <c r="V1067" s="295">
        <v>0.53</v>
      </c>
      <c r="W1067" s="18">
        <v>22111.738440000001</v>
      </c>
      <c r="X1067" s="18">
        <v>26976.3208968</v>
      </c>
      <c r="Y1067" s="7" t="s">
        <v>393</v>
      </c>
      <c r="Z1067" s="13">
        <v>1</v>
      </c>
      <c r="AA1067" s="13">
        <v>1</v>
      </c>
      <c r="AB1067" s="13">
        <v>5</v>
      </c>
      <c r="AC1067" s="8" t="s">
        <v>3949</v>
      </c>
      <c r="AD1067" s="8">
        <v>19.55</v>
      </c>
      <c r="AE1067" s="13">
        <v>2100</v>
      </c>
      <c r="AF1067" s="13">
        <v>835</v>
      </c>
      <c r="AG1067" s="13">
        <v>200</v>
      </c>
      <c r="AH1067" s="8">
        <v>350.7</v>
      </c>
      <c r="AI1067" s="13">
        <v>4012196001217</v>
      </c>
      <c r="AJ1067" s="9" t="s">
        <v>4858</v>
      </c>
      <c r="AK1067" s="94"/>
      <c r="AL1067" s="9"/>
      <c r="AM1067" s="9"/>
      <c r="AN1067" s="9"/>
      <c r="AO1067" s="12"/>
    </row>
    <row r="1068" spans="1:41" ht="14.1" customHeight="1" outlineLevel="7" x14ac:dyDescent="0.25">
      <c r="A1068" s="2"/>
      <c r="B1068" s="3"/>
      <c r="C1068" s="4"/>
      <c r="D1068" s="4"/>
      <c r="E1068" s="4"/>
      <c r="F1068" s="5"/>
      <c r="G1068" s="6"/>
      <c r="H1068" s="338">
        <v>6098461</v>
      </c>
      <c r="I1068" s="7" t="s">
        <v>1507</v>
      </c>
      <c r="J1068" s="7" t="s">
        <v>981</v>
      </c>
      <c r="K1068" s="7" t="s">
        <v>5916</v>
      </c>
      <c r="L1068" s="7" t="s">
        <v>5917</v>
      </c>
      <c r="M1068" s="18">
        <v>49521.684000000001</v>
      </c>
      <c r="N1068" s="327">
        <v>60416.45448</v>
      </c>
      <c r="O1068" s="19" t="s">
        <v>3948</v>
      </c>
      <c r="P1068" s="295">
        <v>0.35</v>
      </c>
      <c r="Q1068" s="18">
        <v>32189.0946</v>
      </c>
      <c r="R1068" s="18">
        <v>39270.695412000001</v>
      </c>
      <c r="S1068" s="295">
        <v>0.25</v>
      </c>
      <c r="T1068" s="18">
        <v>37141.262999999999</v>
      </c>
      <c r="U1068" s="18">
        <v>45312.340859999997</v>
      </c>
      <c r="V1068" s="295">
        <v>0.53</v>
      </c>
      <c r="W1068" s="18">
        <v>23275.191479999998</v>
      </c>
      <c r="X1068" s="18">
        <v>28395.733605599995</v>
      </c>
      <c r="Y1068" s="7" t="s">
        <v>393</v>
      </c>
      <c r="Z1068" s="13">
        <v>1</v>
      </c>
      <c r="AA1068" s="13">
        <v>1</v>
      </c>
      <c r="AB1068" s="13">
        <v>5</v>
      </c>
      <c r="AC1068" s="9" t="s">
        <v>3949</v>
      </c>
      <c r="AD1068" s="8">
        <v>20.8</v>
      </c>
      <c r="AE1068" s="13">
        <v>2200</v>
      </c>
      <c r="AF1068" s="13">
        <v>835</v>
      </c>
      <c r="AG1068" s="13">
        <v>200</v>
      </c>
      <c r="AH1068" s="8">
        <v>367.4</v>
      </c>
      <c r="AI1068" s="13">
        <v>4012196001279</v>
      </c>
      <c r="AJ1068" s="9" t="s">
        <v>4859</v>
      </c>
      <c r="AK1068" s="94"/>
      <c r="AL1068" s="8"/>
      <c r="AM1068" s="9"/>
      <c r="AN1068" s="9"/>
      <c r="AO1068" s="12"/>
    </row>
    <row r="1069" spans="1:41" ht="14.1" customHeight="1" outlineLevel="7" x14ac:dyDescent="0.25">
      <c r="A1069" s="2"/>
      <c r="B1069" s="3"/>
      <c r="C1069" s="4"/>
      <c r="D1069" s="4"/>
      <c r="E1069" s="4"/>
      <c r="F1069" s="5"/>
      <c r="G1069" s="6"/>
      <c r="H1069" s="338">
        <v>6312934</v>
      </c>
      <c r="I1069" s="7" t="s">
        <v>1508</v>
      </c>
      <c r="J1069" s="7" t="s">
        <v>1053</v>
      </c>
      <c r="K1069" s="7" t="s">
        <v>5863</v>
      </c>
      <c r="L1069" s="7" t="s">
        <v>5919</v>
      </c>
      <c r="M1069" s="18">
        <v>163551.9</v>
      </c>
      <c r="N1069" s="327">
        <v>199533.318</v>
      </c>
      <c r="O1069" s="19" t="s">
        <v>3948</v>
      </c>
      <c r="P1069" s="295">
        <v>0.35</v>
      </c>
      <c r="Q1069" s="18">
        <v>106308.735</v>
      </c>
      <c r="R1069" s="18">
        <v>129696.65669999999</v>
      </c>
      <c r="S1069" s="295">
        <v>0.25</v>
      </c>
      <c r="T1069" s="18">
        <v>122663.92499999999</v>
      </c>
      <c r="U1069" s="18">
        <v>149649.98849999998</v>
      </c>
      <c r="V1069" s="295">
        <v>0.53</v>
      </c>
      <c r="W1069" s="18">
        <v>76869.392999999996</v>
      </c>
      <c r="X1069" s="18">
        <v>93780.659459999995</v>
      </c>
      <c r="Y1069" s="7" t="s">
        <v>393</v>
      </c>
      <c r="Z1069" s="13">
        <v>1</v>
      </c>
      <c r="AA1069" s="13">
        <v>1</v>
      </c>
      <c r="AB1069" s="13">
        <v>3</v>
      </c>
      <c r="AC1069" s="9" t="s">
        <v>3971</v>
      </c>
      <c r="AD1069" s="8">
        <v>27.18</v>
      </c>
      <c r="AE1069" s="13">
        <v>1800</v>
      </c>
      <c r="AF1069" s="13">
        <v>1800</v>
      </c>
      <c r="AG1069" s="13">
        <v>200</v>
      </c>
      <c r="AH1069" s="8">
        <v>648</v>
      </c>
      <c r="AI1069" s="13">
        <v>4660502713721</v>
      </c>
      <c r="AJ1069" s="9" t="s">
        <v>4860</v>
      </c>
      <c r="AK1069" s="94"/>
      <c r="AL1069" s="9"/>
      <c r="AM1069" s="8"/>
      <c r="AN1069" s="9"/>
      <c r="AO1069" s="12"/>
    </row>
    <row r="1070" spans="1:41" ht="14.1" customHeight="1" outlineLevel="7" x14ac:dyDescent="0.25">
      <c r="A1070" s="2"/>
      <c r="B1070" s="3"/>
      <c r="C1070" s="4"/>
      <c r="D1070" s="4"/>
      <c r="E1070" s="4"/>
      <c r="F1070" s="5"/>
      <c r="G1070" s="6"/>
      <c r="H1070" s="338">
        <v>6312950</v>
      </c>
      <c r="I1070" s="7" t="s">
        <v>1509</v>
      </c>
      <c r="J1070" s="7" t="s">
        <v>1055</v>
      </c>
      <c r="K1070" s="7" t="s">
        <v>5863</v>
      </c>
      <c r="L1070" s="7" t="s">
        <v>5919</v>
      </c>
      <c r="M1070" s="18">
        <v>180904.8</v>
      </c>
      <c r="N1070" s="327">
        <v>220703.85599999997</v>
      </c>
      <c r="O1070" s="19" t="s">
        <v>3948</v>
      </c>
      <c r="P1070" s="295">
        <v>0.35</v>
      </c>
      <c r="Q1070" s="18">
        <v>117588.12</v>
      </c>
      <c r="R1070" s="18">
        <v>143457.50639999998</v>
      </c>
      <c r="S1070" s="295">
        <v>0.25</v>
      </c>
      <c r="T1070" s="18">
        <v>135678.59999999998</v>
      </c>
      <c r="U1070" s="18">
        <v>165527.89199999996</v>
      </c>
      <c r="V1070" s="295">
        <v>0.53</v>
      </c>
      <c r="W1070" s="18">
        <v>85025.255999999994</v>
      </c>
      <c r="X1070" s="18">
        <v>103730.81232</v>
      </c>
      <c r="Y1070" s="7" t="s">
        <v>393</v>
      </c>
      <c r="Z1070" s="13">
        <v>1</v>
      </c>
      <c r="AA1070" s="13">
        <v>1</v>
      </c>
      <c r="AB1070" s="13">
        <v>4</v>
      </c>
      <c r="AC1070" s="9" t="s">
        <v>3949</v>
      </c>
      <c r="AD1070" s="8">
        <v>30.013000000000002</v>
      </c>
      <c r="AE1070" s="13">
        <v>2000</v>
      </c>
      <c r="AF1070" s="13">
        <v>2000</v>
      </c>
      <c r="AG1070" s="13">
        <v>200</v>
      </c>
      <c r="AH1070" s="8">
        <v>800</v>
      </c>
      <c r="AI1070" s="13">
        <v>4012196303434</v>
      </c>
      <c r="AJ1070" s="9" t="s">
        <v>4861</v>
      </c>
      <c r="AK1070" s="94"/>
      <c r="AL1070" s="9"/>
      <c r="AM1070" s="9"/>
      <c r="AN1070" s="9"/>
      <c r="AO1070" s="12"/>
    </row>
    <row r="1071" spans="1:41" ht="14.1" customHeight="1" outlineLevel="7" x14ac:dyDescent="0.25">
      <c r="A1071" s="2"/>
      <c r="B1071" s="3"/>
      <c r="C1071" s="4"/>
      <c r="D1071" s="4"/>
      <c r="E1071" s="4"/>
      <c r="F1071" s="5"/>
      <c r="G1071" s="6"/>
      <c r="H1071" s="338">
        <v>6312969</v>
      </c>
      <c r="I1071" s="7" t="s">
        <v>1510</v>
      </c>
      <c r="J1071" s="7" t="s">
        <v>1057</v>
      </c>
      <c r="K1071" s="7" t="s">
        <v>5863</v>
      </c>
      <c r="L1071" s="7" t="s">
        <v>5919</v>
      </c>
      <c r="M1071" s="18">
        <v>192454.7</v>
      </c>
      <c r="N1071" s="327">
        <v>234794.734</v>
      </c>
      <c r="O1071" s="19" t="s">
        <v>3948</v>
      </c>
      <c r="P1071" s="295">
        <v>0.35</v>
      </c>
      <c r="Q1071" s="18">
        <v>125095.55500000001</v>
      </c>
      <c r="R1071" s="18">
        <v>152616.57709999999</v>
      </c>
      <c r="S1071" s="295">
        <v>0.25</v>
      </c>
      <c r="T1071" s="18">
        <v>144341.02500000002</v>
      </c>
      <c r="U1071" s="18">
        <v>176096.05050000001</v>
      </c>
      <c r="V1071" s="295">
        <v>0.53</v>
      </c>
      <c r="W1071" s="18">
        <v>90453.709000000003</v>
      </c>
      <c r="X1071" s="18">
        <v>110353.52498</v>
      </c>
      <c r="Y1071" s="7" t="s">
        <v>393</v>
      </c>
      <c r="Z1071" s="13">
        <v>1</v>
      </c>
      <c r="AA1071" s="13">
        <v>1</v>
      </c>
      <c r="AB1071" s="13">
        <v>4</v>
      </c>
      <c r="AC1071" s="9" t="s">
        <v>3949</v>
      </c>
      <c r="AD1071" s="8">
        <v>31.545999999999999</v>
      </c>
      <c r="AE1071" s="13">
        <v>2100</v>
      </c>
      <c r="AF1071" s="13">
        <v>2100</v>
      </c>
      <c r="AG1071" s="13">
        <v>200</v>
      </c>
      <c r="AH1071" s="8">
        <v>882</v>
      </c>
      <c r="AI1071" s="13">
        <v>4012196303496</v>
      </c>
      <c r="AJ1071" s="9" t="s">
        <v>4862</v>
      </c>
      <c r="AK1071" s="94"/>
      <c r="AL1071" s="9"/>
      <c r="AM1071" s="9"/>
      <c r="AN1071" s="9"/>
      <c r="AO1071" s="12"/>
    </row>
    <row r="1072" spans="1:41" ht="15.95" customHeight="1" outlineLevel="6" x14ac:dyDescent="0.25">
      <c r="A1072" s="103"/>
      <c r="B1072" s="104"/>
      <c r="C1072" s="105"/>
      <c r="D1072" s="105"/>
      <c r="E1072" s="105"/>
      <c r="F1072" s="106"/>
      <c r="G1072" s="107" t="s">
        <v>3924</v>
      </c>
      <c r="H1072" s="345"/>
      <c r="I1072" s="108"/>
      <c r="J1072" s="108"/>
      <c r="K1072" s="108"/>
      <c r="L1072" s="108"/>
      <c r="M1072" s="108"/>
      <c r="N1072" s="328"/>
      <c r="O1072" s="108"/>
      <c r="P1072" s="108"/>
      <c r="Q1072" s="108"/>
      <c r="R1072" s="108"/>
      <c r="S1072" s="108"/>
      <c r="T1072" s="108"/>
      <c r="U1072" s="108"/>
      <c r="V1072" s="108"/>
      <c r="W1072" s="108"/>
      <c r="X1072" s="108"/>
      <c r="Y1072" s="108"/>
      <c r="Z1072" s="110"/>
      <c r="AA1072" s="113"/>
      <c r="AB1072" s="113"/>
      <c r="AC1072" s="113"/>
      <c r="AD1072" s="110"/>
      <c r="AE1072" s="111"/>
      <c r="AF1072" s="111"/>
      <c r="AG1072" s="111"/>
      <c r="AH1072" s="113"/>
      <c r="AI1072" s="113"/>
      <c r="AJ1072" s="113"/>
      <c r="AK1072" s="110"/>
      <c r="AL1072" s="113"/>
      <c r="AM1072" s="113"/>
      <c r="AN1072" s="113"/>
      <c r="AO1072" s="291"/>
    </row>
    <row r="1073" spans="1:41" ht="14.1" customHeight="1" outlineLevel="7" x14ac:dyDescent="0.25">
      <c r="A1073" s="2"/>
      <c r="B1073" s="3"/>
      <c r="C1073" s="4"/>
      <c r="D1073" s="4"/>
      <c r="E1073" s="4"/>
      <c r="F1073" s="5"/>
      <c r="G1073" s="6"/>
      <c r="H1073" s="338">
        <v>6229735</v>
      </c>
      <c r="I1073" s="7" t="s">
        <v>1511</v>
      </c>
      <c r="J1073" s="7" t="s">
        <v>1512</v>
      </c>
      <c r="K1073" s="7" t="s">
        <v>5849</v>
      </c>
      <c r="L1073" s="7" t="s">
        <v>5920</v>
      </c>
      <c r="M1073" s="18">
        <v>140764.70000000001</v>
      </c>
      <c r="N1073" s="327">
        <v>171732.93400000001</v>
      </c>
      <c r="O1073" s="19" t="s">
        <v>3948</v>
      </c>
      <c r="P1073" s="295">
        <v>0.35</v>
      </c>
      <c r="Q1073" s="18">
        <v>91497.055000000008</v>
      </c>
      <c r="R1073" s="18">
        <v>111626.40710000001</v>
      </c>
      <c r="S1073" s="295">
        <v>0.25</v>
      </c>
      <c r="T1073" s="18">
        <v>105573.52500000001</v>
      </c>
      <c r="U1073" s="18">
        <v>128799.70050000001</v>
      </c>
      <c r="V1073" s="295">
        <v>0.53</v>
      </c>
      <c r="W1073" s="18">
        <v>66159.409</v>
      </c>
      <c r="X1073" s="18">
        <v>80714.47898</v>
      </c>
      <c r="Y1073" s="7" t="s">
        <v>393</v>
      </c>
      <c r="Z1073" s="13">
        <v>1</v>
      </c>
      <c r="AA1073" s="13">
        <v>1</v>
      </c>
      <c r="AB1073" s="13">
        <v>3</v>
      </c>
      <c r="AC1073" s="9" t="s">
        <v>3949</v>
      </c>
      <c r="AD1073" s="8">
        <v>25.65</v>
      </c>
      <c r="AE1073" s="13">
        <v>1900</v>
      </c>
      <c r="AF1073" s="13">
        <v>1100</v>
      </c>
      <c r="AG1073" s="13">
        <v>260</v>
      </c>
      <c r="AH1073" s="8">
        <v>543.4</v>
      </c>
      <c r="AI1073" s="13">
        <v>4012196172757</v>
      </c>
      <c r="AJ1073" s="9" t="s">
        <v>4863</v>
      </c>
      <c r="AK1073" s="94"/>
      <c r="AL1073" s="9"/>
      <c r="AM1073" s="9"/>
      <c r="AN1073" s="9"/>
      <c r="AO1073" s="12"/>
    </row>
    <row r="1074" spans="1:41" ht="14.1" customHeight="1" outlineLevel="7" x14ac:dyDescent="0.25">
      <c r="A1074" s="2"/>
      <c r="B1074" s="3"/>
      <c r="C1074" s="4"/>
      <c r="D1074" s="4"/>
      <c r="E1074" s="4"/>
      <c r="F1074" s="5"/>
      <c r="G1074" s="6"/>
      <c r="H1074" s="338">
        <v>6229743</v>
      </c>
      <c r="I1074" s="7" t="s">
        <v>1513</v>
      </c>
      <c r="J1074" s="7" t="s">
        <v>1514</v>
      </c>
      <c r="K1074" s="7" t="s">
        <v>5849</v>
      </c>
      <c r="L1074" s="7" t="s">
        <v>5920</v>
      </c>
      <c r="M1074" s="18">
        <v>144685</v>
      </c>
      <c r="N1074" s="327">
        <v>176515.69999999998</v>
      </c>
      <c r="O1074" s="19" t="s">
        <v>3948</v>
      </c>
      <c r="P1074" s="295">
        <v>0.35</v>
      </c>
      <c r="Q1074" s="18">
        <v>94045.25</v>
      </c>
      <c r="R1074" s="18">
        <v>114735.205</v>
      </c>
      <c r="S1074" s="295">
        <v>0.25</v>
      </c>
      <c r="T1074" s="18">
        <v>108513.75</v>
      </c>
      <c r="U1074" s="18">
        <v>132386.77499999999</v>
      </c>
      <c r="V1074" s="295">
        <v>0.53</v>
      </c>
      <c r="W1074" s="18">
        <v>68001.95</v>
      </c>
      <c r="X1074" s="18">
        <v>82962.379000000001</v>
      </c>
      <c r="Y1074" s="7" t="s">
        <v>393</v>
      </c>
      <c r="Z1074" s="13">
        <v>1</v>
      </c>
      <c r="AA1074" s="13">
        <v>1</v>
      </c>
      <c r="AB1074" s="13">
        <v>3</v>
      </c>
      <c r="AC1074" s="9" t="s">
        <v>3949</v>
      </c>
      <c r="AD1074" s="8">
        <v>27.25</v>
      </c>
      <c r="AE1074" s="13">
        <v>2000</v>
      </c>
      <c r="AF1074" s="13">
        <v>1200</v>
      </c>
      <c r="AG1074" s="13">
        <v>260</v>
      </c>
      <c r="AH1074" s="8">
        <v>624</v>
      </c>
      <c r="AI1074" s="13">
        <v>4012196172818</v>
      </c>
      <c r="AJ1074" s="9" t="s">
        <v>4864</v>
      </c>
      <c r="AK1074" s="94"/>
      <c r="AL1074" s="9"/>
      <c r="AM1074" s="9"/>
      <c r="AN1074" s="9"/>
      <c r="AO1074" s="12"/>
    </row>
    <row r="1075" spans="1:41" ht="14.1" customHeight="1" outlineLevel="7" x14ac:dyDescent="0.25">
      <c r="A1075" s="2"/>
      <c r="B1075" s="3"/>
      <c r="C1075" s="4"/>
      <c r="D1075" s="4"/>
      <c r="E1075" s="4"/>
      <c r="F1075" s="5"/>
      <c r="G1075" s="6"/>
      <c r="H1075" s="338">
        <v>6229751</v>
      </c>
      <c r="I1075" s="7" t="s">
        <v>1515</v>
      </c>
      <c r="J1075" s="7" t="s">
        <v>1516</v>
      </c>
      <c r="K1075" s="7" t="s">
        <v>5849</v>
      </c>
      <c r="L1075" s="7" t="s">
        <v>5920</v>
      </c>
      <c r="M1075" s="18">
        <v>150400.6</v>
      </c>
      <c r="N1075" s="327">
        <v>183488.73199999999</v>
      </c>
      <c r="O1075" s="19" t="s">
        <v>3948</v>
      </c>
      <c r="P1075" s="295">
        <v>0.35</v>
      </c>
      <c r="Q1075" s="18">
        <v>97760.390000000014</v>
      </c>
      <c r="R1075" s="18">
        <v>119267.67580000001</v>
      </c>
      <c r="S1075" s="295">
        <v>0.25</v>
      </c>
      <c r="T1075" s="18">
        <v>112800.45000000001</v>
      </c>
      <c r="U1075" s="18">
        <v>137616.549</v>
      </c>
      <c r="V1075" s="295">
        <v>0.53</v>
      </c>
      <c r="W1075" s="18">
        <v>70688.281999999992</v>
      </c>
      <c r="X1075" s="18">
        <v>86239.704039999982</v>
      </c>
      <c r="Y1075" s="7" t="s">
        <v>393</v>
      </c>
      <c r="Z1075" s="13">
        <v>1</v>
      </c>
      <c r="AA1075" s="13">
        <v>1</v>
      </c>
      <c r="AB1075" s="13">
        <v>3</v>
      </c>
      <c r="AC1075" s="9" t="s">
        <v>3971</v>
      </c>
      <c r="AD1075" s="8">
        <v>30.9</v>
      </c>
      <c r="AE1075" s="13">
        <v>2100</v>
      </c>
      <c r="AF1075" s="13">
        <v>1300</v>
      </c>
      <c r="AG1075" s="13">
        <v>260</v>
      </c>
      <c r="AH1075" s="8">
        <v>709.8</v>
      </c>
      <c r="AI1075" s="13">
        <v>4660502708710</v>
      </c>
      <c r="AJ1075" s="9" t="s">
        <v>4865</v>
      </c>
      <c r="AK1075" s="94"/>
      <c r="AL1075" s="9"/>
      <c r="AM1075" s="9"/>
      <c r="AN1075" s="9"/>
      <c r="AO1075" s="12"/>
    </row>
    <row r="1076" spans="1:41" ht="14.1" customHeight="1" outlineLevel="7" x14ac:dyDescent="0.25">
      <c r="A1076" s="2"/>
      <c r="B1076" s="3"/>
      <c r="C1076" s="4"/>
      <c r="D1076" s="4"/>
      <c r="E1076" s="4"/>
      <c r="F1076" s="5"/>
      <c r="G1076" s="6"/>
      <c r="H1076" s="338">
        <v>6098839</v>
      </c>
      <c r="I1076" s="7" t="s">
        <v>1517</v>
      </c>
      <c r="J1076" s="7" t="s">
        <v>1518</v>
      </c>
      <c r="K1076" s="7" t="s">
        <v>5916</v>
      </c>
      <c r="L1076" s="7" t="s">
        <v>5918</v>
      </c>
      <c r="M1076" s="18">
        <v>135810.20000000001</v>
      </c>
      <c r="N1076" s="327">
        <v>165688.44400000002</v>
      </c>
      <c r="O1076" s="19" t="s">
        <v>3948</v>
      </c>
      <c r="P1076" s="295">
        <v>0.35</v>
      </c>
      <c r="Q1076" s="18">
        <v>88276.63</v>
      </c>
      <c r="R1076" s="18">
        <v>107697.4886</v>
      </c>
      <c r="S1076" s="295">
        <v>0.25</v>
      </c>
      <c r="T1076" s="18">
        <v>101857.65000000001</v>
      </c>
      <c r="U1076" s="18">
        <v>124266.33300000001</v>
      </c>
      <c r="V1076" s="295">
        <v>0.53</v>
      </c>
      <c r="W1076" s="18">
        <v>63830.794000000002</v>
      </c>
      <c r="X1076" s="18">
        <v>77873.568679999997</v>
      </c>
      <c r="Y1076" s="7" t="s">
        <v>393</v>
      </c>
      <c r="Z1076" s="13">
        <v>1</v>
      </c>
      <c r="AA1076" s="13">
        <v>1</v>
      </c>
      <c r="AB1076" s="13">
        <v>4</v>
      </c>
      <c r="AC1076" s="9" t="s">
        <v>3949</v>
      </c>
      <c r="AD1076" s="8">
        <v>23.16</v>
      </c>
      <c r="AE1076" s="13">
        <v>2100</v>
      </c>
      <c r="AF1076" s="13">
        <v>835</v>
      </c>
      <c r="AG1076" s="13">
        <v>160</v>
      </c>
      <c r="AH1076" s="8">
        <v>280.56</v>
      </c>
      <c r="AI1076" s="13">
        <v>4012196656776</v>
      </c>
      <c r="AJ1076" s="9" t="s">
        <v>4866</v>
      </c>
      <c r="AK1076" s="94"/>
      <c r="AL1076" s="9"/>
      <c r="AM1076" s="9"/>
      <c r="AN1076" s="9"/>
      <c r="AO1076" s="12"/>
    </row>
    <row r="1077" spans="1:41" ht="14.1" customHeight="1" outlineLevel="7" x14ac:dyDescent="0.25">
      <c r="A1077" s="2"/>
      <c r="B1077" s="3"/>
      <c r="C1077" s="4"/>
      <c r="D1077" s="4"/>
      <c r="E1077" s="4"/>
      <c r="F1077" s="5"/>
      <c r="G1077" s="6"/>
      <c r="H1077" s="338">
        <v>6098843</v>
      </c>
      <c r="I1077" s="7" t="s">
        <v>1519</v>
      </c>
      <c r="J1077" s="7" t="s">
        <v>1520</v>
      </c>
      <c r="K1077" s="7" t="s">
        <v>5916</v>
      </c>
      <c r="L1077" s="7" t="s">
        <v>5918</v>
      </c>
      <c r="M1077" s="18">
        <v>139118.29999999999</v>
      </c>
      <c r="N1077" s="327">
        <v>169724.32599999997</v>
      </c>
      <c r="O1077" s="19" t="s">
        <v>3948</v>
      </c>
      <c r="P1077" s="295">
        <v>0.35</v>
      </c>
      <c r="Q1077" s="18">
        <v>90426.89499999999</v>
      </c>
      <c r="R1077" s="18">
        <v>110320.81189999999</v>
      </c>
      <c r="S1077" s="295">
        <v>0.25</v>
      </c>
      <c r="T1077" s="18">
        <v>104338.72499999999</v>
      </c>
      <c r="U1077" s="18">
        <v>127293.24449999999</v>
      </c>
      <c r="V1077" s="295">
        <v>0.53</v>
      </c>
      <c r="W1077" s="18">
        <v>65385.600999999988</v>
      </c>
      <c r="X1077" s="18">
        <v>79770.433219999977</v>
      </c>
      <c r="Y1077" s="7" t="s">
        <v>393</v>
      </c>
      <c r="Z1077" s="13">
        <v>1</v>
      </c>
      <c r="AA1077" s="13">
        <v>1</v>
      </c>
      <c r="AB1077" s="13">
        <v>4</v>
      </c>
      <c r="AC1077" s="9" t="s">
        <v>3949</v>
      </c>
      <c r="AD1077" s="8">
        <v>24.6</v>
      </c>
      <c r="AE1077" s="13">
        <v>2200</v>
      </c>
      <c r="AF1077" s="13">
        <v>835</v>
      </c>
      <c r="AG1077" s="13">
        <v>160</v>
      </c>
      <c r="AH1077" s="8">
        <v>293.92</v>
      </c>
      <c r="AI1077" s="13">
        <v>4012196657018</v>
      </c>
      <c r="AJ1077" s="9" t="s">
        <v>4867</v>
      </c>
      <c r="AK1077" s="94"/>
      <c r="AL1077" s="9"/>
      <c r="AM1077" s="9"/>
      <c r="AN1077" s="9"/>
      <c r="AO1077" s="12"/>
    </row>
    <row r="1078" spans="1:41" ht="15.95" customHeight="1" outlineLevel="1" x14ac:dyDescent="0.25">
      <c r="A1078" s="122"/>
      <c r="B1078" s="123" t="s">
        <v>3818</v>
      </c>
      <c r="C1078" s="124"/>
      <c r="D1078" s="124"/>
      <c r="E1078" s="124"/>
      <c r="F1078" s="125"/>
      <c r="G1078" s="126"/>
      <c r="H1078" s="347"/>
      <c r="I1078" s="127"/>
      <c r="J1078" s="127"/>
      <c r="K1078" s="127"/>
      <c r="L1078" s="127"/>
      <c r="M1078" s="127"/>
      <c r="N1078" s="328"/>
      <c r="O1078" s="127"/>
      <c r="P1078" s="127"/>
      <c r="Q1078" s="127"/>
      <c r="R1078" s="127"/>
      <c r="S1078" s="127"/>
      <c r="T1078" s="127"/>
      <c r="U1078" s="127"/>
      <c r="V1078" s="127"/>
      <c r="W1078" s="127"/>
      <c r="X1078" s="127"/>
      <c r="Y1078" s="127"/>
      <c r="Z1078" s="128"/>
      <c r="AA1078" s="128"/>
      <c r="AB1078" s="128"/>
      <c r="AC1078" s="128"/>
      <c r="AD1078" s="129"/>
      <c r="AE1078" s="130"/>
      <c r="AF1078" s="130"/>
      <c r="AG1078" s="130"/>
      <c r="AH1078" s="128"/>
      <c r="AI1078" s="128"/>
      <c r="AJ1078" s="128"/>
      <c r="AK1078" s="128"/>
      <c r="AL1078" s="128"/>
      <c r="AM1078" s="128"/>
      <c r="AN1078" s="128"/>
      <c r="AO1078" s="131"/>
    </row>
    <row r="1079" spans="1:41" ht="15.95" customHeight="1" outlineLevel="2" x14ac:dyDescent="0.25">
      <c r="A1079" s="138"/>
      <c r="B1079" s="139"/>
      <c r="C1079" s="140" t="s">
        <v>3847</v>
      </c>
      <c r="D1079" s="140"/>
      <c r="E1079" s="140"/>
      <c r="F1079" s="141"/>
      <c r="G1079" s="142"/>
      <c r="H1079" s="334"/>
      <c r="I1079" s="143"/>
      <c r="J1079" s="143"/>
      <c r="K1079" s="143"/>
      <c r="L1079" s="143"/>
      <c r="M1079" s="143"/>
      <c r="N1079" s="326"/>
      <c r="O1079" s="143"/>
      <c r="P1079" s="143"/>
      <c r="Q1079" s="143"/>
      <c r="R1079" s="143"/>
      <c r="S1079" s="143"/>
      <c r="T1079" s="143"/>
      <c r="U1079" s="143"/>
      <c r="V1079" s="143"/>
      <c r="W1079" s="143"/>
      <c r="X1079" s="143"/>
      <c r="Y1079" s="143"/>
      <c r="Z1079" s="146"/>
      <c r="AA1079" s="146"/>
      <c r="AB1079" s="146"/>
      <c r="AC1079" s="146"/>
      <c r="AD1079" s="145"/>
      <c r="AE1079" s="158"/>
      <c r="AF1079" s="158"/>
      <c r="AG1079" s="158"/>
      <c r="AH1079" s="146"/>
      <c r="AI1079" s="146"/>
      <c r="AJ1079" s="146"/>
      <c r="AK1079" s="146"/>
      <c r="AL1079" s="146"/>
      <c r="AM1079" s="146"/>
      <c r="AN1079" s="146"/>
      <c r="AO1079" s="147"/>
    </row>
    <row r="1080" spans="1:41" ht="14.1" customHeight="1" outlineLevel="3" x14ac:dyDescent="0.25">
      <c r="A1080" s="2"/>
      <c r="B1080" s="3"/>
      <c r="C1080" s="4"/>
      <c r="D1080" s="4"/>
      <c r="E1080" s="4"/>
      <c r="F1080" s="5"/>
      <c r="G1080" s="6"/>
      <c r="H1080" s="338">
        <v>3141209</v>
      </c>
      <c r="I1080" s="7" t="s">
        <v>1521</v>
      </c>
      <c r="J1080" s="7" t="s">
        <v>1522</v>
      </c>
      <c r="K1080" s="7" t="s">
        <v>5921</v>
      </c>
      <c r="L1080" s="7" t="s">
        <v>5922</v>
      </c>
      <c r="M1080" s="18">
        <v>266</v>
      </c>
      <c r="N1080" s="327">
        <v>324.52</v>
      </c>
      <c r="O1080" s="19" t="s">
        <v>3948</v>
      </c>
      <c r="P1080" s="295">
        <v>0.35</v>
      </c>
      <c r="Q1080" s="18">
        <v>172.9</v>
      </c>
      <c r="R1080" s="18">
        <v>210.93799999999999</v>
      </c>
      <c r="S1080" s="295">
        <v>0.25</v>
      </c>
      <c r="T1080" s="18">
        <v>199.5</v>
      </c>
      <c r="U1080" s="18">
        <v>243.39</v>
      </c>
      <c r="V1080" s="295">
        <v>0.53</v>
      </c>
      <c r="W1080" s="18">
        <v>125.02</v>
      </c>
      <c r="X1080" s="18">
        <v>152.52439999999999</v>
      </c>
      <c r="Y1080" s="7" t="s">
        <v>393</v>
      </c>
      <c r="Z1080" s="13">
        <v>1</v>
      </c>
      <c r="AA1080" s="13">
        <v>10</v>
      </c>
      <c r="AB1080" s="13">
        <v>2000</v>
      </c>
      <c r="AC1080" s="8" t="s">
        <v>6616</v>
      </c>
      <c r="AD1080" s="8">
        <v>0.49</v>
      </c>
      <c r="AE1080" s="13">
        <v>1000</v>
      </c>
      <c r="AF1080" s="13">
        <v>10</v>
      </c>
      <c r="AG1080" s="13">
        <v>10</v>
      </c>
      <c r="AH1080" s="8">
        <v>0.1</v>
      </c>
      <c r="AI1080" s="13">
        <v>4012195253396</v>
      </c>
      <c r="AJ1080" s="8" t="s">
        <v>4868</v>
      </c>
      <c r="AK1080" s="94"/>
      <c r="AL1080" s="10"/>
      <c r="AM1080" s="10"/>
      <c r="AN1080" s="10"/>
      <c r="AO1080" s="11"/>
    </row>
    <row r="1081" spans="1:41" ht="14.1" customHeight="1" outlineLevel="3" x14ac:dyDescent="0.25">
      <c r="A1081" s="2"/>
      <c r="B1081" s="3"/>
      <c r="C1081" s="4"/>
      <c r="D1081" s="4"/>
      <c r="E1081" s="4"/>
      <c r="F1081" s="5"/>
      <c r="G1081" s="6"/>
      <c r="H1081" s="338">
        <v>3141140</v>
      </c>
      <c r="I1081" s="7" t="s">
        <v>1523</v>
      </c>
      <c r="J1081" s="7" t="s">
        <v>1524</v>
      </c>
      <c r="K1081" s="7" t="s">
        <v>5921</v>
      </c>
      <c r="L1081" s="7" t="s">
        <v>5922</v>
      </c>
      <c r="M1081" s="18">
        <v>531</v>
      </c>
      <c r="N1081" s="327">
        <v>647.81999999999994</v>
      </c>
      <c r="O1081" s="19" t="s">
        <v>3948</v>
      </c>
      <c r="P1081" s="295">
        <v>0.35</v>
      </c>
      <c r="Q1081" s="18">
        <v>345.15000000000003</v>
      </c>
      <c r="R1081" s="18">
        <v>421.08300000000003</v>
      </c>
      <c r="S1081" s="295">
        <v>0.25</v>
      </c>
      <c r="T1081" s="18">
        <v>398.25</v>
      </c>
      <c r="U1081" s="18">
        <v>485.86500000000001</v>
      </c>
      <c r="V1081" s="295">
        <v>0.53</v>
      </c>
      <c r="W1081" s="18">
        <v>249.57</v>
      </c>
      <c r="X1081" s="18">
        <v>304.47539999999998</v>
      </c>
      <c r="Y1081" s="7" t="s">
        <v>393</v>
      </c>
      <c r="Z1081" s="13">
        <v>1</v>
      </c>
      <c r="AA1081" s="13">
        <v>10</v>
      </c>
      <c r="AB1081" s="13">
        <v>750</v>
      </c>
      <c r="AC1081" s="10" t="s">
        <v>6616</v>
      </c>
      <c r="AD1081" s="8">
        <v>0.98</v>
      </c>
      <c r="AE1081" s="13">
        <v>2000</v>
      </c>
      <c r="AF1081" s="13">
        <v>10</v>
      </c>
      <c r="AG1081" s="13">
        <v>10</v>
      </c>
      <c r="AH1081" s="8">
        <v>0.2</v>
      </c>
      <c r="AI1081" s="13">
        <v>4012195123583</v>
      </c>
      <c r="AJ1081" s="10" t="s">
        <v>4869</v>
      </c>
      <c r="AK1081" s="94"/>
      <c r="AL1081" s="10"/>
      <c r="AM1081" s="10"/>
      <c r="AN1081" s="10"/>
      <c r="AO1081" s="11"/>
    </row>
    <row r="1082" spans="1:41" ht="14.1" customHeight="1" outlineLevel="3" x14ac:dyDescent="0.25">
      <c r="A1082" s="2"/>
      <c r="B1082" s="3"/>
      <c r="C1082" s="4"/>
      <c r="D1082" s="4"/>
      <c r="E1082" s="4"/>
      <c r="F1082" s="5"/>
      <c r="G1082" s="6"/>
      <c r="H1082" s="338">
        <v>3141306</v>
      </c>
      <c r="I1082" s="7" t="s">
        <v>1525</v>
      </c>
      <c r="J1082" s="7" t="s">
        <v>1526</v>
      </c>
      <c r="K1082" s="7" t="s">
        <v>5921</v>
      </c>
      <c r="L1082" s="7" t="s">
        <v>5922</v>
      </c>
      <c r="M1082" s="18">
        <v>520</v>
      </c>
      <c r="N1082" s="327">
        <v>634.4</v>
      </c>
      <c r="O1082" s="19" t="s">
        <v>3948</v>
      </c>
      <c r="P1082" s="295">
        <v>0.35</v>
      </c>
      <c r="Q1082" s="18">
        <v>338</v>
      </c>
      <c r="R1082" s="18">
        <v>412.36</v>
      </c>
      <c r="S1082" s="295">
        <v>0.25</v>
      </c>
      <c r="T1082" s="18">
        <v>390</v>
      </c>
      <c r="U1082" s="18">
        <v>475.8</v>
      </c>
      <c r="V1082" s="295">
        <v>0.53</v>
      </c>
      <c r="W1082" s="18">
        <v>244.39999999999998</v>
      </c>
      <c r="X1082" s="18">
        <v>298.16799999999995</v>
      </c>
      <c r="Y1082" s="7" t="s">
        <v>393</v>
      </c>
      <c r="Z1082" s="13">
        <v>1</v>
      </c>
      <c r="AA1082" s="13">
        <v>10</v>
      </c>
      <c r="AB1082" s="13">
        <v>1500</v>
      </c>
      <c r="AC1082" s="8" t="s">
        <v>6616</v>
      </c>
      <c r="AD1082" s="8">
        <v>0.62</v>
      </c>
      <c r="AE1082" s="13">
        <v>1000</v>
      </c>
      <c r="AF1082" s="13">
        <v>12</v>
      </c>
      <c r="AG1082" s="13">
        <v>12</v>
      </c>
      <c r="AH1082" s="8">
        <v>0.14399999999999999</v>
      </c>
      <c r="AI1082" s="13">
        <v>2200000328687</v>
      </c>
      <c r="AJ1082" s="8" t="s">
        <v>4870</v>
      </c>
      <c r="AK1082" s="94"/>
      <c r="AL1082" s="8"/>
      <c r="AM1082" s="8"/>
      <c r="AN1082" s="8"/>
      <c r="AO1082" s="11"/>
    </row>
    <row r="1083" spans="1:41" ht="14.1" customHeight="1" outlineLevel="3" x14ac:dyDescent="0.25">
      <c r="A1083" s="2"/>
      <c r="B1083" s="3"/>
      <c r="C1083" s="4"/>
      <c r="D1083" s="4"/>
      <c r="E1083" s="4"/>
      <c r="F1083" s="5"/>
      <c r="G1083" s="6"/>
      <c r="H1083" s="338">
        <v>3141144</v>
      </c>
      <c r="I1083" s="7" t="s">
        <v>1527</v>
      </c>
      <c r="J1083" s="7" t="s">
        <v>1528</v>
      </c>
      <c r="K1083" s="7" t="s">
        <v>5921</v>
      </c>
      <c r="L1083" s="7" t="s">
        <v>5922</v>
      </c>
      <c r="M1083" s="18">
        <v>1068</v>
      </c>
      <c r="N1083" s="327">
        <v>1302.96</v>
      </c>
      <c r="O1083" s="19" t="s">
        <v>3948</v>
      </c>
      <c r="P1083" s="295">
        <v>0.35</v>
      </c>
      <c r="Q1083" s="18">
        <v>694.2</v>
      </c>
      <c r="R1083" s="18">
        <v>846.92400000000009</v>
      </c>
      <c r="S1083" s="295">
        <v>0.25</v>
      </c>
      <c r="T1083" s="18">
        <v>801</v>
      </c>
      <c r="U1083" s="18">
        <v>977.22</v>
      </c>
      <c r="V1083" s="295">
        <v>0.53</v>
      </c>
      <c r="W1083" s="18">
        <v>501.96</v>
      </c>
      <c r="X1083" s="18">
        <v>612.39119999999991</v>
      </c>
      <c r="Y1083" s="7" t="s">
        <v>393</v>
      </c>
      <c r="Z1083" s="13">
        <v>1</v>
      </c>
      <c r="AA1083" s="13">
        <v>10</v>
      </c>
      <c r="AB1083" s="13">
        <v>500</v>
      </c>
      <c r="AC1083" s="8" t="s">
        <v>6616</v>
      </c>
      <c r="AD1083" s="8">
        <v>1.4</v>
      </c>
      <c r="AE1083" s="13">
        <v>2000</v>
      </c>
      <c r="AF1083" s="13">
        <v>12</v>
      </c>
      <c r="AG1083" s="13">
        <v>12</v>
      </c>
      <c r="AH1083" s="8">
        <v>0.28799999999999998</v>
      </c>
      <c r="AI1083" s="13">
        <v>4012195123644</v>
      </c>
      <c r="AJ1083" s="8" t="s">
        <v>4871</v>
      </c>
      <c r="AK1083" s="94"/>
      <c r="AL1083" s="8"/>
      <c r="AM1083" s="8"/>
      <c r="AN1083" s="8"/>
      <c r="AO1083" s="11"/>
    </row>
    <row r="1084" spans="1:41" ht="14.1" customHeight="1" outlineLevel="3" x14ac:dyDescent="0.25">
      <c r="A1084" s="2"/>
      <c r="B1084" s="3"/>
      <c r="C1084" s="4"/>
      <c r="D1084" s="4"/>
      <c r="E1084" s="4"/>
      <c r="F1084" s="5"/>
      <c r="G1084" s="6"/>
      <c r="H1084" s="338">
        <v>3141047</v>
      </c>
      <c r="I1084" s="7" t="s">
        <v>1529</v>
      </c>
      <c r="J1084" s="7" t="s">
        <v>1530</v>
      </c>
      <c r="K1084" s="7" t="s">
        <v>5921</v>
      </c>
      <c r="L1084" s="7" t="s">
        <v>5922</v>
      </c>
      <c r="M1084" s="18">
        <v>106.7</v>
      </c>
      <c r="N1084" s="327">
        <v>130.17400000000001</v>
      </c>
      <c r="O1084" s="19" t="s">
        <v>3948</v>
      </c>
      <c r="P1084" s="295">
        <v>0.35</v>
      </c>
      <c r="Q1084" s="18">
        <v>69.355000000000004</v>
      </c>
      <c r="R1084" s="18">
        <v>84.613100000000003</v>
      </c>
      <c r="S1084" s="295">
        <v>0.25</v>
      </c>
      <c r="T1084" s="18">
        <v>80.025000000000006</v>
      </c>
      <c r="U1084" s="18">
        <v>97.630499999999998</v>
      </c>
      <c r="V1084" s="295">
        <v>0.53</v>
      </c>
      <c r="W1084" s="18">
        <v>50.149000000000001</v>
      </c>
      <c r="X1084" s="18">
        <v>61.181779999999996</v>
      </c>
      <c r="Y1084" s="7" t="s">
        <v>393</v>
      </c>
      <c r="Z1084" s="13">
        <v>1</v>
      </c>
      <c r="AA1084" s="13">
        <v>10</v>
      </c>
      <c r="AB1084" s="13">
        <v>5000</v>
      </c>
      <c r="AC1084" s="9" t="s">
        <v>6616</v>
      </c>
      <c r="AD1084" s="8">
        <v>0.183</v>
      </c>
      <c r="AE1084" s="13">
        <v>1000</v>
      </c>
      <c r="AF1084" s="13">
        <v>6</v>
      </c>
      <c r="AG1084" s="13">
        <v>6</v>
      </c>
      <c r="AH1084" s="8">
        <v>3.5999999999999997E-2</v>
      </c>
      <c r="AI1084" s="13">
        <v>4012195253211</v>
      </c>
      <c r="AJ1084" s="9" t="s">
        <v>4872</v>
      </c>
      <c r="AK1084" s="94"/>
      <c r="AL1084" s="8"/>
      <c r="AM1084" s="8"/>
      <c r="AN1084" s="8"/>
      <c r="AO1084" s="11"/>
    </row>
    <row r="1085" spans="1:41" ht="14.1" customHeight="1" outlineLevel="3" x14ac:dyDescent="0.25">
      <c r="A1085" s="2"/>
      <c r="B1085" s="3"/>
      <c r="C1085" s="4"/>
      <c r="D1085" s="4"/>
      <c r="E1085" s="4"/>
      <c r="F1085" s="5"/>
      <c r="G1085" s="6"/>
      <c r="H1085" s="338">
        <v>3141048</v>
      </c>
      <c r="I1085" s="7" t="s">
        <v>1531</v>
      </c>
      <c r="J1085" s="7" t="s">
        <v>1532</v>
      </c>
      <c r="K1085" s="7" t="s">
        <v>5921</v>
      </c>
      <c r="L1085" s="7" t="s">
        <v>5922</v>
      </c>
      <c r="M1085" s="18">
        <v>383.40000000000003</v>
      </c>
      <c r="N1085" s="327">
        <v>467.74800000000005</v>
      </c>
      <c r="O1085" s="19" t="s">
        <v>3948</v>
      </c>
      <c r="P1085" s="295">
        <v>0.35</v>
      </c>
      <c r="Q1085" s="18">
        <v>249.21000000000004</v>
      </c>
      <c r="R1085" s="18">
        <v>304.03620000000006</v>
      </c>
      <c r="S1085" s="295">
        <v>0.25</v>
      </c>
      <c r="T1085" s="18">
        <v>287.55</v>
      </c>
      <c r="U1085" s="18">
        <v>350.81099999999998</v>
      </c>
      <c r="V1085" s="295">
        <v>0.53</v>
      </c>
      <c r="W1085" s="18">
        <v>180.19800000000001</v>
      </c>
      <c r="X1085" s="18">
        <v>219.84156000000002</v>
      </c>
      <c r="Y1085" s="7" t="s">
        <v>393</v>
      </c>
      <c r="Z1085" s="13">
        <v>10</v>
      </c>
      <c r="AA1085" s="13">
        <v>10</v>
      </c>
      <c r="AB1085" s="13">
        <v>2500</v>
      </c>
      <c r="AC1085" s="9" t="s">
        <v>3971</v>
      </c>
      <c r="AD1085" s="8">
        <v>0.36599999999999999</v>
      </c>
      <c r="AE1085" s="13">
        <v>2000</v>
      </c>
      <c r="AF1085" s="13">
        <v>6</v>
      </c>
      <c r="AG1085" s="13">
        <v>6</v>
      </c>
      <c r="AH1085" s="8">
        <v>7.1999999999999995E-2</v>
      </c>
      <c r="AI1085" s="13">
        <v>4012196096640</v>
      </c>
      <c r="AJ1085" s="9" t="s">
        <v>3966</v>
      </c>
      <c r="AK1085" s="94"/>
      <c r="AL1085" s="9"/>
      <c r="AM1085" s="9"/>
      <c r="AN1085" s="9"/>
      <c r="AO1085" s="12"/>
    </row>
    <row r="1086" spans="1:41" ht="14.1" customHeight="1" outlineLevel="3" x14ac:dyDescent="0.25">
      <c r="A1086" s="2"/>
      <c r="B1086" s="3"/>
      <c r="C1086" s="4"/>
      <c r="D1086" s="4"/>
      <c r="E1086" s="4"/>
      <c r="F1086" s="5"/>
      <c r="G1086" s="6"/>
      <c r="H1086" s="338">
        <v>3141128</v>
      </c>
      <c r="I1086" s="7" t="s">
        <v>1533</v>
      </c>
      <c r="J1086" s="7" t="s">
        <v>1534</v>
      </c>
      <c r="K1086" s="7" t="s">
        <v>5921</v>
      </c>
      <c r="L1086" s="7" t="s">
        <v>5922</v>
      </c>
      <c r="M1086" s="18">
        <v>185</v>
      </c>
      <c r="N1086" s="327">
        <v>225.7</v>
      </c>
      <c r="O1086" s="19" t="s">
        <v>3948</v>
      </c>
      <c r="P1086" s="295">
        <v>0.35</v>
      </c>
      <c r="Q1086" s="18">
        <v>120.25</v>
      </c>
      <c r="R1086" s="18">
        <v>146.70499999999998</v>
      </c>
      <c r="S1086" s="295">
        <v>0.25</v>
      </c>
      <c r="T1086" s="18">
        <v>138.75</v>
      </c>
      <c r="U1086" s="18">
        <v>169.27500000000001</v>
      </c>
      <c r="V1086" s="295">
        <v>0.53</v>
      </c>
      <c r="W1086" s="18">
        <v>86.949999999999989</v>
      </c>
      <c r="X1086" s="18">
        <v>106.07899999999998</v>
      </c>
      <c r="Y1086" s="7" t="s">
        <v>393</v>
      </c>
      <c r="Z1086" s="13">
        <v>1</v>
      </c>
      <c r="AA1086" s="13">
        <v>10</v>
      </c>
      <c r="AB1086" s="13">
        <v>3000</v>
      </c>
      <c r="AC1086" s="8" t="s">
        <v>6616</v>
      </c>
      <c r="AD1086" s="8">
        <v>0.3</v>
      </c>
      <c r="AE1086" s="13">
        <v>1000</v>
      </c>
      <c r="AF1086" s="13">
        <v>8</v>
      </c>
      <c r="AG1086" s="13">
        <v>8</v>
      </c>
      <c r="AH1086" s="8">
        <v>6.4000000000000001E-2</v>
      </c>
      <c r="AI1086" s="13">
        <v>4012195253334</v>
      </c>
      <c r="AJ1086" s="8" t="s">
        <v>4873</v>
      </c>
      <c r="AK1086" s="94"/>
      <c r="AL1086" s="10"/>
      <c r="AM1086" s="10"/>
      <c r="AN1086" s="10"/>
      <c r="AO1086" s="11"/>
    </row>
    <row r="1087" spans="1:41" ht="14.1" customHeight="1" outlineLevel="3" x14ac:dyDescent="0.25">
      <c r="A1087" s="2"/>
      <c r="B1087" s="3"/>
      <c r="C1087" s="4"/>
      <c r="D1087" s="4"/>
      <c r="E1087" s="4"/>
      <c r="F1087" s="5"/>
      <c r="G1087" s="6"/>
      <c r="H1087" s="338">
        <v>3141136</v>
      </c>
      <c r="I1087" s="7" t="s">
        <v>1535</v>
      </c>
      <c r="J1087" s="7" t="s">
        <v>1536</v>
      </c>
      <c r="K1087" s="7" t="s">
        <v>5921</v>
      </c>
      <c r="L1087" s="7" t="s">
        <v>5922</v>
      </c>
      <c r="M1087" s="18">
        <v>370</v>
      </c>
      <c r="N1087" s="327">
        <v>451.4</v>
      </c>
      <c r="O1087" s="19" t="s">
        <v>3948</v>
      </c>
      <c r="P1087" s="295">
        <v>0.35</v>
      </c>
      <c r="Q1087" s="18">
        <v>240.5</v>
      </c>
      <c r="R1087" s="18">
        <v>293.40999999999997</v>
      </c>
      <c r="S1087" s="295">
        <v>0.25</v>
      </c>
      <c r="T1087" s="18">
        <v>277.5</v>
      </c>
      <c r="U1087" s="18">
        <v>338.55</v>
      </c>
      <c r="V1087" s="295">
        <v>0.53</v>
      </c>
      <c r="W1087" s="18">
        <v>173.89999999999998</v>
      </c>
      <c r="X1087" s="18">
        <v>212.15799999999996</v>
      </c>
      <c r="Y1087" s="7" t="s">
        <v>393</v>
      </c>
      <c r="Z1087" s="13">
        <v>1</v>
      </c>
      <c r="AA1087" s="13">
        <v>10</v>
      </c>
      <c r="AB1087" s="13">
        <v>1500</v>
      </c>
      <c r="AC1087" s="10" t="s">
        <v>6616</v>
      </c>
      <c r="AD1087" s="8">
        <v>0.6</v>
      </c>
      <c r="AE1087" s="13">
        <v>2000</v>
      </c>
      <c r="AF1087" s="13">
        <v>8</v>
      </c>
      <c r="AG1087" s="13">
        <v>8</v>
      </c>
      <c r="AH1087" s="8">
        <v>0.128</v>
      </c>
      <c r="AI1087" s="13">
        <v>4012195119982</v>
      </c>
      <c r="AJ1087" s="8" t="s">
        <v>4874</v>
      </c>
      <c r="AK1087" s="94"/>
      <c r="AL1087" s="10"/>
      <c r="AM1087" s="10"/>
      <c r="AN1087" s="10"/>
      <c r="AO1087" s="11"/>
    </row>
    <row r="1088" spans="1:41" ht="15.95" customHeight="1" outlineLevel="2" x14ac:dyDescent="0.25">
      <c r="A1088" s="148"/>
      <c r="B1088" s="149"/>
      <c r="C1088" s="150" t="s">
        <v>3848</v>
      </c>
      <c r="D1088" s="150"/>
      <c r="E1088" s="150"/>
      <c r="F1088" s="151"/>
      <c r="G1088" s="152"/>
      <c r="H1088" s="342"/>
      <c r="I1088" s="153"/>
      <c r="J1088" s="153"/>
      <c r="K1088" s="153"/>
      <c r="L1088" s="153"/>
      <c r="M1088" s="153"/>
      <c r="N1088" s="328"/>
      <c r="O1088" s="153"/>
      <c r="P1088" s="153"/>
      <c r="Q1088" s="153"/>
      <c r="R1088" s="153"/>
      <c r="S1088" s="153"/>
      <c r="T1088" s="153"/>
      <c r="U1088" s="153"/>
      <c r="V1088" s="153"/>
      <c r="W1088" s="153"/>
      <c r="X1088" s="153"/>
      <c r="Y1088" s="153"/>
      <c r="Z1088" s="159"/>
      <c r="AA1088" s="159"/>
      <c r="AB1088" s="159"/>
      <c r="AC1088" s="159"/>
      <c r="AD1088" s="155"/>
      <c r="AE1088" s="156"/>
      <c r="AF1088" s="156"/>
      <c r="AG1088" s="156"/>
      <c r="AH1088" s="159"/>
      <c r="AI1088" s="159"/>
      <c r="AJ1088" s="159"/>
      <c r="AK1088" s="154"/>
      <c r="AL1088" s="154"/>
      <c r="AM1088" s="155"/>
      <c r="AN1088" s="159"/>
      <c r="AO1088" s="157"/>
    </row>
    <row r="1089" spans="1:41" ht="14.1" customHeight="1" outlineLevel="3" x14ac:dyDescent="0.25">
      <c r="A1089" s="2"/>
      <c r="B1089" s="3"/>
      <c r="C1089" s="4"/>
      <c r="D1089" s="4"/>
      <c r="E1089" s="4"/>
      <c r="F1089" s="5"/>
      <c r="G1089" s="6"/>
      <c r="H1089" s="338">
        <v>6838123</v>
      </c>
      <c r="I1089" s="7" t="s">
        <v>1537</v>
      </c>
      <c r="J1089" s="7" t="s">
        <v>1538</v>
      </c>
      <c r="K1089" s="7" t="s">
        <v>3960</v>
      </c>
      <c r="L1089" s="7" t="s">
        <v>5923</v>
      </c>
      <c r="M1089" s="18">
        <v>190</v>
      </c>
      <c r="N1089" s="327">
        <v>231.79999999999998</v>
      </c>
      <c r="O1089" s="19" t="s">
        <v>3948</v>
      </c>
      <c r="P1089" s="295">
        <v>0.35</v>
      </c>
      <c r="Q1089" s="18">
        <v>123.5</v>
      </c>
      <c r="R1089" s="18">
        <v>150.66999999999999</v>
      </c>
      <c r="S1089" s="295">
        <v>0.25</v>
      </c>
      <c r="T1089" s="18">
        <v>142.5</v>
      </c>
      <c r="U1089" s="18">
        <v>173.85</v>
      </c>
      <c r="V1089" s="295">
        <v>0.53</v>
      </c>
      <c r="W1089" s="18">
        <v>89.3</v>
      </c>
      <c r="X1089" s="18">
        <v>108.946</v>
      </c>
      <c r="Y1089" s="7" t="s">
        <v>393</v>
      </c>
      <c r="Z1089" s="13">
        <v>50</v>
      </c>
      <c r="AA1089" s="13">
        <v>50</v>
      </c>
      <c r="AB1089" s="13"/>
      <c r="AC1089" s="9" t="s">
        <v>6616</v>
      </c>
      <c r="AD1089" s="8"/>
      <c r="AE1089" s="13">
        <v>107</v>
      </c>
      <c r="AF1089" s="13">
        <v>19</v>
      </c>
      <c r="AG1089" s="13">
        <v>19</v>
      </c>
      <c r="AH1089" s="8">
        <v>3.9E-2</v>
      </c>
      <c r="AI1089" s="13">
        <v>4012196687541</v>
      </c>
      <c r="AJ1089" s="9" t="s">
        <v>4875</v>
      </c>
      <c r="AK1089" s="94"/>
      <c r="AL1089" s="9"/>
      <c r="AM1089" s="9"/>
      <c r="AN1089" s="9"/>
      <c r="AO1089" s="12"/>
    </row>
    <row r="1090" spans="1:41" ht="14.1" customHeight="1" outlineLevel="3" x14ac:dyDescent="0.25">
      <c r="A1090" s="2"/>
      <c r="B1090" s="3"/>
      <c r="C1090" s="4"/>
      <c r="D1090" s="4"/>
      <c r="E1090" s="4"/>
      <c r="F1090" s="5"/>
      <c r="G1090" s="6"/>
      <c r="H1090" s="338">
        <v>3156760</v>
      </c>
      <c r="I1090" s="7" t="s">
        <v>1539</v>
      </c>
      <c r="J1090" s="7" t="s">
        <v>1540</v>
      </c>
      <c r="K1090" s="7" t="s">
        <v>3960</v>
      </c>
      <c r="L1090" s="7" t="s">
        <v>5923</v>
      </c>
      <c r="M1090" s="18">
        <v>56.23</v>
      </c>
      <c r="N1090" s="327">
        <v>68.6006</v>
      </c>
      <c r="O1090" s="19" t="s">
        <v>3948</v>
      </c>
      <c r="P1090" s="295">
        <v>0.35</v>
      </c>
      <c r="Q1090" s="18">
        <v>36.549500000000002</v>
      </c>
      <c r="R1090" s="18">
        <v>44.590389999999999</v>
      </c>
      <c r="S1090" s="295">
        <v>0.25</v>
      </c>
      <c r="T1090" s="18">
        <v>42.172499999999999</v>
      </c>
      <c r="U1090" s="18">
        <v>51.450449999999996</v>
      </c>
      <c r="V1090" s="295">
        <v>0.53</v>
      </c>
      <c r="W1090" s="18">
        <v>26.428099999999997</v>
      </c>
      <c r="X1090" s="18">
        <v>32.242281999999996</v>
      </c>
      <c r="Y1090" s="7" t="s">
        <v>393</v>
      </c>
      <c r="Z1090" s="13">
        <v>50</v>
      </c>
      <c r="AA1090" s="13">
        <v>50</v>
      </c>
      <c r="AB1090" s="13">
        <v>63000</v>
      </c>
      <c r="AC1090" s="9" t="s">
        <v>3971</v>
      </c>
      <c r="AD1090" s="8">
        <v>2.6599999999999999E-2</v>
      </c>
      <c r="AE1090" s="13">
        <v>37</v>
      </c>
      <c r="AF1090" s="13">
        <v>19</v>
      </c>
      <c r="AG1090" s="13">
        <v>19</v>
      </c>
      <c r="AH1090" s="8">
        <v>1.2999999999999999E-2</v>
      </c>
      <c r="AI1090" s="13">
        <v>4012196687480</v>
      </c>
      <c r="AJ1090" s="9" t="s">
        <v>4876</v>
      </c>
      <c r="AK1090" s="94"/>
      <c r="AL1090" s="8"/>
      <c r="AM1090" s="9"/>
      <c r="AN1090" s="9"/>
      <c r="AO1090" s="11"/>
    </row>
    <row r="1091" spans="1:41" ht="14.1" customHeight="1" outlineLevel="3" x14ac:dyDescent="0.25">
      <c r="A1091" s="2"/>
      <c r="B1091" s="3"/>
      <c r="C1091" s="4"/>
      <c r="D1091" s="4"/>
      <c r="E1091" s="4"/>
      <c r="F1091" s="5"/>
      <c r="G1091" s="6"/>
      <c r="H1091" s="338">
        <v>3156762</v>
      </c>
      <c r="I1091" s="7" t="s">
        <v>1541</v>
      </c>
      <c r="J1091" s="7" t="s">
        <v>1542</v>
      </c>
      <c r="K1091" s="7" t="s">
        <v>3960</v>
      </c>
      <c r="L1091" s="7" t="s">
        <v>5923</v>
      </c>
      <c r="M1091" s="18">
        <v>93.11</v>
      </c>
      <c r="N1091" s="327">
        <v>113.5942</v>
      </c>
      <c r="O1091" s="19" t="s">
        <v>3948</v>
      </c>
      <c r="P1091" s="295">
        <v>0.35</v>
      </c>
      <c r="Q1091" s="18">
        <v>60.521500000000003</v>
      </c>
      <c r="R1091" s="18">
        <v>73.83623</v>
      </c>
      <c r="S1091" s="295">
        <v>0.25</v>
      </c>
      <c r="T1091" s="18">
        <v>69.832499999999996</v>
      </c>
      <c r="U1091" s="18">
        <v>85.195649999999986</v>
      </c>
      <c r="V1091" s="295">
        <v>0.53</v>
      </c>
      <c r="W1091" s="18">
        <v>43.761699999999998</v>
      </c>
      <c r="X1091" s="18">
        <v>53.389273999999993</v>
      </c>
      <c r="Y1091" s="7" t="s">
        <v>393</v>
      </c>
      <c r="Z1091" s="13">
        <v>50</v>
      </c>
      <c r="AA1091" s="13">
        <v>50</v>
      </c>
      <c r="AB1091" s="13">
        <v>25200</v>
      </c>
      <c r="AC1091" s="9" t="s">
        <v>3971</v>
      </c>
      <c r="AD1091" s="8">
        <v>3.2000000000000001E-2</v>
      </c>
      <c r="AE1091" s="13">
        <v>47</v>
      </c>
      <c r="AF1091" s="13">
        <v>19</v>
      </c>
      <c r="AG1091" s="13">
        <v>19</v>
      </c>
      <c r="AH1091" s="8">
        <v>1.7000000000000001E-2</v>
      </c>
      <c r="AI1091" s="13">
        <v>4012196687497</v>
      </c>
      <c r="AJ1091" s="9" t="s">
        <v>4877</v>
      </c>
      <c r="AK1091" s="94"/>
      <c r="AL1091" s="9"/>
      <c r="AM1091" s="8"/>
      <c r="AN1091" s="9"/>
      <c r="AO1091" s="11"/>
    </row>
    <row r="1092" spans="1:41" ht="14.1" customHeight="1" outlineLevel="3" x14ac:dyDescent="0.25">
      <c r="A1092" s="2"/>
      <c r="B1092" s="3"/>
      <c r="C1092" s="4"/>
      <c r="D1092" s="4"/>
      <c r="E1092" s="4"/>
      <c r="F1092" s="5"/>
      <c r="G1092" s="6"/>
      <c r="H1092" s="338">
        <v>6838139</v>
      </c>
      <c r="I1092" s="7" t="s">
        <v>4003</v>
      </c>
      <c r="J1092" s="7" t="s">
        <v>1543</v>
      </c>
      <c r="K1092" s="7"/>
      <c r="L1092" s="7"/>
      <c r="M1092" s="18">
        <v>30.5</v>
      </c>
      <c r="N1092" s="327">
        <v>37.21</v>
      </c>
      <c r="O1092" s="19" t="s">
        <v>3948</v>
      </c>
      <c r="P1092" s="295">
        <v>0.35</v>
      </c>
      <c r="Q1092" s="18">
        <v>19.824999999999999</v>
      </c>
      <c r="R1092" s="18">
        <v>24.186499999999999</v>
      </c>
      <c r="S1092" s="295">
        <v>0.25</v>
      </c>
      <c r="T1092" s="18">
        <v>22.875</v>
      </c>
      <c r="U1092" s="18">
        <v>27.907499999999999</v>
      </c>
      <c r="V1092" s="295">
        <v>0.53</v>
      </c>
      <c r="W1092" s="18">
        <v>14.334999999999999</v>
      </c>
      <c r="X1092" s="18">
        <v>17.488699999999998</v>
      </c>
      <c r="Y1092" s="7" t="s">
        <v>393</v>
      </c>
      <c r="Z1092" s="13">
        <v>100</v>
      </c>
      <c r="AA1092" s="13">
        <v>100</v>
      </c>
      <c r="AB1092" s="13">
        <v>25200</v>
      </c>
      <c r="AC1092" s="9" t="s">
        <v>3971</v>
      </c>
      <c r="AD1092" s="8"/>
      <c r="AE1092" s="13"/>
      <c r="AF1092" s="13"/>
      <c r="AG1092" s="13"/>
      <c r="AH1092" s="8"/>
      <c r="AI1092" s="13"/>
      <c r="AJ1092" s="9" t="s">
        <v>4878</v>
      </c>
      <c r="AK1092" s="94"/>
      <c r="AL1092" s="9"/>
      <c r="AM1092" s="9"/>
      <c r="AN1092" s="9"/>
      <c r="AO1092" s="11"/>
    </row>
    <row r="1093" spans="1:41" ht="14.1" customHeight="1" outlineLevel="3" x14ac:dyDescent="0.25">
      <c r="A1093" s="2"/>
      <c r="B1093" s="3"/>
      <c r="C1093" s="4"/>
      <c r="D1093" s="4"/>
      <c r="E1093" s="4"/>
      <c r="F1093" s="5"/>
      <c r="G1093" s="6"/>
      <c r="H1093" s="338">
        <v>3156766</v>
      </c>
      <c r="I1093" s="7" t="s">
        <v>1544</v>
      </c>
      <c r="J1093" s="7" t="s">
        <v>1545</v>
      </c>
      <c r="K1093" s="7" t="s">
        <v>3960</v>
      </c>
      <c r="L1093" s="7" t="s">
        <v>5923</v>
      </c>
      <c r="M1093" s="18">
        <v>110.75</v>
      </c>
      <c r="N1093" s="327">
        <v>135.11500000000001</v>
      </c>
      <c r="O1093" s="19" t="s">
        <v>3948</v>
      </c>
      <c r="P1093" s="295">
        <v>0.35</v>
      </c>
      <c r="Q1093" s="18">
        <v>71.987499999999997</v>
      </c>
      <c r="R1093" s="18">
        <v>87.824749999999995</v>
      </c>
      <c r="S1093" s="295">
        <v>0.25</v>
      </c>
      <c r="T1093" s="18">
        <v>83.0625</v>
      </c>
      <c r="U1093" s="18">
        <v>101.33624999999999</v>
      </c>
      <c r="V1093" s="295">
        <v>0.53</v>
      </c>
      <c r="W1093" s="18">
        <v>52.052499999999995</v>
      </c>
      <c r="X1093" s="18">
        <v>63.504049999999992</v>
      </c>
      <c r="Y1093" s="7" t="s">
        <v>393</v>
      </c>
      <c r="Z1093" s="13">
        <v>50</v>
      </c>
      <c r="AA1093" s="13">
        <v>50</v>
      </c>
      <c r="AB1093" s="13">
        <v>15000</v>
      </c>
      <c r="AC1093" s="9" t="s">
        <v>6616</v>
      </c>
      <c r="AD1093" s="8">
        <v>4.2000000000000003E-2</v>
      </c>
      <c r="AE1093" s="13">
        <v>67</v>
      </c>
      <c r="AF1093" s="13">
        <v>19</v>
      </c>
      <c r="AG1093" s="13">
        <v>19</v>
      </c>
      <c r="AH1093" s="8">
        <v>2.4E-2</v>
      </c>
      <c r="AI1093" s="13">
        <v>4012196687510</v>
      </c>
      <c r="AJ1093" s="9" t="s">
        <v>4879</v>
      </c>
      <c r="AK1093" s="94"/>
      <c r="AL1093" s="9"/>
      <c r="AM1093" s="9"/>
      <c r="AN1093" s="9"/>
      <c r="AO1093" s="11"/>
    </row>
    <row r="1094" spans="1:41" ht="14.1" customHeight="1" outlineLevel="3" x14ac:dyDescent="0.25">
      <c r="A1094" s="2"/>
      <c r="B1094" s="3"/>
      <c r="C1094" s="4"/>
      <c r="D1094" s="4"/>
      <c r="E1094" s="4"/>
      <c r="F1094" s="5"/>
      <c r="G1094" s="6"/>
      <c r="H1094" s="338">
        <v>3156770</v>
      </c>
      <c r="I1094" s="7" t="s">
        <v>1546</v>
      </c>
      <c r="J1094" s="7" t="s">
        <v>1547</v>
      </c>
      <c r="K1094" s="7" t="s">
        <v>3960</v>
      </c>
      <c r="L1094" s="7" t="s">
        <v>5923</v>
      </c>
      <c r="M1094" s="18">
        <v>167.78</v>
      </c>
      <c r="N1094" s="327">
        <v>204.69159999999999</v>
      </c>
      <c r="O1094" s="19" t="s">
        <v>3948</v>
      </c>
      <c r="P1094" s="295">
        <v>0.35</v>
      </c>
      <c r="Q1094" s="18">
        <v>109.057</v>
      </c>
      <c r="R1094" s="18">
        <v>133.04954000000001</v>
      </c>
      <c r="S1094" s="295">
        <v>0.25</v>
      </c>
      <c r="T1094" s="18">
        <v>125.83500000000001</v>
      </c>
      <c r="U1094" s="18">
        <v>153.5187</v>
      </c>
      <c r="V1094" s="295">
        <v>0.53</v>
      </c>
      <c r="W1094" s="18">
        <v>78.8566</v>
      </c>
      <c r="X1094" s="18">
        <v>96.205051999999995</v>
      </c>
      <c r="Y1094" s="7" t="s">
        <v>393</v>
      </c>
      <c r="Z1094" s="13">
        <v>25</v>
      </c>
      <c r="AA1094" s="13">
        <v>25</v>
      </c>
      <c r="AB1094" s="13">
        <v>16800</v>
      </c>
      <c r="AC1094" s="9" t="s">
        <v>3971</v>
      </c>
      <c r="AD1094" s="8">
        <v>0.05</v>
      </c>
      <c r="AE1094" s="13">
        <v>87</v>
      </c>
      <c r="AF1094" s="13">
        <v>19</v>
      </c>
      <c r="AG1094" s="13">
        <v>19</v>
      </c>
      <c r="AH1094" s="8">
        <v>3.1E-2</v>
      </c>
      <c r="AI1094" s="13">
        <v>4012196687534</v>
      </c>
      <c r="AJ1094" s="9" t="s">
        <v>4880</v>
      </c>
      <c r="AK1094" s="94"/>
      <c r="AL1094" s="9"/>
      <c r="AM1094" s="8"/>
      <c r="AN1094" s="9"/>
      <c r="AO1094" s="11"/>
    </row>
    <row r="1095" spans="1:41" ht="14.1" customHeight="1" outlineLevel="3" x14ac:dyDescent="0.25">
      <c r="A1095" s="2"/>
      <c r="B1095" s="3"/>
      <c r="C1095" s="4"/>
      <c r="D1095" s="4"/>
      <c r="E1095" s="4"/>
      <c r="F1095" s="5"/>
      <c r="G1095" s="6"/>
      <c r="H1095" s="338">
        <v>6838122</v>
      </c>
      <c r="I1095" s="7" t="s">
        <v>1548</v>
      </c>
      <c r="J1095" s="7" t="s">
        <v>1549</v>
      </c>
      <c r="K1095" s="7" t="s">
        <v>3960</v>
      </c>
      <c r="L1095" s="7" t="s">
        <v>5923</v>
      </c>
      <c r="M1095" s="18">
        <v>170</v>
      </c>
      <c r="N1095" s="327">
        <v>207.4</v>
      </c>
      <c r="O1095" s="19" t="s">
        <v>3948</v>
      </c>
      <c r="P1095" s="295">
        <v>0.35</v>
      </c>
      <c r="Q1095" s="18">
        <v>110.5</v>
      </c>
      <c r="R1095" s="18">
        <v>134.81</v>
      </c>
      <c r="S1095" s="295">
        <v>0.25</v>
      </c>
      <c r="T1095" s="18">
        <v>127.5</v>
      </c>
      <c r="U1095" s="18">
        <v>155.54999999999998</v>
      </c>
      <c r="V1095" s="295">
        <v>0.53</v>
      </c>
      <c r="W1095" s="18">
        <v>79.899999999999991</v>
      </c>
      <c r="X1095" s="18">
        <v>97.477999999999994</v>
      </c>
      <c r="Y1095" s="7" t="s">
        <v>393</v>
      </c>
      <c r="Z1095" s="13">
        <v>50</v>
      </c>
      <c r="AA1095" s="13">
        <v>50</v>
      </c>
      <c r="AB1095" s="13"/>
      <c r="AC1095" s="9" t="s">
        <v>6616</v>
      </c>
      <c r="AD1095" s="8"/>
      <c r="AE1095" s="13">
        <v>87</v>
      </c>
      <c r="AF1095" s="13">
        <v>19</v>
      </c>
      <c r="AG1095" s="13">
        <v>19</v>
      </c>
      <c r="AH1095" s="8">
        <v>3.1E-2</v>
      </c>
      <c r="AI1095" s="13">
        <v>4012196687534</v>
      </c>
      <c r="AJ1095" s="9" t="s">
        <v>4881</v>
      </c>
      <c r="AK1095" s="94"/>
      <c r="AL1095" s="9"/>
      <c r="AM1095" s="8"/>
      <c r="AN1095" s="9"/>
      <c r="AO1095" s="12"/>
    </row>
    <row r="1096" spans="1:41" ht="14.1" customHeight="1" outlineLevel="3" x14ac:dyDescent="0.25">
      <c r="A1096" s="2"/>
      <c r="B1096" s="3"/>
      <c r="C1096" s="4"/>
      <c r="D1096" s="4"/>
      <c r="E1096" s="4"/>
      <c r="F1096" s="5"/>
      <c r="G1096" s="6"/>
      <c r="H1096" s="338">
        <v>3156764</v>
      </c>
      <c r="I1096" s="7" t="s">
        <v>1550</v>
      </c>
      <c r="J1096" s="7" t="s">
        <v>1551</v>
      </c>
      <c r="K1096" s="7" t="s">
        <v>3960</v>
      </c>
      <c r="L1096" s="7" t="s">
        <v>5923</v>
      </c>
      <c r="M1096" s="18">
        <v>29</v>
      </c>
      <c r="N1096" s="327">
        <v>35.380000000000003</v>
      </c>
      <c r="O1096" s="19" t="s">
        <v>3948</v>
      </c>
      <c r="P1096" s="295">
        <v>0.35</v>
      </c>
      <c r="Q1096" s="18">
        <v>18.850000000000001</v>
      </c>
      <c r="R1096" s="18">
        <v>22.997</v>
      </c>
      <c r="S1096" s="295">
        <v>0.25</v>
      </c>
      <c r="T1096" s="18">
        <v>21.75</v>
      </c>
      <c r="U1096" s="18">
        <v>26.535</v>
      </c>
      <c r="V1096" s="295">
        <v>0.53</v>
      </c>
      <c r="W1096" s="18">
        <v>13.629999999999999</v>
      </c>
      <c r="X1096" s="18">
        <v>16.628599999999999</v>
      </c>
      <c r="Y1096" s="7" t="s">
        <v>393</v>
      </c>
      <c r="Z1096" s="13">
        <v>50</v>
      </c>
      <c r="AA1096" s="13">
        <v>50</v>
      </c>
      <c r="AB1096" s="13">
        <v>25200</v>
      </c>
      <c r="AC1096" s="9" t="s">
        <v>3949</v>
      </c>
      <c r="AD1096" s="8">
        <v>3.6999999999999998E-2</v>
      </c>
      <c r="AE1096" s="13">
        <v>57</v>
      </c>
      <c r="AF1096" s="13">
        <v>19</v>
      </c>
      <c r="AG1096" s="13">
        <v>19</v>
      </c>
      <c r="AH1096" s="8">
        <v>2.1000000000000001E-2</v>
      </c>
      <c r="AI1096" s="13">
        <v>4012196687503</v>
      </c>
      <c r="AJ1096" s="9" t="s">
        <v>4882</v>
      </c>
      <c r="AK1096" s="94"/>
      <c r="AL1096" s="9"/>
      <c r="AM1096" s="9"/>
      <c r="AN1096" s="9"/>
      <c r="AO1096" s="12"/>
    </row>
    <row r="1097" spans="1:41" ht="14.1" customHeight="1" outlineLevel="3" x14ac:dyDescent="0.25">
      <c r="A1097" s="2"/>
      <c r="B1097" s="3"/>
      <c r="C1097" s="4"/>
      <c r="D1097" s="4"/>
      <c r="E1097" s="4"/>
      <c r="F1097" s="5"/>
      <c r="G1097" s="6"/>
      <c r="H1097" s="338">
        <v>6838124</v>
      </c>
      <c r="I1097" s="7" t="s">
        <v>1552</v>
      </c>
      <c r="J1097" s="7" t="s">
        <v>1553</v>
      </c>
      <c r="K1097" s="7" t="s">
        <v>3960</v>
      </c>
      <c r="L1097" s="7" t="s">
        <v>5923</v>
      </c>
      <c r="M1097" s="18">
        <v>220</v>
      </c>
      <c r="N1097" s="327">
        <v>268.39999999999998</v>
      </c>
      <c r="O1097" s="19" t="s">
        <v>3948</v>
      </c>
      <c r="P1097" s="295">
        <v>0.35</v>
      </c>
      <c r="Q1097" s="18">
        <v>143</v>
      </c>
      <c r="R1097" s="18">
        <v>174.46</v>
      </c>
      <c r="S1097" s="295">
        <v>0.25</v>
      </c>
      <c r="T1097" s="18">
        <v>165</v>
      </c>
      <c r="U1097" s="18">
        <v>201.29999999999998</v>
      </c>
      <c r="V1097" s="295">
        <v>0.53</v>
      </c>
      <c r="W1097" s="18">
        <v>103.39999999999999</v>
      </c>
      <c r="X1097" s="18">
        <v>126.14799999999998</v>
      </c>
      <c r="Y1097" s="7" t="s">
        <v>393</v>
      </c>
      <c r="Z1097" s="13">
        <v>50</v>
      </c>
      <c r="AA1097" s="13">
        <v>50</v>
      </c>
      <c r="AB1097" s="13"/>
      <c r="AC1097" s="9" t="s">
        <v>3971</v>
      </c>
      <c r="AD1097" s="8"/>
      <c r="AE1097" s="13">
        <v>88</v>
      </c>
      <c r="AF1097" s="13">
        <v>21</v>
      </c>
      <c r="AG1097" s="13">
        <v>21</v>
      </c>
      <c r="AH1097" s="8">
        <v>3.9E-2</v>
      </c>
      <c r="AI1097" s="13">
        <v>4012196687596</v>
      </c>
      <c r="AJ1097" s="9" t="s">
        <v>4883</v>
      </c>
      <c r="AK1097" s="94"/>
      <c r="AL1097" s="8"/>
      <c r="AM1097" s="8"/>
      <c r="AN1097" s="9"/>
      <c r="AO1097" s="12"/>
    </row>
    <row r="1098" spans="1:41" ht="14.1" customHeight="1" outlineLevel="3" x14ac:dyDescent="0.25">
      <c r="A1098" s="2"/>
      <c r="B1098" s="3"/>
      <c r="C1098" s="4"/>
      <c r="D1098" s="4"/>
      <c r="E1098" s="4"/>
      <c r="F1098" s="5"/>
      <c r="G1098" s="6"/>
      <c r="H1098" s="338">
        <v>6838125</v>
      </c>
      <c r="I1098" s="7" t="s">
        <v>1554</v>
      </c>
      <c r="J1098" s="7" t="s">
        <v>1555</v>
      </c>
      <c r="K1098" s="7" t="s">
        <v>3960</v>
      </c>
      <c r="L1098" s="7" t="s">
        <v>5923</v>
      </c>
      <c r="M1098" s="18">
        <v>250</v>
      </c>
      <c r="N1098" s="327">
        <v>305</v>
      </c>
      <c r="O1098" s="19" t="s">
        <v>3948</v>
      </c>
      <c r="P1098" s="295">
        <v>0.35</v>
      </c>
      <c r="Q1098" s="18">
        <v>162.5</v>
      </c>
      <c r="R1098" s="18">
        <v>198.25</v>
      </c>
      <c r="S1098" s="295">
        <v>0.25</v>
      </c>
      <c r="T1098" s="18">
        <v>187.5</v>
      </c>
      <c r="U1098" s="18">
        <v>228.75</v>
      </c>
      <c r="V1098" s="295">
        <v>0.53</v>
      </c>
      <c r="W1098" s="18">
        <v>117.5</v>
      </c>
      <c r="X1098" s="18">
        <v>143.35</v>
      </c>
      <c r="Y1098" s="7" t="s">
        <v>393</v>
      </c>
      <c r="Z1098" s="13">
        <v>50</v>
      </c>
      <c r="AA1098" s="13">
        <v>50</v>
      </c>
      <c r="AB1098" s="13"/>
      <c r="AC1098" s="9" t="s">
        <v>3971</v>
      </c>
      <c r="AD1098" s="8"/>
      <c r="AE1098" s="13">
        <v>88</v>
      </c>
      <c r="AF1098" s="13">
        <v>21</v>
      </c>
      <c r="AG1098" s="13">
        <v>21</v>
      </c>
      <c r="AH1098" s="8">
        <v>3.9E-2</v>
      </c>
      <c r="AI1098" s="13">
        <v>4012196687596</v>
      </c>
      <c r="AJ1098" s="9" t="s">
        <v>4884</v>
      </c>
      <c r="AK1098" s="94"/>
      <c r="AL1098" s="9"/>
      <c r="AM1098" s="9"/>
      <c r="AN1098" s="9"/>
      <c r="AO1098" s="12"/>
    </row>
    <row r="1099" spans="1:41" ht="14.1" customHeight="1" outlineLevel="3" x14ac:dyDescent="0.25">
      <c r="A1099" s="2"/>
      <c r="B1099" s="3"/>
      <c r="C1099" s="4"/>
      <c r="D1099" s="4"/>
      <c r="E1099" s="4"/>
      <c r="F1099" s="5"/>
      <c r="G1099" s="6"/>
      <c r="H1099" s="338">
        <v>3156788</v>
      </c>
      <c r="I1099" s="7" t="s">
        <v>1556</v>
      </c>
      <c r="J1099" s="7" t="s">
        <v>1557</v>
      </c>
      <c r="K1099" s="7" t="s">
        <v>3960</v>
      </c>
      <c r="L1099" s="7" t="s">
        <v>5923</v>
      </c>
      <c r="M1099" s="18">
        <v>106.3</v>
      </c>
      <c r="N1099" s="327">
        <v>129.68600000000001</v>
      </c>
      <c r="O1099" s="19" t="s">
        <v>3948</v>
      </c>
      <c r="P1099" s="295">
        <v>0.35</v>
      </c>
      <c r="Q1099" s="18">
        <v>69.094999999999999</v>
      </c>
      <c r="R1099" s="18">
        <v>84.295900000000003</v>
      </c>
      <c r="S1099" s="295">
        <v>0.25</v>
      </c>
      <c r="T1099" s="18">
        <v>79.724999999999994</v>
      </c>
      <c r="U1099" s="18">
        <v>97.264499999999984</v>
      </c>
      <c r="V1099" s="295">
        <v>0.53</v>
      </c>
      <c r="W1099" s="18">
        <v>49.960999999999999</v>
      </c>
      <c r="X1099" s="18">
        <v>60.952419999999996</v>
      </c>
      <c r="Y1099" s="7" t="s">
        <v>393</v>
      </c>
      <c r="Z1099" s="13">
        <v>25</v>
      </c>
      <c r="AA1099" s="13">
        <v>25</v>
      </c>
      <c r="AB1099" s="13">
        <v>19200</v>
      </c>
      <c r="AC1099" s="9" t="s">
        <v>3971</v>
      </c>
      <c r="AD1099" s="8">
        <v>3.9E-2</v>
      </c>
      <c r="AE1099" s="13">
        <v>38</v>
      </c>
      <c r="AF1099" s="13">
        <v>21</v>
      </c>
      <c r="AG1099" s="13">
        <v>21</v>
      </c>
      <c r="AH1099" s="8">
        <v>1.7000000000000001E-2</v>
      </c>
      <c r="AI1099" s="13">
        <v>4650394351002</v>
      </c>
      <c r="AJ1099" s="9" t="s">
        <v>4885</v>
      </c>
      <c r="AK1099" s="94"/>
      <c r="AL1099" s="9"/>
      <c r="AM1099" s="9"/>
      <c r="AN1099" s="9"/>
      <c r="AO1099" s="12"/>
    </row>
    <row r="1100" spans="1:41" ht="14.1" customHeight="1" outlineLevel="3" x14ac:dyDescent="0.25">
      <c r="A1100" s="2"/>
      <c r="B1100" s="3"/>
      <c r="C1100" s="4"/>
      <c r="D1100" s="4"/>
      <c r="E1100" s="4"/>
      <c r="F1100" s="5"/>
      <c r="G1100" s="6"/>
      <c r="H1100" s="338">
        <v>3156790</v>
      </c>
      <c r="I1100" s="7" t="s">
        <v>1558</v>
      </c>
      <c r="J1100" s="7" t="s">
        <v>1559</v>
      </c>
      <c r="K1100" s="7" t="s">
        <v>3960</v>
      </c>
      <c r="L1100" s="7" t="s">
        <v>5923</v>
      </c>
      <c r="M1100" s="18">
        <v>161.49</v>
      </c>
      <c r="N1100" s="327">
        <v>197.01779999999999</v>
      </c>
      <c r="O1100" s="19" t="s">
        <v>3948</v>
      </c>
      <c r="P1100" s="295">
        <v>0.35</v>
      </c>
      <c r="Q1100" s="18">
        <v>104.96850000000001</v>
      </c>
      <c r="R1100" s="18">
        <v>128.06157000000002</v>
      </c>
      <c r="S1100" s="295">
        <v>0.25</v>
      </c>
      <c r="T1100" s="18">
        <v>121.11750000000001</v>
      </c>
      <c r="U1100" s="18">
        <v>147.76335</v>
      </c>
      <c r="V1100" s="295">
        <v>0.53</v>
      </c>
      <c r="W1100" s="18">
        <v>75.900300000000001</v>
      </c>
      <c r="X1100" s="18">
        <v>92.598365999999999</v>
      </c>
      <c r="Y1100" s="7" t="s">
        <v>393</v>
      </c>
      <c r="Z1100" s="13">
        <v>50</v>
      </c>
      <c r="AA1100" s="13">
        <v>50</v>
      </c>
      <c r="AB1100" s="13">
        <v>25200</v>
      </c>
      <c r="AC1100" s="9" t="s">
        <v>3971</v>
      </c>
      <c r="AD1100" s="8">
        <v>4.5999999999999999E-2</v>
      </c>
      <c r="AE1100" s="13">
        <v>48</v>
      </c>
      <c r="AF1100" s="13">
        <v>21</v>
      </c>
      <c r="AG1100" s="13">
        <v>21</v>
      </c>
      <c r="AH1100" s="8">
        <v>2.1000000000000001E-2</v>
      </c>
      <c r="AI1100" s="13">
        <v>4012196687565</v>
      </c>
      <c r="AJ1100" s="9" t="s">
        <v>4886</v>
      </c>
      <c r="AK1100" s="94"/>
      <c r="AL1100" s="9"/>
      <c r="AM1100" s="9"/>
      <c r="AN1100" s="9"/>
      <c r="AO1100" s="11"/>
    </row>
    <row r="1101" spans="1:41" ht="14.1" customHeight="1" outlineLevel="3" x14ac:dyDescent="0.25">
      <c r="A1101" s="2"/>
      <c r="B1101" s="3"/>
      <c r="C1101" s="4"/>
      <c r="D1101" s="4"/>
      <c r="E1101" s="4"/>
      <c r="F1101" s="5"/>
      <c r="G1101" s="6"/>
      <c r="H1101" s="338">
        <v>3156794</v>
      </c>
      <c r="I1101" s="7" t="s">
        <v>1560</v>
      </c>
      <c r="J1101" s="7" t="s">
        <v>1561</v>
      </c>
      <c r="K1101" s="7" t="s">
        <v>3960</v>
      </c>
      <c r="L1101" s="7" t="s">
        <v>5923</v>
      </c>
      <c r="M1101" s="18">
        <v>239.87</v>
      </c>
      <c r="N1101" s="327">
        <v>292.64139999999998</v>
      </c>
      <c r="O1101" s="19" t="s">
        <v>3948</v>
      </c>
      <c r="P1101" s="295">
        <v>0.35</v>
      </c>
      <c r="Q1101" s="18">
        <v>155.91550000000001</v>
      </c>
      <c r="R1101" s="18">
        <v>190.21691000000001</v>
      </c>
      <c r="S1101" s="295">
        <v>0.25</v>
      </c>
      <c r="T1101" s="18">
        <v>179.9025</v>
      </c>
      <c r="U1101" s="18">
        <v>219.48105000000001</v>
      </c>
      <c r="V1101" s="295">
        <v>0.53</v>
      </c>
      <c r="W1101" s="18">
        <v>112.7389</v>
      </c>
      <c r="X1101" s="18">
        <v>137.54145800000001</v>
      </c>
      <c r="Y1101" s="7" t="s">
        <v>393</v>
      </c>
      <c r="Z1101" s="13">
        <v>50</v>
      </c>
      <c r="AA1101" s="13">
        <v>50</v>
      </c>
      <c r="AB1101" s="13">
        <v>10000</v>
      </c>
      <c r="AC1101" s="9" t="s">
        <v>6616</v>
      </c>
      <c r="AD1101" s="8">
        <v>6.0999999999999999E-2</v>
      </c>
      <c r="AE1101" s="13">
        <v>68</v>
      </c>
      <c r="AF1101" s="13">
        <v>21</v>
      </c>
      <c r="AG1101" s="13">
        <v>21</v>
      </c>
      <c r="AH1101" s="8">
        <v>0.03</v>
      </c>
      <c r="AI1101" s="13">
        <v>4012196687589</v>
      </c>
      <c r="AJ1101" s="9" t="s">
        <v>4887</v>
      </c>
      <c r="AK1101" s="94"/>
      <c r="AL1101" s="8"/>
      <c r="AM1101" s="9"/>
      <c r="AN1101" s="9"/>
      <c r="AO1101" s="12"/>
    </row>
    <row r="1102" spans="1:41" ht="14.1" customHeight="1" outlineLevel="3" x14ac:dyDescent="0.25">
      <c r="A1102" s="2"/>
      <c r="B1102" s="3"/>
      <c r="C1102" s="4"/>
      <c r="D1102" s="4"/>
      <c r="E1102" s="4"/>
      <c r="F1102" s="5"/>
      <c r="G1102" s="6"/>
      <c r="H1102" s="338">
        <v>3156796</v>
      </c>
      <c r="I1102" s="7" t="s">
        <v>1562</v>
      </c>
      <c r="J1102" s="7" t="s">
        <v>1563</v>
      </c>
      <c r="K1102" s="7" t="s">
        <v>3960</v>
      </c>
      <c r="L1102" s="7" t="s">
        <v>5923</v>
      </c>
      <c r="M1102" s="18">
        <v>251.89</v>
      </c>
      <c r="N1102" s="327">
        <v>307.30579999999998</v>
      </c>
      <c r="O1102" s="19" t="s">
        <v>3948</v>
      </c>
      <c r="P1102" s="295">
        <v>0.35</v>
      </c>
      <c r="Q1102" s="18">
        <v>163.7285</v>
      </c>
      <c r="R1102" s="18">
        <v>199.74876999999998</v>
      </c>
      <c r="S1102" s="295">
        <v>0.25</v>
      </c>
      <c r="T1102" s="18">
        <v>188.91749999999999</v>
      </c>
      <c r="U1102" s="18">
        <v>230.47934999999998</v>
      </c>
      <c r="V1102" s="295">
        <v>0.53</v>
      </c>
      <c r="W1102" s="18">
        <v>118.38829999999999</v>
      </c>
      <c r="X1102" s="18">
        <v>144.43372599999998</v>
      </c>
      <c r="Y1102" s="7" t="s">
        <v>393</v>
      </c>
      <c r="Z1102" s="13">
        <v>50</v>
      </c>
      <c r="AA1102" s="13">
        <v>50</v>
      </c>
      <c r="AB1102" s="13">
        <v>10000</v>
      </c>
      <c r="AC1102" s="9" t="s">
        <v>3971</v>
      </c>
      <c r="AD1102" s="8">
        <v>7.4999999999999997E-2</v>
      </c>
      <c r="AE1102" s="13">
        <v>88</v>
      </c>
      <c r="AF1102" s="13">
        <v>21</v>
      </c>
      <c r="AG1102" s="13">
        <v>21</v>
      </c>
      <c r="AH1102" s="8">
        <v>3.9E-2</v>
      </c>
      <c r="AI1102" s="13">
        <v>4012196687596</v>
      </c>
      <c r="AJ1102" s="9" t="s">
        <v>4888</v>
      </c>
      <c r="AK1102" s="94"/>
      <c r="AL1102" s="9"/>
      <c r="AM1102" s="9"/>
      <c r="AN1102" s="9"/>
      <c r="AO1102" s="11"/>
    </row>
    <row r="1103" spans="1:41" ht="14.1" customHeight="1" outlineLevel="3" x14ac:dyDescent="0.25">
      <c r="A1103" s="2"/>
      <c r="B1103" s="3"/>
      <c r="C1103" s="4"/>
      <c r="D1103" s="4"/>
      <c r="E1103" s="4"/>
      <c r="F1103" s="5"/>
      <c r="G1103" s="6"/>
      <c r="H1103" s="338">
        <v>6838135</v>
      </c>
      <c r="I1103" s="7" t="s">
        <v>4004</v>
      </c>
      <c r="J1103" s="7" t="s">
        <v>1564</v>
      </c>
      <c r="K1103" s="7"/>
      <c r="L1103" s="7"/>
      <c r="M1103" s="18">
        <v>10.4</v>
      </c>
      <c r="N1103" s="327">
        <v>12.688000000000001</v>
      </c>
      <c r="O1103" s="19" t="s">
        <v>3948</v>
      </c>
      <c r="P1103" s="295">
        <v>0.35</v>
      </c>
      <c r="Q1103" s="18">
        <v>6.7600000000000007</v>
      </c>
      <c r="R1103" s="18">
        <v>8.2472000000000012</v>
      </c>
      <c r="S1103" s="295">
        <v>0.25</v>
      </c>
      <c r="T1103" s="18">
        <v>7.8000000000000007</v>
      </c>
      <c r="U1103" s="18">
        <v>9.516</v>
      </c>
      <c r="V1103" s="295">
        <v>0.53</v>
      </c>
      <c r="W1103" s="18">
        <v>4.8879999999999999</v>
      </c>
      <c r="X1103" s="18">
        <v>5.9633599999999998</v>
      </c>
      <c r="Y1103" s="7" t="s">
        <v>393</v>
      </c>
      <c r="Z1103" s="13">
        <v>100</v>
      </c>
      <c r="AA1103" s="13">
        <v>100</v>
      </c>
      <c r="AB1103" s="13">
        <v>120000</v>
      </c>
      <c r="AC1103" s="9" t="s">
        <v>6616</v>
      </c>
      <c r="AD1103" s="8"/>
      <c r="AE1103" s="13"/>
      <c r="AF1103" s="13"/>
      <c r="AG1103" s="13"/>
      <c r="AH1103" s="8"/>
      <c r="AI1103" s="13"/>
      <c r="AJ1103" s="9" t="s">
        <v>4889</v>
      </c>
      <c r="AK1103" s="94"/>
      <c r="AL1103" s="9"/>
      <c r="AM1103" s="9"/>
      <c r="AN1103" s="9"/>
      <c r="AO1103" s="12"/>
    </row>
    <row r="1104" spans="1:41" ht="14.1" customHeight="1" outlineLevel="3" x14ac:dyDescent="0.25">
      <c r="A1104" s="2"/>
      <c r="B1104" s="3"/>
      <c r="C1104" s="4"/>
      <c r="D1104" s="4"/>
      <c r="E1104" s="4"/>
      <c r="F1104" s="5"/>
      <c r="G1104" s="6"/>
      <c r="H1104" s="338">
        <v>3156708</v>
      </c>
      <c r="I1104" s="7" t="s">
        <v>1565</v>
      </c>
      <c r="J1104" s="7" t="s">
        <v>1566</v>
      </c>
      <c r="K1104" s="7" t="s">
        <v>3960</v>
      </c>
      <c r="L1104" s="7" t="s">
        <v>5923</v>
      </c>
      <c r="M1104" s="18">
        <v>10.4</v>
      </c>
      <c r="N1104" s="327">
        <v>12.688000000000001</v>
      </c>
      <c r="O1104" s="19" t="s">
        <v>3948</v>
      </c>
      <c r="P1104" s="295">
        <v>0.35</v>
      </c>
      <c r="Q1104" s="18">
        <v>6.7600000000000007</v>
      </c>
      <c r="R1104" s="18">
        <v>8.2472000000000012</v>
      </c>
      <c r="S1104" s="295">
        <v>0.25</v>
      </c>
      <c r="T1104" s="18">
        <v>7.8000000000000007</v>
      </c>
      <c r="U1104" s="18">
        <v>9.516</v>
      </c>
      <c r="V1104" s="295">
        <v>0.53</v>
      </c>
      <c r="W1104" s="18">
        <v>4.8879999999999999</v>
      </c>
      <c r="X1104" s="18">
        <v>5.9633599999999998</v>
      </c>
      <c r="Y1104" s="7" t="s">
        <v>393</v>
      </c>
      <c r="Z1104" s="13">
        <v>100</v>
      </c>
      <c r="AA1104" s="13">
        <v>100</v>
      </c>
      <c r="AB1104" s="13">
        <v>120000</v>
      </c>
      <c r="AC1104" s="9" t="s">
        <v>3971</v>
      </c>
      <c r="AD1104" s="8">
        <v>6.0000000000000001E-3</v>
      </c>
      <c r="AE1104" s="13">
        <v>24</v>
      </c>
      <c r="AF1104" s="13">
        <v>11</v>
      </c>
      <c r="AG1104" s="13">
        <v>11</v>
      </c>
      <c r="AH1104" s="8">
        <v>3.0000000000000001E-3</v>
      </c>
      <c r="AI1104" s="13">
        <v>4012196687343</v>
      </c>
      <c r="AJ1104" s="9" t="s">
        <v>4890</v>
      </c>
      <c r="AK1104" s="94"/>
      <c r="AL1104" s="9"/>
      <c r="AM1104" s="9"/>
      <c r="AN1104" s="9"/>
      <c r="AO1104" s="12"/>
    </row>
    <row r="1105" spans="1:41" ht="14.1" customHeight="1" outlineLevel="3" x14ac:dyDescent="0.25">
      <c r="A1105" s="2"/>
      <c r="B1105" s="3"/>
      <c r="C1105" s="4"/>
      <c r="D1105" s="4"/>
      <c r="E1105" s="4"/>
      <c r="F1105" s="5"/>
      <c r="G1105" s="6"/>
      <c r="H1105" s="338">
        <v>6838136</v>
      </c>
      <c r="I1105" s="7" t="s">
        <v>4005</v>
      </c>
      <c r="J1105" s="7" t="s">
        <v>1567</v>
      </c>
      <c r="K1105" s="7"/>
      <c r="L1105" s="7"/>
      <c r="M1105" s="18">
        <v>6.4</v>
      </c>
      <c r="N1105" s="327">
        <v>7.8079999999999998</v>
      </c>
      <c r="O1105" s="19" t="s">
        <v>3948</v>
      </c>
      <c r="P1105" s="295">
        <v>0.35</v>
      </c>
      <c r="Q1105" s="18">
        <v>4.16</v>
      </c>
      <c r="R1105" s="18">
        <v>5.0751999999999997</v>
      </c>
      <c r="S1105" s="295">
        <v>0.25</v>
      </c>
      <c r="T1105" s="18">
        <v>4.8000000000000007</v>
      </c>
      <c r="U1105" s="18">
        <v>5.8560000000000008</v>
      </c>
      <c r="V1105" s="295">
        <v>0.53</v>
      </c>
      <c r="W1105" s="18">
        <v>3.008</v>
      </c>
      <c r="X1105" s="18">
        <v>3.6697600000000001</v>
      </c>
      <c r="Y1105" s="7" t="s">
        <v>393</v>
      </c>
      <c r="Z1105" s="13">
        <v>100</v>
      </c>
      <c r="AA1105" s="13">
        <v>100</v>
      </c>
      <c r="AB1105" s="13">
        <v>105000</v>
      </c>
      <c r="AC1105" s="9" t="s">
        <v>6616</v>
      </c>
      <c r="AD1105" s="8"/>
      <c r="AE1105" s="13"/>
      <c r="AF1105" s="13"/>
      <c r="AG1105" s="13"/>
      <c r="AH1105" s="8"/>
      <c r="AI1105" s="13"/>
      <c r="AJ1105" s="9" t="s">
        <v>4891</v>
      </c>
      <c r="AK1105" s="94"/>
      <c r="AL1105" s="9"/>
      <c r="AM1105" s="9"/>
      <c r="AN1105" s="9"/>
      <c r="AO1105" s="11"/>
    </row>
    <row r="1106" spans="1:41" ht="14.1" customHeight="1" outlineLevel="3" x14ac:dyDescent="0.25">
      <c r="A1106" s="2"/>
      <c r="B1106" s="3"/>
      <c r="C1106" s="4"/>
      <c r="D1106" s="4"/>
      <c r="E1106" s="4"/>
      <c r="F1106" s="5"/>
      <c r="G1106" s="6"/>
      <c r="H1106" s="338">
        <v>3156710</v>
      </c>
      <c r="I1106" s="7" t="s">
        <v>1568</v>
      </c>
      <c r="J1106" s="7" t="s">
        <v>1569</v>
      </c>
      <c r="K1106" s="7" t="s">
        <v>3960</v>
      </c>
      <c r="L1106" s="7" t="s">
        <v>5923</v>
      </c>
      <c r="M1106" s="18">
        <v>6.4</v>
      </c>
      <c r="N1106" s="327">
        <v>7.8079999999999998</v>
      </c>
      <c r="O1106" s="19" t="s">
        <v>3948</v>
      </c>
      <c r="P1106" s="295">
        <v>0.35</v>
      </c>
      <c r="Q1106" s="18">
        <v>4.16</v>
      </c>
      <c r="R1106" s="18">
        <v>5.0751999999999997</v>
      </c>
      <c r="S1106" s="295">
        <v>0.25</v>
      </c>
      <c r="T1106" s="18">
        <v>4.8000000000000007</v>
      </c>
      <c r="U1106" s="18">
        <v>5.8560000000000008</v>
      </c>
      <c r="V1106" s="295">
        <v>0.53</v>
      </c>
      <c r="W1106" s="18">
        <v>3.008</v>
      </c>
      <c r="X1106" s="18">
        <v>3.6697600000000001</v>
      </c>
      <c r="Y1106" s="7" t="s">
        <v>393</v>
      </c>
      <c r="Z1106" s="13">
        <v>100</v>
      </c>
      <c r="AA1106" s="13">
        <v>100</v>
      </c>
      <c r="AB1106" s="13">
        <v>105000</v>
      </c>
      <c r="AC1106" s="9" t="s">
        <v>3971</v>
      </c>
      <c r="AD1106" s="8">
        <v>8.0000000000000002E-3</v>
      </c>
      <c r="AE1106" s="13">
        <v>34</v>
      </c>
      <c r="AF1106" s="13">
        <v>11</v>
      </c>
      <c r="AG1106" s="13">
        <v>11</v>
      </c>
      <c r="AH1106" s="8">
        <v>4.0000000000000001E-3</v>
      </c>
      <c r="AI1106" s="13">
        <v>4012196687350</v>
      </c>
      <c r="AJ1106" s="9" t="s">
        <v>4892</v>
      </c>
      <c r="AK1106" s="94"/>
      <c r="AL1106" s="10"/>
      <c r="AM1106" s="9"/>
      <c r="AN1106" s="9"/>
      <c r="AO1106" s="11"/>
    </row>
    <row r="1107" spans="1:41" ht="14.1" customHeight="1" outlineLevel="3" x14ac:dyDescent="0.25">
      <c r="A1107" s="2"/>
      <c r="B1107" s="3"/>
      <c r="C1107" s="4"/>
      <c r="D1107" s="4"/>
      <c r="E1107" s="4"/>
      <c r="F1107" s="5"/>
      <c r="G1107" s="6"/>
      <c r="H1107" s="338">
        <v>6838137</v>
      </c>
      <c r="I1107" s="7" t="s">
        <v>4006</v>
      </c>
      <c r="J1107" s="7" t="s">
        <v>1570</v>
      </c>
      <c r="K1107" s="7"/>
      <c r="L1107" s="7"/>
      <c r="M1107" s="18">
        <v>11.5</v>
      </c>
      <c r="N1107" s="327">
        <v>14.03</v>
      </c>
      <c r="O1107" s="19" t="s">
        <v>3948</v>
      </c>
      <c r="P1107" s="295">
        <v>0.35</v>
      </c>
      <c r="Q1107" s="18">
        <v>7.4750000000000005</v>
      </c>
      <c r="R1107" s="18">
        <v>9.1195000000000004</v>
      </c>
      <c r="S1107" s="295">
        <v>0.25</v>
      </c>
      <c r="T1107" s="18">
        <v>8.625</v>
      </c>
      <c r="U1107" s="18">
        <v>10.522499999999999</v>
      </c>
      <c r="V1107" s="295">
        <v>0.53</v>
      </c>
      <c r="W1107" s="18">
        <v>5.4049999999999994</v>
      </c>
      <c r="X1107" s="18">
        <v>6.5940999999999992</v>
      </c>
      <c r="Y1107" s="7" t="s">
        <v>393</v>
      </c>
      <c r="Z1107" s="13">
        <v>100</v>
      </c>
      <c r="AA1107" s="13">
        <v>100</v>
      </c>
      <c r="AB1107" s="13">
        <v>64000</v>
      </c>
      <c r="AC1107" s="9" t="s">
        <v>3971</v>
      </c>
      <c r="AD1107" s="8"/>
      <c r="AE1107" s="13"/>
      <c r="AF1107" s="13"/>
      <c r="AG1107" s="13"/>
      <c r="AH1107" s="8"/>
      <c r="AI1107" s="13"/>
      <c r="AJ1107" s="9" t="s">
        <v>4893</v>
      </c>
      <c r="AK1107" s="94"/>
      <c r="AL1107" s="9"/>
      <c r="AM1107" s="9"/>
      <c r="AN1107" s="9"/>
      <c r="AO1107" s="12"/>
    </row>
    <row r="1108" spans="1:41" ht="14.1" customHeight="1" outlineLevel="3" x14ac:dyDescent="0.25">
      <c r="A1108" s="2"/>
      <c r="B1108" s="3"/>
      <c r="C1108" s="4"/>
      <c r="D1108" s="4"/>
      <c r="E1108" s="4"/>
      <c r="F1108" s="5"/>
      <c r="G1108" s="6"/>
      <c r="H1108" s="338">
        <v>3156728</v>
      </c>
      <c r="I1108" s="7" t="s">
        <v>1571</v>
      </c>
      <c r="J1108" s="7" t="s">
        <v>1572</v>
      </c>
      <c r="K1108" s="7" t="s">
        <v>3960</v>
      </c>
      <c r="L1108" s="7" t="s">
        <v>5923</v>
      </c>
      <c r="M1108" s="18">
        <v>12.1</v>
      </c>
      <c r="N1108" s="327">
        <v>14.761999999999999</v>
      </c>
      <c r="O1108" s="19" t="s">
        <v>3948</v>
      </c>
      <c r="P1108" s="295">
        <v>0.35</v>
      </c>
      <c r="Q1108" s="18">
        <v>7.8650000000000002</v>
      </c>
      <c r="R1108" s="18">
        <v>9.5952999999999999</v>
      </c>
      <c r="S1108" s="295">
        <v>0.25</v>
      </c>
      <c r="T1108" s="18">
        <v>9.0749999999999993</v>
      </c>
      <c r="U1108" s="18">
        <v>11.071499999999999</v>
      </c>
      <c r="V1108" s="295">
        <v>0.53</v>
      </c>
      <c r="W1108" s="18">
        <v>5.6869999999999994</v>
      </c>
      <c r="X1108" s="18">
        <v>6.9381399999999989</v>
      </c>
      <c r="Y1108" s="7" t="s">
        <v>393</v>
      </c>
      <c r="Z1108" s="13">
        <v>100</v>
      </c>
      <c r="AA1108" s="13">
        <v>100</v>
      </c>
      <c r="AB1108" s="13">
        <v>64000</v>
      </c>
      <c r="AC1108" s="9" t="s">
        <v>3971</v>
      </c>
      <c r="AD1108" s="8">
        <v>1.2E-2</v>
      </c>
      <c r="AE1108" s="13">
        <v>25</v>
      </c>
      <c r="AF1108" s="13">
        <v>14</v>
      </c>
      <c r="AG1108" s="13">
        <v>14</v>
      </c>
      <c r="AH1108" s="8">
        <v>5.0000000000000001E-3</v>
      </c>
      <c r="AI1108" s="13">
        <v>4012196687381</v>
      </c>
      <c r="AJ1108" s="9" t="s">
        <v>4894</v>
      </c>
      <c r="AK1108" s="94"/>
      <c r="AL1108" s="10"/>
      <c r="AM1108" s="9"/>
      <c r="AN1108" s="9"/>
      <c r="AO1108" s="11"/>
    </row>
    <row r="1109" spans="1:41" ht="14.1" customHeight="1" outlineLevel="3" x14ac:dyDescent="0.25">
      <c r="A1109" s="2"/>
      <c r="B1109" s="3"/>
      <c r="C1109" s="4"/>
      <c r="D1109" s="4"/>
      <c r="E1109" s="4"/>
      <c r="F1109" s="5"/>
      <c r="G1109" s="6"/>
      <c r="H1109" s="338">
        <v>6838138</v>
      </c>
      <c r="I1109" s="7" t="s">
        <v>1573</v>
      </c>
      <c r="J1109" s="7" t="s">
        <v>1574</v>
      </c>
      <c r="K1109" s="7" t="s">
        <v>3960</v>
      </c>
      <c r="L1109" s="7" t="s">
        <v>5924</v>
      </c>
      <c r="M1109" s="18">
        <v>12.1</v>
      </c>
      <c r="N1109" s="327">
        <v>14.761999999999999</v>
      </c>
      <c r="O1109" s="19" t="s">
        <v>3948</v>
      </c>
      <c r="P1109" s="295">
        <v>0.35</v>
      </c>
      <c r="Q1109" s="18">
        <v>7.8650000000000002</v>
      </c>
      <c r="R1109" s="18">
        <v>9.5952999999999999</v>
      </c>
      <c r="S1109" s="295">
        <v>0.25</v>
      </c>
      <c r="T1109" s="18">
        <v>9.0749999999999993</v>
      </c>
      <c r="U1109" s="18">
        <v>11.071499999999999</v>
      </c>
      <c r="V1109" s="295">
        <v>0.53</v>
      </c>
      <c r="W1109" s="18">
        <v>5.6869999999999994</v>
      </c>
      <c r="X1109" s="18">
        <v>6.9381399999999989</v>
      </c>
      <c r="Y1109" s="7" t="s">
        <v>393</v>
      </c>
      <c r="Z1109" s="13">
        <v>100</v>
      </c>
      <c r="AA1109" s="13">
        <v>100</v>
      </c>
      <c r="AB1109" s="13">
        <v>96000</v>
      </c>
      <c r="AC1109" s="9" t="s">
        <v>6616</v>
      </c>
      <c r="AD1109" s="8">
        <v>1.5100000000000001E-2</v>
      </c>
      <c r="AE1109" s="13">
        <v>35</v>
      </c>
      <c r="AF1109" s="13">
        <v>14</v>
      </c>
      <c r="AG1109" s="13">
        <v>14</v>
      </c>
      <c r="AH1109" s="8">
        <v>7.0000000000000001E-3</v>
      </c>
      <c r="AI1109" s="13"/>
      <c r="AJ1109" s="9" t="s">
        <v>4895</v>
      </c>
      <c r="AK1109" s="94"/>
      <c r="AL1109" s="9"/>
      <c r="AM1109" s="9"/>
      <c r="AN1109" s="9"/>
      <c r="AO1109" s="11"/>
    </row>
    <row r="1110" spans="1:41" ht="14.1" customHeight="1" outlineLevel="3" x14ac:dyDescent="0.25">
      <c r="A1110" s="2"/>
      <c r="B1110" s="3"/>
      <c r="C1110" s="4"/>
      <c r="D1110" s="4"/>
      <c r="E1110" s="4"/>
      <c r="F1110" s="5"/>
      <c r="G1110" s="6"/>
      <c r="H1110" s="338">
        <v>3156730</v>
      </c>
      <c r="I1110" s="7" t="s">
        <v>1575</v>
      </c>
      <c r="J1110" s="7" t="s">
        <v>1576</v>
      </c>
      <c r="K1110" s="7" t="s">
        <v>3960</v>
      </c>
      <c r="L1110" s="7" t="s">
        <v>5923</v>
      </c>
      <c r="M1110" s="18">
        <v>12.1</v>
      </c>
      <c r="N1110" s="327">
        <v>14.761999999999999</v>
      </c>
      <c r="O1110" s="19" t="s">
        <v>3948</v>
      </c>
      <c r="P1110" s="295">
        <v>0.35</v>
      </c>
      <c r="Q1110" s="18">
        <v>7.8650000000000002</v>
      </c>
      <c r="R1110" s="18">
        <v>9.5952999999999999</v>
      </c>
      <c r="S1110" s="295">
        <v>0.25</v>
      </c>
      <c r="T1110" s="18">
        <v>9.0749999999999993</v>
      </c>
      <c r="U1110" s="18">
        <v>11.071499999999999</v>
      </c>
      <c r="V1110" s="295">
        <v>0.53</v>
      </c>
      <c r="W1110" s="18">
        <v>5.6869999999999994</v>
      </c>
      <c r="X1110" s="18">
        <v>6.9381399999999989</v>
      </c>
      <c r="Y1110" s="7" t="s">
        <v>393</v>
      </c>
      <c r="Z1110" s="13">
        <v>100</v>
      </c>
      <c r="AA1110" s="13">
        <v>100</v>
      </c>
      <c r="AB1110" s="13">
        <v>96000</v>
      </c>
      <c r="AC1110" s="9" t="s">
        <v>3971</v>
      </c>
      <c r="AD1110" s="8">
        <v>1.5100000000000001E-2</v>
      </c>
      <c r="AE1110" s="13">
        <v>35</v>
      </c>
      <c r="AF1110" s="13">
        <v>14</v>
      </c>
      <c r="AG1110" s="13">
        <v>14</v>
      </c>
      <c r="AH1110" s="8">
        <v>7.0000000000000001E-3</v>
      </c>
      <c r="AI1110" s="13">
        <v>4012196687398</v>
      </c>
      <c r="AJ1110" s="9" t="s">
        <v>4896</v>
      </c>
      <c r="AK1110" s="94"/>
      <c r="AL1110" s="8"/>
      <c r="AM1110" s="9"/>
      <c r="AN1110" s="9"/>
      <c r="AO1110" s="11"/>
    </row>
    <row r="1111" spans="1:41" ht="15.95" customHeight="1" outlineLevel="2" x14ac:dyDescent="0.25">
      <c r="A1111" s="148"/>
      <c r="B1111" s="149"/>
      <c r="C1111" s="150" t="s">
        <v>3849</v>
      </c>
      <c r="D1111" s="150"/>
      <c r="E1111" s="150"/>
      <c r="F1111" s="151"/>
      <c r="G1111" s="152"/>
      <c r="H1111" s="342"/>
      <c r="I1111" s="153"/>
      <c r="J1111" s="153"/>
      <c r="K1111" s="153"/>
      <c r="L1111" s="153"/>
      <c r="M1111" s="153"/>
      <c r="N1111" s="328"/>
      <c r="O1111" s="153"/>
      <c r="P1111" s="153"/>
      <c r="Q1111" s="153"/>
      <c r="R1111" s="153"/>
      <c r="S1111" s="153"/>
      <c r="T1111" s="153"/>
      <c r="U1111" s="153"/>
      <c r="V1111" s="153"/>
      <c r="W1111" s="153"/>
      <c r="X1111" s="153"/>
      <c r="Y1111" s="153"/>
      <c r="Z1111" s="154"/>
      <c r="AA1111" s="154"/>
      <c r="AB1111" s="154"/>
      <c r="AC1111" s="154"/>
      <c r="AD1111" s="155"/>
      <c r="AE1111" s="156"/>
      <c r="AF1111" s="156"/>
      <c r="AG1111" s="156"/>
      <c r="AH1111" s="154"/>
      <c r="AI1111" s="154"/>
      <c r="AJ1111" s="154"/>
      <c r="AK1111" s="154"/>
      <c r="AL1111" s="154"/>
      <c r="AM1111" s="154"/>
      <c r="AN1111" s="154"/>
      <c r="AO1111" s="157"/>
    </row>
    <row r="1112" spans="1:41" ht="14.1" customHeight="1" outlineLevel="3" x14ac:dyDescent="0.25">
      <c r="A1112" s="2"/>
      <c r="B1112" s="3"/>
      <c r="C1112" s="4"/>
      <c r="D1112" s="4"/>
      <c r="E1112" s="4"/>
      <c r="F1112" s="5"/>
      <c r="G1112" s="6"/>
      <c r="H1112" s="338">
        <v>6408962</v>
      </c>
      <c r="I1112" s="7" t="s">
        <v>1577</v>
      </c>
      <c r="J1112" s="7" t="s">
        <v>1578</v>
      </c>
      <c r="K1112" s="7" t="s">
        <v>5925</v>
      </c>
      <c r="L1112" s="7" t="s">
        <v>5926</v>
      </c>
      <c r="M1112" s="18">
        <v>25.64</v>
      </c>
      <c r="N1112" s="327">
        <v>31.280799999999999</v>
      </c>
      <c r="O1112" s="19" t="s">
        <v>3948</v>
      </c>
      <c r="P1112" s="295">
        <v>0.35</v>
      </c>
      <c r="Q1112" s="18">
        <v>16.666</v>
      </c>
      <c r="R1112" s="18">
        <v>20.332519999999999</v>
      </c>
      <c r="S1112" s="295">
        <v>0.25</v>
      </c>
      <c r="T1112" s="18">
        <v>19.23</v>
      </c>
      <c r="U1112" s="18">
        <v>23.460599999999999</v>
      </c>
      <c r="V1112" s="295">
        <v>0.53</v>
      </c>
      <c r="W1112" s="18">
        <v>12.050799999999999</v>
      </c>
      <c r="X1112" s="18">
        <v>14.701975999999998</v>
      </c>
      <c r="Y1112" s="7" t="s">
        <v>393</v>
      </c>
      <c r="Z1112" s="13">
        <v>100</v>
      </c>
      <c r="AA1112" s="13">
        <v>100</v>
      </c>
      <c r="AB1112" s="13">
        <v>228000</v>
      </c>
      <c r="AC1112" s="9" t="s">
        <v>3971</v>
      </c>
      <c r="AD1112" s="8">
        <v>3.0000000000000001E-3</v>
      </c>
      <c r="AE1112" s="13">
        <v>14</v>
      </c>
      <c r="AF1112" s="13">
        <v>14</v>
      </c>
      <c r="AG1112" s="13">
        <v>6</v>
      </c>
      <c r="AH1112" s="8">
        <v>1E-3</v>
      </c>
      <c r="AI1112" s="13">
        <v>4012196078493</v>
      </c>
      <c r="AJ1112" s="8" t="s">
        <v>4897</v>
      </c>
      <c r="AK1112" s="94"/>
      <c r="AL1112" s="9"/>
      <c r="AM1112" s="8"/>
      <c r="AN1112" s="9"/>
      <c r="AO1112" s="12"/>
    </row>
    <row r="1113" spans="1:41" ht="14.1" customHeight="1" outlineLevel="3" x14ac:dyDescent="0.25">
      <c r="A1113" s="2"/>
      <c r="B1113" s="3"/>
      <c r="C1113" s="4"/>
      <c r="D1113" s="4"/>
      <c r="E1113" s="4"/>
      <c r="F1113" s="5"/>
      <c r="G1113" s="6"/>
      <c r="H1113" s="338">
        <v>6408958</v>
      </c>
      <c r="I1113" s="7" t="s">
        <v>1579</v>
      </c>
      <c r="J1113" s="7" t="s">
        <v>1580</v>
      </c>
      <c r="K1113" s="7" t="s">
        <v>5925</v>
      </c>
      <c r="L1113" s="7" t="s">
        <v>5926</v>
      </c>
      <c r="M1113" s="18">
        <v>23.96</v>
      </c>
      <c r="N1113" s="327">
        <v>29.231200000000001</v>
      </c>
      <c r="O1113" s="19" t="s">
        <v>3948</v>
      </c>
      <c r="P1113" s="295">
        <v>0.35</v>
      </c>
      <c r="Q1113" s="18">
        <v>15.574000000000002</v>
      </c>
      <c r="R1113" s="18">
        <v>19.00028</v>
      </c>
      <c r="S1113" s="295">
        <v>0.25</v>
      </c>
      <c r="T1113" s="18">
        <v>17.97</v>
      </c>
      <c r="U1113" s="18">
        <v>21.923399999999997</v>
      </c>
      <c r="V1113" s="295">
        <v>0.53</v>
      </c>
      <c r="W1113" s="18">
        <v>11.261200000000001</v>
      </c>
      <c r="X1113" s="18">
        <v>13.738664</v>
      </c>
      <c r="Y1113" s="7" t="s">
        <v>393</v>
      </c>
      <c r="Z1113" s="13">
        <v>100</v>
      </c>
      <c r="AA1113" s="13">
        <v>100</v>
      </c>
      <c r="AB1113" s="13">
        <v>228000</v>
      </c>
      <c r="AC1113" s="9" t="s">
        <v>6616</v>
      </c>
      <c r="AD1113" s="8">
        <v>3.0000000000000001E-3</v>
      </c>
      <c r="AE1113" s="13">
        <v>14</v>
      </c>
      <c r="AF1113" s="13">
        <v>14</v>
      </c>
      <c r="AG1113" s="13">
        <v>6</v>
      </c>
      <c r="AH1113" s="8">
        <v>1E-3</v>
      </c>
      <c r="AI1113" s="13">
        <v>4012196623952</v>
      </c>
      <c r="AJ1113" s="10" t="s">
        <v>4898</v>
      </c>
      <c r="AK1113" s="94"/>
      <c r="AL1113" s="8"/>
      <c r="AM1113" s="9"/>
      <c r="AN1113" s="8"/>
      <c r="AO1113" s="11"/>
    </row>
    <row r="1114" spans="1:41" ht="14.1" customHeight="1" outlineLevel="3" x14ac:dyDescent="0.25">
      <c r="A1114" s="2"/>
      <c r="B1114" s="3"/>
      <c r="C1114" s="4"/>
      <c r="D1114" s="4"/>
      <c r="E1114" s="4"/>
      <c r="F1114" s="5"/>
      <c r="G1114" s="6"/>
      <c r="H1114" s="338">
        <v>6410103</v>
      </c>
      <c r="I1114" s="7" t="s">
        <v>1581</v>
      </c>
      <c r="J1114" s="7" t="s">
        <v>1582</v>
      </c>
      <c r="K1114" s="7" t="s">
        <v>5927</v>
      </c>
      <c r="L1114" s="7" t="s">
        <v>5928</v>
      </c>
      <c r="M1114" s="18">
        <v>165.24972000000002</v>
      </c>
      <c r="N1114" s="327">
        <v>201.60465840000003</v>
      </c>
      <c r="O1114" s="19" t="s">
        <v>3948</v>
      </c>
      <c r="P1114" s="295">
        <v>0.35</v>
      </c>
      <c r="Q1114" s="18">
        <v>107.41231800000001</v>
      </c>
      <c r="R1114" s="18">
        <v>131.04302796000002</v>
      </c>
      <c r="S1114" s="295">
        <v>0.25</v>
      </c>
      <c r="T1114" s="18">
        <v>123.93729000000002</v>
      </c>
      <c r="U1114" s="18">
        <v>151.20349380000002</v>
      </c>
      <c r="V1114" s="295">
        <v>0.53</v>
      </c>
      <c r="W1114" s="18">
        <v>77.667368400000001</v>
      </c>
      <c r="X1114" s="18">
        <v>94.754189448000005</v>
      </c>
      <c r="Y1114" s="7" t="s">
        <v>393</v>
      </c>
      <c r="Z1114" s="13">
        <v>50</v>
      </c>
      <c r="AA1114" s="13">
        <v>50</v>
      </c>
      <c r="AB1114" s="13">
        <v>15000</v>
      </c>
      <c r="AC1114" s="8" t="s">
        <v>6616</v>
      </c>
      <c r="AD1114" s="8">
        <v>4.1500000000000002E-2</v>
      </c>
      <c r="AE1114" s="13">
        <v>30</v>
      </c>
      <c r="AF1114" s="13">
        <v>17</v>
      </c>
      <c r="AG1114" s="13">
        <v>17</v>
      </c>
      <c r="AH1114" s="8">
        <v>8.9999999999999993E-3</v>
      </c>
      <c r="AI1114" s="13">
        <v>4012196202270</v>
      </c>
      <c r="AJ1114" s="8" t="s">
        <v>4899</v>
      </c>
      <c r="AK1114" s="94"/>
      <c r="AL1114" s="10"/>
      <c r="AM1114" s="10"/>
      <c r="AN1114" s="8"/>
      <c r="AO1114" s="11"/>
    </row>
    <row r="1115" spans="1:41" ht="14.1" customHeight="1" outlineLevel="3" x14ac:dyDescent="0.25">
      <c r="A1115" s="2"/>
      <c r="B1115" s="3"/>
      <c r="C1115" s="4"/>
      <c r="D1115" s="4"/>
      <c r="E1115" s="4"/>
      <c r="F1115" s="5"/>
      <c r="G1115" s="6"/>
      <c r="H1115" s="338">
        <v>6410111</v>
      </c>
      <c r="I1115" s="7" t="s">
        <v>1583</v>
      </c>
      <c r="J1115" s="7" t="s">
        <v>1584</v>
      </c>
      <c r="K1115" s="7" t="s">
        <v>5927</v>
      </c>
      <c r="L1115" s="7" t="s">
        <v>5928</v>
      </c>
      <c r="M1115" s="18">
        <v>116.2</v>
      </c>
      <c r="N1115" s="327">
        <v>141.76400000000001</v>
      </c>
      <c r="O1115" s="19" t="s">
        <v>3948</v>
      </c>
      <c r="P1115" s="295">
        <v>0.35</v>
      </c>
      <c r="Q1115" s="18">
        <v>75.53</v>
      </c>
      <c r="R1115" s="18">
        <v>92.146599999999992</v>
      </c>
      <c r="S1115" s="295">
        <v>0.25</v>
      </c>
      <c r="T1115" s="18">
        <v>87.15</v>
      </c>
      <c r="U1115" s="18">
        <v>106.32300000000001</v>
      </c>
      <c r="V1115" s="295">
        <v>0.53</v>
      </c>
      <c r="W1115" s="18">
        <v>54.613999999999997</v>
      </c>
      <c r="X1115" s="18">
        <v>66.629080000000002</v>
      </c>
      <c r="Y1115" s="7" t="s">
        <v>393</v>
      </c>
      <c r="Z1115" s="13">
        <v>25</v>
      </c>
      <c r="AA1115" s="13">
        <v>25</v>
      </c>
      <c r="AB1115" s="13">
        <v>12000</v>
      </c>
      <c r="AC1115" s="8" t="s">
        <v>3971</v>
      </c>
      <c r="AD1115" s="8">
        <v>7.0000000000000007E-2</v>
      </c>
      <c r="AE1115" s="13">
        <v>40</v>
      </c>
      <c r="AF1115" s="13">
        <v>19</v>
      </c>
      <c r="AG1115" s="13">
        <v>19</v>
      </c>
      <c r="AH1115" s="8">
        <v>1.4E-2</v>
      </c>
      <c r="AI1115" s="13">
        <v>4012196202331</v>
      </c>
      <c r="AJ1115" s="8" t="s">
        <v>4900</v>
      </c>
      <c r="AK1115" s="94"/>
      <c r="AL1115" s="9"/>
      <c r="AM1115" s="9"/>
      <c r="AN1115" s="9"/>
      <c r="AO1115" s="11"/>
    </row>
    <row r="1116" spans="1:41" ht="14.1" customHeight="1" outlineLevel="3" x14ac:dyDescent="0.25">
      <c r="A1116" s="2"/>
      <c r="B1116" s="3"/>
      <c r="C1116" s="4"/>
      <c r="D1116" s="4"/>
      <c r="E1116" s="4"/>
      <c r="F1116" s="5"/>
      <c r="G1116" s="6"/>
      <c r="H1116" s="338">
        <v>6410081</v>
      </c>
      <c r="I1116" s="7" t="s">
        <v>1585</v>
      </c>
      <c r="J1116" s="7" t="s">
        <v>1586</v>
      </c>
      <c r="K1116" s="7" t="s">
        <v>5927</v>
      </c>
      <c r="L1116" s="7" t="s">
        <v>5928</v>
      </c>
      <c r="M1116" s="18">
        <v>62.69400000000001</v>
      </c>
      <c r="N1116" s="327">
        <v>76.486680000000007</v>
      </c>
      <c r="O1116" s="19" t="s">
        <v>3948</v>
      </c>
      <c r="P1116" s="295">
        <v>0.35</v>
      </c>
      <c r="Q1116" s="18">
        <v>40.751100000000008</v>
      </c>
      <c r="R1116" s="18">
        <v>49.716342000000012</v>
      </c>
      <c r="S1116" s="295">
        <v>0.25</v>
      </c>
      <c r="T1116" s="18">
        <v>47.020500000000006</v>
      </c>
      <c r="U1116" s="18">
        <v>57.365010000000005</v>
      </c>
      <c r="V1116" s="295">
        <v>0.53</v>
      </c>
      <c r="W1116" s="18">
        <v>29.466180000000001</v>
      </c>
      <c r="X1116" s="18">
        <v>35.948739600000003</v>
      </c>
      <c r="Y1116" s="7" t="s">
        <v>393</v>
      </c>
      <c r="Z1116" s="13">
        <v>50</v>
      </c>
      <c r="AA1116" s="13">
        <v>50</v>
      </c>
      <c r="AB1116" s="13">
        <v>45000</v>
      </c>
      <c r="AC1116" s="8" t="s">
        <v>6616</v>
      </c>
      <c r="AD1116" s="8">
        <v>1.8800000000000001E-2</v>
      </c>
      <c r="AE1116" s="13">
        <v>24</v>
      </c>
      <c r="AF1116" s="13">
        <v>13</v>
      </c>
      <c r="AG1116" s="13">
        <v>13</v>
      </c>
      <c r="AH1116" s="8">
        <v>4.0000000000000001E-3</v>
      </c>
      <c r="AI1116" s="13">
        <v>4012196202218</v>
      </c>
      <c r="AJ1116" s="8" t="s">
        <v>4901</v>
      </c>
      <c r="AK1116" s="94"/>
      <c r="AL1116" s="8"/>
      <c r="AM1116" s="10"/>
      <c r="AN1116" s="8"/>
      <c r="AO1116" s="11"/>
    </row>
    <row r="1117" spans="1:41" ht="14.1" customHeight="1" outlineLevel="3" x14ac:dyDescent="0.25">
      <c r="A1117" s="2"/>
      <c r="B1117" s="3"/>
      <c r="C1117" s="4"/>
      <c r="D1117" s="4"/>
      <c r="E1117" s="4"/>
      <c r="F1117" s="5"/>
      <c r="G1117" s="6"/>
      <c r="H1117" s="338">
        <v>3156122</v>
      </c>
      <c r="I1117" s="7" t="s">
        <v>1587</v>
      </c>
      <c r="J1117" s="7" t="s">
        <v>1588</v>
      </c>
      <c r="K1117" s="7" t="s">
        <v>5929</v>
      </c>
      <c r="L1117" s="7" t="s">
        <v>5930</v>
      </c>
      <c r="M1117" s="18">
        <v>28.427323925229569</v>
      </c>
      <c r="N1117" s="327">
        <v>34.681335188780075</v>
      </c>
      <c r="O1117" s="19">
        <v>46112</v>
      </c>
      <c r="P1117" s="19" t="s">
        <v>7561</v>
      </c>
      <c r="Q1117" s="19" t="s">
        <v>7561</v>
      </c>
      <c r="R1117" s="19" t="s">
        <v>7561</v>
      </c>
      <c r="S1117" s="295">
        <v>0.25</v>
      </c>
      <c r="T1117" s="18">
        <v>21.320492943922176</v>
      </c>
      <c r="U1117" s="18">
        <v>26.011001391585054</v>
      </c>
      <c r="V1117" s="295">
        <v>0.53</v>
      </c>
      <c r="W1117" s="18">
        <v>13.360842244857897</v>
      </c>
      <c r="X1117" s="18">
        <v>16.300227538726634</v>
      </c>
      <c r="Y1117" s="7" t="s">
        <v>393</v>
      </c>
      <c r="Z1117" s="13">
        <v>50</v>
      </c>
      <c r="AA1117" s="13">
        <v>50</v>
      </c>
      <c r="AB1117" s="13">
        <v>96000</v>
      </c>
      <c r="AC1117" s="9" t="s">
        <v>3965</v>
      </c>
      <c r="AD1117" s="8">
        <v>1.2999999999999999E-2</v>
      </c>
      <c r="AE1117" s="13">
        <v>22</v>
      </c>
      <c r="AF1117" s="13">
        <v>22</v>
      </c>
      <c r="AG1117" s="13">
        <v>10</v>
      </c>
      <c r="AH1117" s="8">
        <v>5.0000000000000001E-3</v>
      </c>
      <c r="AI1117" s="13">
        <v>4012195849711</v>
      </c>
      <c r="AJ1117" s="9" t="s">
        <v>3966</v>
      </c>
      <c r="AK1117" s="94"/>
      <c r="AL1117" s="9"/>
      <c r="AM1117" s="8"/>
      <c r="AN1117" s="10"/>
      <c r="AO1117" s="11"/>
    </row>
    <row r="1118" spans="1:41" ht="14.1" customHeight="1" outlineLevel="3" x14ac:dyDescent="0.25">
      <c r="A1118" s="2"/>
      <c r="B1118" s="3"/>
      <c r="C1118" s="4"/>
      <c r="D1118" s="4"/>
      <c r="E1118" s="4"/>
      <c r="F1118" s="5"/>
      <c r="G1118" s="6"/>
      <c r="H1118" s="338">
        <v>3400107</v>
      </c>
      <c r="I1118" s="7" t="s">
        <v>1589</v>
      </c>
      <c r="J1118" s="7" t="s">
        <v>1590</v>
      </c>
      <c r="K1118" s="7" t="s">
        <v>5931</v>
      </c>
      <c r="L1118" s="7" t="s">
        <v>5932</v>
      </c>
      <c r="M1118" s="18">
        <v>10.065000000000001</v>
      </c>
      <c r="N1118" s="327">
        <v>12.279300000000001</v>
      </c>
      <c r="O1118" s="19" t="s">
        <v>3948</v>
      </c>
      <c r="P1118" s="295">
        <v>0.35</v>
      </c>
      <c r="Q1118" s="18">
        <v>6.542250000000001</v>
      </c>
      <c r="R1118" s="18">
        <v>7.9815450000000014</v>
      </c>
      <c r="S1118" s="295">
        <v>0.25</v>
      </c>
      <c r="T1118" s="18">
        <v>7.548750000000001</v>
      </c>
      <c r="U1118" s="18">
        <v>9.2094750000000012</v>
      </c>
      <c r="V1118" s="295">
        <v>0.53</v>
      </c>
      <c r="W1118" s="18">
        <v>4.73055</v>
      </c>
      <c r="X1118" s="18">
        <v>5.7712709999999996</v>
      </c>
      <c r="Y1118" s="7" t="s">
        <v>393</v>
      </c>
      <c r="Z1118" s="13">
        <v>100</v>
      </c>
      <c r="AA1118" s="13">
        <v>100</v>
      </c>
      <c r="AB1118" s="13">
        <v>64000</v>
      </c>
      <c r="AC1118" s="10" t="s">
        <v>6616</v>
      </c>
      <c r="AD1118" s="8">
        <v>0.01</v>
      </c>
      <c r="AE1118" s="13">
        <v>17</v>
      </c>
      <c r="AF1118" s="13">
        <v>17</v>
      </c>
      <c r="AG1118" s="13">
        <v>10</v>
      </c>
      <c r="AH1118" s="8">
        <v>3.0000000000000001E-3</v>
      </c>
      <c r="AI1118" s="13">
        <v>4012195298212</v>
      </c>
      <c r="AJ1118" s="10" t="s">
        <v>4902</v>
      </c>
      <c r="AK1118" s="94"/>
      <c r="AL1118" s="10"/>
      <c r="AM1118" s="10"/>
      <c r="AN1118" s="8"/>
      <c r="AO1118" s="11"/>
    </row>
    <row r="1119" spans="1:41" ht="14.1" customHeight="1" outlineLevel="3" x14ac:dyDescent="0.25">
      <c r="A1119" s="2"/>
      <c r="B1119" s="3"/>
      <c r="C1119" s="4"/>
      <c r="D1119" s="4"/>
      <c r="E1119" s="4"/>
      <c r="F1119" s="5"/>
      <c r="G1119" s="6"/>
      <c r="H1119" s="338">
        <v>3400360</v>
      </c>
      <c r="I1119" s="7" t="s">
        <v>1591</v>
      </c>
      <c r="J1119" s="7" t="s">
        <v>1592</v>
      </c>
      <c r="K1119" s="7" t="s">
        <v>5931</v>
      </c>
      <c r="L1119" s="7" t="s">
        <v>5933</v>
      </c>
      <c r="M1119" s="18">
        <v>43.77</v>
      </c>
      <c r="N1119" s="327">
        <v>53.3994</v>
      </c>
      <c r="O1119" s="19" t="s">
        <v>3948</v>
      </c>
      <c r="P1119" s="295">
        <v>0.35</v>
      </c>
      <c r="Q1119" s="18">
        <v>28.450500000000002</v>
      </c>
      <c r="R1119" s="18">
        <v>34.709609999999998</v>
      </c>
      <c r="S1119" s="295">
        <v>0.25</v>
      </c>
      <c r="T1119" s="18">
        <v>32.827500000000001</v>
      </c>
      <c r="U1119" s="18">
        <v>40.049549999999996</v>
      </c>
      <c r="V1119" s="295">
        <v>0.53</v>
      </c>
      <c r="W1119" s="18">
        <v>20.571899999999999</v>
      </c>
      <c r="X1119" s="18">
        <v>25.097718</v>
      </c>
      <c r="Y1119" s="7" t="s">
        <v>393</v>
      </c>
      <c r="Z1119" s="13">
        <v>50</v>
      </c>
      <c r="AA1119" s="13">
        <v>50</v>
      </c>
      <c r="AB1119" s="13">
        <v>76800</v>
      </c>
      <c r="AC1119" s="10" t="s">
        <v>6616</v>
      </c>
      <c r="AD1119" s="8">
        <v>1.0999999999999999E-2</v>
      </c>
      <c r="AE1119" s="13">
        <v>8</v>
      </c>
      <c r="AF1119" s="13">
        <v>17</v>
      </c>
      <c r="AG1119" s="13">
        <v>17</v>
      </c>
      <c r="AH1119" s="8">
        <v>2E-3</v>
      </c>
      <c r="AI1119" s="13">
        <v>4012195298519</v>
      </c>
      <c r="AJ1119" s="10" t="s">
        <v>4903</v>
      </c>
      <c r="AK1119" s="94"/>
      <c r="AL1119" s="10"/>
      <c r="AM1119" s="10"/>
      <c r="AN1119" s="10"/>
      <c r="AO1119" s="11"/>
    </row>
    <row r="1120" spans="1:41" ht="14.1" customHeight="1" outlineLevel="3" x14ac:dyDescent="0.25">
      <c r="A1120" s="2"/>
      <c r="B1120" s="3"/>
      <c r="C1120" s="4"/>
      <c r="D1120" s="4"/>
      <c r="E1120" s="4"/>
      <c r="F1120" s="5"/>
      <c r="G1120" s="6"/>
      <c r="H1120" s="338">
        <v>3400123</v>
      </c>
      <c r="I1120" s="7" t="s">
        <v>1593</v>
      </c>
      <c r="J1120" s="7" t="s">
        <v>1594</v>
      </c>
      <c r="K1120" s="7" t="s">
        <v>5931</v>
      </c>
      <c r="L1120" s="7" t="s">
        <v>5932</v>
      </c>
      <c r="M1120" s="18">
        <v>15.506150000000003</v>
      </c>
      <c r="N1120" s="327">
        <v>18.917503000000004</v>
      </c>
      <c r="O1120" s="19" t="s">
        <v>3948</v>
      </c>
      <c r="P1120" s="295">
        <v>0.35</v>
      </c>
      <c r="Q1120" s="18">
        <v>10.078997500000003</v>
      </c>
      <c r="R1120" s="18">
        <v>12.296376950000004</v>
      </c>
      <c r="S1120" s="295">
        <v>0.25</v>
      </c>
      <c r="T1120" s="18">
        <v>11.629612500000002</v>
      </c>
      <c r="U1120" s="18">
        <v>14.188127250000003</v>
      </c>
      <c r="V1120" s="295">
        <v>0.53</v>
      </c>
      <c r="W1120" s="18">
        <v>7.2878905000000014</v>
      </c>
      <c r="X1120" s="18">
        <v>8.8912264100000016</v>
      </c>
      <c r="Y1120" s="7" t="s">
        <v>393</v>
      </c>
      <c r="Z1120" s="13">
        <v>100</v>
      </c>
      <c r="AA1120" s="13">
        <v>100</v>
      </c>
      <c r="AB1120" s="13">
        <v>45000</v>
      </c>
      <c r="AC1120" s="10" t="s">
        <v>3971</v>
      </c>
      <c r="AD1120" s="8">
        <v>1.7000000000000001E-2</v>
      </c>
      <c r="AE1120" s="13">
        <v>19</v>
      </c>
      <c r="AF1120" s="13">
        <v>19</v>
      </c>
      <c r="AG1120" s="13">
        <v>12</v>
      </c>
      <c r="AH1120" s="8">
        <v>4.0000000000000001E-3</v>
      </c>
      <c r="AI1120" s="13">
        <v>4660354684903</v>
      </c>
      <c r="AJ1120" s="10" t="s">
        <v>4904</v>
      </c>
      <c r="AK1120" s="94"/>
      <c r="AL1120" s="9"/>
      <c r="AM1120" s="8"/>
      <c r="AN1120" s="9"/>
      <c r="AO1120" s="11"/>
    </row>
    <row r="1121" spans="1:41" ht="14.1" customHeight="1" outlineLevel="3" x14ac:dyDescent="0.25">
      <c r="A1121" s="2"/>
      <c r="B1121" s="3"/>
      <c r="C1121" s="4"/>
      <c r="D1121" s="4"/>
      <c r="E1121" s="4"/>
      <c r="F1121" s="5"/>
      <c r="G1121" s="6"/>
      <c r="H1121" s="338">
        <v>3400379</v>
      </c>
      <c r="I1121" s="7" t="s">
        <v>1595</v>
      </c>
      <c r="J1121" s="7" t="s">
        <v>1596</v>
      </c>
      <c r="K1121" s="7" t="s">
        <v>5931</v>
      </c>
      <c r="L1121" s="7" t="s">
        <v>5933</v>
      </c>
      <c r="M1121" s="18">
        <v>65.87</v>
      </c>
      <c r="N1121" s="327">
        <v>80.361400000000003</v>
      </c>
      <c r="O1121" s="19" t="s">
        <v>3948</v>
      </c>
      <c r="P1121" s="295">
        <v>0.35</v>
      </c>
      <c r="Q1121" s="18">
        <v>42.815500000000007</v>
      </c>
      <c r="R1121" s="18">
        <v>52.234910000000006</v>
      </c>
      <c r="S1121" s="295">
        <v>0.25</v>
      </c>
      <c r="T1121" s="18">
        <v>49.402500000000003</v>
      </c>
      <c r="U1121" s="18">
        <v>60.271050000000002</v>
      </c>
      <c r="V1121" s="295">
        <v>0.53</v>
      </c>
      <c r="W1121" s="18">
        <v>30.9589</v>
      </c>
      <c r="X1121" s="18">
        <v>37.769857999999999</v>
      </c>
      <c r="Y1121" s="7" t="s">
        <v>393</v>
      </c>
      <c r="Z1121" s="13">
        <v>100</v>
      </c>
      <c r="AA1121" s="13">
        <v>100</v>
      </c>
      <c r="AB1121" s="13">
        <v>48000</v>
      </c>
      <c r="AC1121" s="10" t="s">
        <v>6616</v>
      </c>
      <c r="AD1121" s="8">
        <v>1.4999999999999999E-2</v>
      </c>
      <c r="AE1121" s="13">
        <v>10</v>
      </c>
      <c r="AF1121" s="13">
        <v>19</v>
      </c>
      <c r="AG1121" s="13">
        <v>19</v>
      </c>
      <c r="AH1121" s="8">
        <v>4.0000000000000001E-3</v>
      </c>
      <c r="AI1121" s="13">
        <v>4012195298571</v>
      </c>
      <c r="AJ1121" s="10" t="s">
        <v>4905</v>
      </c>
      <c r="AK1121" s="94"/>
      <c r="AL1121" s="10"/>
      <c r="AM1121" s="10"/>
      <c r="AN1121" s="10"/>
      <c r="AO1121" s="11"/>
    </row>
    <row r="1122" spans="1:41" ht="14.1" customHeight="1" outlineLevel="3" x14ac:dyDescent="0.25">
      <c r="A1122" s="2"/>
      <c r="B1122" s="3"/>
      <c r="C1122" s="4"/>
      <c r="D1122" s="4"/>
      <c r="E1122" s="4"/>
      <c r="F1122" s="5"/>
      <c r="G1122" s="6"/>
      <c r="H1122" s="338">
        <v>3400069</v>
      </c>
      <c r="I1122" s="7" t="s">
        <v>1597</v>
      </c>
      <c r="J1122" s="7" t="s">
        <v>1598</v>
      </c>
      <c r="K1122" s="7" t="s">
        <v>5931</v>
      </c>
      <c r="L1122" s="7" t="s">
        <v>5932</v>
      </c>
      <c r="M1122" s="18">
        <v>2.33</v>
      </c>
      <c r="N1122" s="327">
        <v>2.8426</v>
      </c>
      <c r="O1122" s="19" t="s">
        <v>3948</v>
      </c>
      <c r="P1122" s="295">
        <v>0.35</v>
      </c>
      <c r="Q1122" s="18">
        <v>1.5145000000000002</v>
      </c>
      <c r="R1122" s="18">
        <v>1.8476900000000003</v>
      </c>
      <c r="S1122" s="295">
        <v>0.25</v>
      </c>
      <c r="T1122" s="18">
        <v>1.7475000000000001</v>
      </c>
      <c r="U1122" s="18">
        <v>2.1319500000000002</v>
      </c>
      <c r="V1122" s="295">
        <v>0.53</v>
      </c>
      <c r="W1122" s="18">
        <v>1.0951</v>
      </c>
      <c r="X1122" s="18">
        <v>1.3360219999999998</v>
      </c>
      <c r="Y1122" s="7" t="s">
        <v>393</v>
      </c>
      <c r="Z1122" s="13">
        <v>100</v>
      </c>
      <c r="AA1122" s="13">
        <v>100</v>
      </c>
      <c r="AB1122" s="13">
        <v>291200</v>
      </c>
      <c r="AC1122" s="8" t="s">
        <v>6616</v>
      </c>
      <c r="AD1122" s="8">
        <v>2E-3</v>
      </c>
      <c r="AE1122" s="13">
        <v>10</v>
      </c>
      <c r="AF1122" s="13">
        <v>10</v>
      </c>
      <c r="AG1122" s="13">
        <v>6</v>
      </c>
      <c r="AH1122" s="8">
        <v>1E-3</v>
      </c>
      <c r="AI1122" s="13">
        <v>4660502700592</v>
      </c>
      <c r="AJ1122" s="9" t="s">
        <v>4906</v>
      </c>
      <c r="AK1122" s="94"/>
      <c r="AL1122" s="10"/>
      <c r="AM1122" s="10"/>
      <c r="AN1122" s="9"/>
      <c r="AO1122" s="11"/>
    </row>
    <row r="1123" spans="1:41" ht="14.1" customHeight="1" outlineLevel="3" x14ac:dyDescent="0.25">
      <c r="A1123" s="2"/>
      <c r="B1123" s="3"/>
      <c r="C1123" s="4"/>
      <c r="D1123" s="4"/>
      <c r="E1123" s="4"/>
      <c r="F1123" s="5"/>
      <c r="G1123" s="6"/>
      <c r="H1123" s="338">
        <v>3400344</v>
      </c>
      <c r="I1123" s="7" t="s">
        <v>1599</v>
      </c>
      <c r="J1123" s="7" t="s">
        <v>1600</v>
      </c>
      <c r="K1123" s="7" t="s">
        <v>5931</v>
      </c>
      <c r="L1123" s="7" t="s">
        <v>5933</v>
      </c>
      <c r="M1123" s="18">
        <v>19.59</v>
      </c>
      <c r="N1123" s="327">
        <v>23.899799999999999</v>
      </c>
      <c r="O1123" s="19" t="s">
        <v>3948</v>
      </c>
      <c r="P1123" s="295">
        <v>0.35</v>
      </c>
      <c r="Q1123" s="18">
        <v>12.733500000000001</v>
      </c>
      <c r="R1123" s="18">
        <v>15.534870000000002</v>
      </c>
      <c r="S1123" s="295">
        <v>0.25</v>
      </c>
      <c r="T1123" s="18">
        <v>14.692499999999999</v>
      </c>
      <c r="U1123" s="18">
        <v>17.924849999999999</v>
      </c>
      <c r="V1123" s="295">
        <v>0.53</v>
      </c>
      <c r="W1123" s="18">
        <v>9.2073</v>
      </c>
      <c r="X1123" s="18">
        <v>11.232906</v>
      </c>
      <c r="Y1123" s="7" t="s">
        <v>393</v>
      </c>
      <c r="Z1123" s="13">
        <v>100</v>
      </c>
      <c r="AA1123" s="13">
        <v>100</v>
      </c>
      <c r="AB1123" s="13">
        <v>380000</v>
      </c>
      <c r="AC1123" s="8" t="s">
        <v>6616</v>
      </c>
      <c r="AD1123" s="8">
        <v>2.5000000000000001E-3</v>
      </c>
      <c r="AE1123" s="13">
        <v>5</v>
      </c>
      <c r="AF1123" s="13">
        <v>10</v>
      </c>
      <c r="AG1123" s="13">
        <v>10</v>
      </c>
      <c r="AH1123" s="8">
        <v>1E-3</v>
      </c>
      <c r="AI1123" s="13">
        <v>4012195298397</v>
      </c>
      <c r="AJ1123" s="9" t="s">
        <v>4907</v>
      </c>
      <c r="AK1123" s="94"/>
      <c r="AL1123" s="9"/>
      <c r="AM1123" s="10"/>
      <c r="AN1123" s="9"/>
      <c r="AO1123" s="11"/>
    </row>
    <row r="1124" spans="1:41" ht="14.1" customHeight="1" outlineLevel="3" x14ac:dyDescent="0.25">
      <c r="A1124" s="2"/>
      <c r="B1124" s="3"/>
      <c r="C1124" s="4"/>
      <c r="D1124" s="4"/>
      <c r="E1124" s="4"/>
      <c r="F1124" s="5"/>
      <c r="G1124" s="6"/>
      <c r="H1124" s="338">
        <v>3400085</v>
      </c>
      <c r="I1124" s="7" t="s">
        <v>1601</v>
      </c>
      <c r="J1124" s="7" t="s">
        <v>1602</v>
      </c>
      <c r="K1124" s="7" t="s">
        <v>5931</v>
      </c>
      <c r="L1124" s="7" t="s">
        <v>5932</v>
      </c>
      <c r="M1124" s="18">
        <v>4.6750000000000007</v>
      </c>
      <c r="N1124" s="327">
        <v>5.7035000000000009</v>
      </c>
      <c r="O1124" s="19" t="s">
        <v>3948</v>
      </c>
      <c r="P1124" s="295">
        <v>0.35</v>
      </c>
      <c r="Q1124" s="18">
        <v>3.0387500000000007</v>
      </c>
      <c r="R1124" s="18">
        <v>3.707275000000001</v>
      </c>
      <c r="S1124" s="295">
        <v>0.25</v>
      </c>
      <c r="T1124" s="18">
        <v>3.5062500000000005</v>
      </c>
      <c r="U1124" s="18">
        <v>4.2776250000000005</v>
      </c>
      <c r="V1124" s="295">
        <v>0.53</v>
      </c>
      <c r="W1124" s="18">
        <v>2.1972500000000004</v>
      </c>
      <c r="X1124" s="18">
        <v>2.6806450000000006</v>
      </c>
      <c r="Y1124" s="7" t="s">
        <v>393</v>
      </c>
      <c r="Z1124" s="13">
        <v>100</v>
      </c>
      <c r="AA1124" s="13">
        <v>100</v>
      </c>
      <c r="AB1124" s="13">
        <v>240000</v>
      </c>
      <c r="AC1124" s="10" t="s">
        <v>6616</v>
      </c>
      <c r="AD1124" s="8">
        <v>5.0000000000000001E-3</v>
      </c>
      <c r="AE1124" s="13">
        <v>13</v>
      </c>
      <c r="AF1124" s="13">
        <v>13</v>
      </c>
      <c r="AG1124" s="13">
        <v>8</v>
      </c>
      <c r="AH1124" s="8">
        <v>1E-3</v>
      </c>
      <c r="AI1124" s="13">
        <v>4012195298151</v>
      </c>
      <c r="AJ1124" s="10" t="s">
        <v>4908</v>
      </c>
      <c r="AK1124" s="94"/>
      <c r="AL1124" s="10"/>
      <c r="AM1124" s="10"/>
      <c r="AN1124" s="10"/>
      <c r="AO1124" s="11"/>
    </row>
    <row r="1125" spans="1:41" ht="14.1" customHeight="1" outlineLevel="3" x14ac:dyDescent="0.25">
      <c r="A1125" s="2"/>
      <c r="B1125" s="3"/>
      <c r="C1125" s="4"/>
      <c r="D1125" s="4"/>
      <c r="E1125" s="4"/>
      <c r="F1125" s="5"/>
      <c r="G1125" s="6"/>
      <c r="H1125" s="338">
        <v>3400352</v>
      </c>
      <c r="I1125" s="7" t="s">
        <v>1603</v>
      </c>
      <c r="J1125" s="7" t="s">
        <v>1604</v>
      </c>
      <c r="K1125" s="7" t="s">
        <v>5931</v>
      </c>
      <c r="L1125" s="7" t="s">
        <v>5933</v>
      </c>
      <c r="M1125" s="18">
        <v>23.1</v>
      </c>
      <c r="N1125" s="327">
        <v>28.182000000000002</v>
      </c>
      <c r="O1125" s="19" t="s">
        <v>3948</v>
      </c>
      <c r="P1125" s="295">
        <v>0.35</v>
      </c>
      <c r="Q1125" s="18">
        <v>15.015000000000001</v>
      </c>
      <c r="R1125" s="18">
        <v>18.318300000000001</v>
      </c>
      <c r="S1125" s="295">
        <v>0.25</v>
      </c>
      <c r="T1125" s="18">
        <v>17.325000000000003</v>
      </c>
      <c r="U1125" s="18">
        <v>21.136500000000002</v>
      </c>
      <c r="V1125" s="295">
        <v>0.53</v>
      </c>
      <c r="W1125" s="18">
        <v>10.856999999999999</v>
      </c>
      <c r="X1125" s="18">
        <v>13.245539999999998</v>
      </c>
      <c r="Y1125" s="7" t="s">
        <v>393</v>
      </c>
      <c r="Z1125" s="13">
        <v>100</v>
      </c>
      <c r="AA1125" s="13">
        <v>100</v>
      </c>
      <c r="AB1125" s="13">
        <v>153600</v>
      </c>
      <c r="AC1125" s="8" t="s">
        <v>6616</v>
      </c>
      <c r="AD1125" s="8">
        <v>5.0000000000000001E-3</v>
      </c>
      <c r="AE1125" s="13">
        <v>7</v>
      </c>
      <c r="AF1125" s="13">
        <v>13</v>
      </c>
      <c r="AG1125" s="13">
        <v>13</v>
      </c>
      <c r="AH1125" s="8">
        <v>1E-3</v>
      </c>
      <c r="AI1125" s="13">
        <v>4012195298458</v>
      </c>
      <c r="AJ1125" s="8" t="s">
        <v>4909</v>
      </c>
      <c r="AK1125" s="94"/>
      <c r="AL1125" s="10"/>
      <c r="AM1125" s="10"/>
      <c r="AN1125" s="8"/>
      <c r="AO1125" s="11"/>
    </row>
    <row r="1126" spans="1:41" ht="15.95" customHeight="1" outlineLevel="2" x14ac:dyDescent="0.25">
      <c r="A1126" s="148"/>
      <c r="B1126" s="149"/>
      <c r="C1126" s="150" t="s">
        <v>3850</v>
      </c>
      <c r="D1126" s="150"/>
      <c r="E1126" s="150"/>
      <c r="F1126" s="151"/>
      <c r="G1126" s="152"/>
      <c r="H1126" s="342"/>
      <c r="I1126" s="153"/>
      <c r="J1126" s="153"/>
      <c r="K1126" s="153"/>
      <c r="L1126" s="153"/>
      <c r="M1126" s="153"/>
      <c r="N1126" s="328"/>
      <c r="O1126" s="153"/>
      <c r="P1126" s="153"/>
      <c r="Q1126" s="153"/>
      <c r="R1126" s="153"/>
      <c r="S1126" s="153"/>
      <c r="T1126" s="153"/>
      <c r="U1126" s="153"/>
      <c r="V1126" s="153"/>
      <c r="W1126" s="153"/>
      <c r="X1126" s="153"/>
      <c r="Y1126" s="153"/>
      <c r="Z1126" s="154"/>
      <c r="AA1126" s="154"/>
      <c r="AB1126" s="154"/>
      <c r="AC1126" s="154"/>
      <c r="AD1126" s="155"/>
      <c r="AE1126" s="156"/>
      <c r="AF1126" s="156"/>
      <c r="AG1126" s="156"/>
      <c r="AH1126" s="154"/>
      <c r="AI1126" s="154"/>
      <c r="AJ1126" s="154"/>
      <c r="AK1126" s="154"/>
      <c r="AL1126" s="154"/>
      <c r="AM1126" s="154"/>
      <c r="AN1126" s="154"/>
      <c r="AO1126" s="157"/>
    </row>
    <row r="1127" spans="1:41" ht="14.1" customHeight="1" outlineLevel="3" x14ac:dyDescent="0.25">
      <c r="A1127" s="2"/>
      <c r="B1127" s="3"/>
      <c r="C1127" s="4"/>
      <c r="D1127" s="4"/>
      <c r="E1127" s="4"/>
      <c r="F1127" s="5"/>
      <c r="G1127" s="6"/>
      <c r="H1127" s="338">
        <v>3402096</v>
      </c>
      <c r="I1127" s="7" t="s">
        <v>1605</v>
      </c>
      <c r="J1127" s="7" t="s">
        <v>1606</v>
      </c>
      <c r="K1127" s="7" t="s">
        <v>5934</v>
      </c>
      <c r="L1127" s="7" t="s">
        <v>5935</v>
      </c>
      <c r="M1127" s="18">
        <v>4.9400000000000004</v>
      </c>
      <c r="N1127" s="327">
        <v>6.0268000000000006</v>
      </c>
      <c r="O1127" s="19" t="s">
        <v>3948</v>
      </c>
      <c r="P1127" s="295">
        <v>0.35</v>
      </c>
      <c r="Q1127" s="18">
        <v>3.2110000000000003</v>
      </c>
      <c r="R1127" s="18">
        <v>3.9174200000000003</v>
      </c>
      <c r="S1127" s="295">
        <v>0.25</v>
      </c>
      <c r="T1127" s="18">
        <v>3.7050000000000001</v>
      </c>
      <c r="U1127" s="18">
        <v>4.5201000000000002</v>
      </c>
      <c r="V1127" s="295">
        <v>0.53</v>
      </c>
      <c r="W1127" s="18">
        <v>2.3218000000000001</v>
      </c>
      <c r="X1127" s="18">
        <v>2.8325960000000001</v>
      </c>
      <c r="Y1127" s="7" t="s">
        <v>393</v>
      </c>
      <c r="Z1127" s="13">
        <v>100</v>
      </c>
      <c r="AA1127" s="13">
        <v>100</v>
      </c>
      <c r="AB1127" s="13">
        <v>171000</v>
      </c>
      <c r="AC1127" s="8" t="s">
        <v>6616</v>
      </c>
      <c r="AD1127" s="8">
        <v>4.0000000000000001E-3</v>
      </c>
      <c r="AE1127" s="13">
        <v>20</v>
      </c>
      <c r="AF1127" s="13">
        <v>20</v>
      </c>
      <c r="AG1127" s="13">
        <v>2</v>
      </c>
      <c r="AH1127" s="8">
        <v>1E-3</v>
      </c>
      <c r="AI1127" s="13">
        <v>4012195300137</v>
      </c>
      <c r="AJ1127" s="8" t="s">
        <v>4910</v>
      </c>
      <c r="AK1127" s="94"/>
      <c r="AL1127" s="10"/>
      <c r="AM1127" s="10"/>
      <c r="AN1127" s="8"/>
      <c r="AO1127" s="11"/>
    </row>
    <row r="1128" spans="1:41" ht="14.1" customHeight="1" outlineLevel="3" x14ac:dyDescent="0.25">
      <c r="A1128" s="2"/>
      <c r="B1128" s="3"/>
      <c r="C1128" s="4"/>
      <c r="D1128" s="4"/>
      <c r="E1128" s="4"/>
      <c r="F1128" s="5"/>
      <c r="G1128" s="6"/>
      <c r="H1128" s="338">
        <v>3402126</v>
      </c>
      <c r="I1128" s="7" t="s">
        <v>1607</v>
      </c>
      <c r="J1128" s="7" t="s">
        <v>1608</v>
      </c>
      <c r="K1128" s="7" t="s">
        <v>5934</v>
      </c>
      <c r="L1128" s="7" t="s">
        <v>5935</v>
      </c>
      <c r="M1128" s="18">
        <v>6.29</v>
      </c>
      <c r="N1128" s="327">
        <v>7.6738</v>
      </c>
      <c r="O1128" s="19" t="s">
        <v>3948</v>
      </c>
      <c r="P1128" s="295">
        <v>0.35</v>
      </c>
      <c r="Q1128" s="18">
        <v>4.0884999999999998</v>
      </c>
      <c r="R1128" s="18">
        <v>4.9879699999999998</v>
      </c>
      <c r="S1128" s="295">
        <v>0.25</v>
      </c>
      <c r="T1128" s="18">
        <v>4.7175000000000002</v>
      </c>
      <c r="U1128" s="18">
        <v>5.75535</v>
      </c>
      <c r="V1128" s="295">
        <v>0.53</v>
      </c>
      <c r="W1128" s="18">
        <v>2.9562999999999997</v>
      </c>
      <c r="X1128" s="18">
        <v>3.6066859999999994</v>
      </c>
      <c r="Y1128" s="7" t="s">
        <v>393</v>
      </c>
      <c r="Z1128" s="13">
        <v>100</v>
      </c>
      <c r="AA1128" s="13">
        <v>100</v>
      </c>
      <c r="AB1128" s="13">
        <v>132000</v>
      </c>
      <c r="AC1128" s="9" t="s">
        <v>3971</v>
      </c>
      <c r="AD1128" s="8">
        <v>6.0000000000000001E-3</v>
      </c>
      <c r="AE1128" s="13">
        <v>24</v>
      </c>
      <c r="AF1128" s="13">
        <v>24</v>
      </c>
      <c r="AG1128" s="13">
        <v>3</v>
      </c>
      <c r="AH1128" s="8">
        <v>2E-3</v>
      </c>
      <c r="AI1128" s="13">
        <v>4660354684262</v>
      </c>
      <c r="AJ1128" s="9" t="s">
        <v>4911</v>
      </c>
      <c r="AK1128" s="94"/>
      <c r="AL1128" s="8"/>
      <c r="AM1128" s="10"/>
      <c r="AN1128" s="10"/>
      <c r="AO1128" s="11"/>
    </row>
    <row r="1129" spans="1:41" ht="14.1" customHeight="1" outlineLevel="3" x14ac:dyDescent="0.25">
      <c r="A1129" s="2"/>
      <c r="B1129" s="3"/>
      <c r="C1129" s="4"/>
      <c r="D1129" s="4"/>
      <c r="E1129" s="4"/>
      <c r="F1129" s="5"/>
      <c r="G1129" s="6"/>
      <c r="H1129" s="338">
        <v>3402061</v>
      </c>
      <c r="I1129" s="7" t="s">
        <v>1609</v>
      </c>
      <c r="J1129" s="7" t="s">
        <v>1610</v>
      </c>
      <c r="K1129" s="7" t="s">
        <v>5934</v>
      </c>
      <c r="L1129" s="7" t="s">
        <v>5935</v>
      </c>
      <c r="M1129" s="18">
        <v>1.74</v>
      </c>
      <c r="N1129" s="327">
        <v>2.1227999999999998</v>
      </c>
      <c r="O1129" s="19" t="s">
        <v>3948</v>
      </c>
      <c r="P1129" s="295">
        <v>0.35</v>
      </c>
      <c r="Q1129" s="18">
        <v>1.131</v>
      </c>
      <c r="R1129" s="18">
        <v>1.37982</v>
      </c>
      <c r="S1129" s="295">
        <v>0.25</v>
      </c>
      <c r="T1129" s="18">
        <v>1.3049999999999999</v>
      </c>
      <c r="U1129" s="18">
        <v>1.5920999999999998</v>
      </c>
      <c r="V1129" s="295">
        <v>0.53</v>
      </c>
      <c r="W1129" s="18">
        <v>0.81779999999999997</v>
      </c>
      <c r="X1129" s="18">
        <v>0.99771599999999994</v>
      </c>
      <c r="Y1129" s="7" t="s">
        <v>393</v>
      </c>
      <c r="Z1129" s="13">
        <v>100</v>
      </c>
      <c r="AA1129" s="13">
        <v>100</v>
      </c>
      <c r="AB1129" s="13">
        <v>576000</v>
      </c>
      <c r="AC1129" s="9" t="s">
        <v>6616</v>
      </c>
      <c r="AD1129" s="8">
        <v>1.14E-3</v>
      </c>
      <c r="AE1129" s="13">
        <v>12</v>
      </c>
      <c r="AF1129" s="13">
        <v>12</v>
      </c>
      <c r="AG1129" s="13">
        <v>2</v>
      </c>
      <c r="AH1129" s="8"/>
      <c r="AI1129" s="13">
        <v>4012195300014</v>
      </c>
      <c r="AJ1129" s="9" t="s">
        <v>4912</v>
      </c>
      <c r="AK1129" s="94"/>
      <c r="AL1129" s="10"/>
      <c r="AM1129" s="10"/>
      <c r="AN1129" s="10"/>
      <c r="AO1129" s="11"/>
    </row>
    <row r="1130" spans="1:41" ht="14.1" customHeight="1" outlineLevel="3" x14ac:dyDescent="0.25">
      <c r="A1130" s="2"/>
      <c r="B1130" s="3"/>
      <c r="C1130" s="4"/>
      <c r="D1130" s="4"/>
      <c r="E1130" s="4"/>
      <c r="F1130" s="5"/>
      <c r="G1130" s="6"/>
      <c r="H1130" s="338">
        <v>3402088</v>
      </c>
      <c r="I1130" s="7" t="s">
        <v>1611</v>
      </c>
      <c r="J1130" s="7" t="s">
        <v>1612</v>
      </c>
      <c r="K1130" s="7" t="s">
        <v>5934</v>
      </c>
      <c r="L1130" s="7" t="s">
        <v>5935</v>
      </c>
      <c r="M1130" s="18">
        <v>4.7776401399999999</v>
      </c>
      <c r="N1130" s="327">
        <v>5.8287209708000001</v>
      </c>
      <c r="O1130" s="19" t="s">
        <v>3948</v>
      </c>
      <c r="P1130" s="295">
        <v>0.35</v>
      </c>
      <c r="Q1130" s="18">
        <v>3.1054660910000003</v>
      </c>
      <c r="R1130" s="18">
        <v>3.7886686310200002</v>
      </c>
      <c r="S1130" s="295">
        <v>0.25</v>
      </c>
      <c r="T1130" s="18">
        <v>3.5832301050000002</v>
      </c>
      <c r="U1130" s="18">
        <v>4.3715407281000003</v>
      </c>
      <c r="V1130" s="295">
        <v>0.53</v>
      </c>
      <c r="W1130" s="18">
        <v>2.2454908657999999</v>
      </c>
      <c r="X1130" s="18">
        <v>2.7394988562759996</v>
      </c>
      <c r="Y1130" s="7" t="s">
        <v>393</v>
      </c>
      <c r="Z1130" s="13">
        <v>100</v>
      </c>
      <c r="AA1130" s="13">
        <v>100</v>
      </c>
      <c r="AB1130" s="13">
        <v>380000</v>
      </c>
      <c r="AC1130" s="9" t="s">
        <v>6616</v>
      </c>
      <c r="AD1130" s="8">
        <v>2E-3</v>
      </c>
      <c r="AE1130" s="13">
        <v>16</v>
      </c>
      <c r="AF1130" s="13">
        <v>16</v>
      </c>
      <c r="AG1130" s="13">
        <v>2</v>
      </c>
      <c r="AH1130" s="8">
        <v>1E-3</v>
      </c>
      <c r="AI1130" s="13">
        <v>4650394358308</v>
      </c>
      <c r="AJ1130" s="9" t="s">
        <v>4913</v>
      </c>
      <c r="AK1130" s="94"/>
      <c r="AL1130" s="10"/>
      <c r="AM1130" s="10"/>
      <c r="AN1130" s="10"/>
      <c r="AO1130" s="11"/>
    </row>
    <row r="1131" spans="1:41" ht="14.1" customHeight="1" outlineLevel="3" x14ac:dyDescent="0.25">
      <c r="A1131" s="2"/>
      <c r="B1131" s="3"/>
      <c r="C1131" s="4"/>
      <c r="D1131" s="4"/>
      <c r="E1131" s="4"/>
      <c r="F1131" s="5"/>
      <c r="G1131" s="6"/>
      <c r="H1131" s="338">
        <v>3402460</v>
      </c>
      <c r="I1131" s="7" t="s">
        <v>1613</v>
      </c>
      <c r="J1131" s="7" t="s">
        <v>1614</v>
      </c>
      <c r="K1131" s="7" t="s">
        <v>5934</v>
      </c>
      <c r="L1131" s="7" t="s">
        <v>5936</v>
      </c>
      <c r="M1131" s="18">
        <v>23.37</v>
      </c>
      <c r="N1131" s="327">
        <v>28.511400000000002</v>
      </c>
      <c r="O1131" s="19" t="s">
        <v>3948</v>
      </c>
      <c r="P1131" s="295">
        <v>0.35</v>
      </c>
      <c r="Q1131" s="18">
        <v>15.190500000000002</v>
      </c>
      <c r="R1131" s="18">
        <v>18.532410000000002</v>
      </c>
      <c r="S1131" s="295">
        <v>0.25</v>
      </c>
      <c r="T1131" s="18">
        <v>17.5275</v>
      </c>
      <c r="U1131" s="18">
        <v>21.38355</v>
      </c>
      <c r="V1131" s="295">
        <v>0.53</v>
      </c>
      <c r="W1131" s="18">
        <v>10.9839</v>
      </c>
      <c r="X1131" s="18">
        <v>13.400358000000001</v>
      </c>
      <c r="Y1131" s="7" t="s">
        <v>393</v>
      </c>
      <c r="Z1131" s="13">
        <v>100</v>
      </c>
      <c r="AA1131" s="13">
        <v>100</v>
      </c>
      <c r="AB1131" s="13">
        <v>228000</v>
      </c>
      <c r="AC1131" s="10" t="s">
        <v>6616</v>
      </c>
      <c r="AD1131" s="8">
        <v>3.0000000000000001E-3</v>
      </c>
      <c r="AE1131" s="13">
        <v>2</v>
      </c>
      <c r="AF1131" s="13">
        <v>20</v>
      </c>
      <c r="AG1131" s="13">
        <v>20</v>
      </c>
      <c r="AH1131" s="8">
        <v>1E-3</v>
      </c>
      <c r="AI1131" s="13">
        <v>4012195300854</v>
      </c>
      <c r="AJ1131" s="10" t="s">
        <v>4914</v>
      </c>
      <c r="AK1131" s="94"/>
      <c r="AL1131" s="10"/>
      <c r="AM1131" s="10"/>
      <c r="AN1131" s="10"/>
      <c r="AO1131" s="11"/>
    </row>
    <row r="1132" spans="1:41" ht="14.1" customHeight="1" outlineLevel="3" x14ac:dyDescent="0.25">
      <c r="A1132" s="2"/>
      <c r="B1132" s="3"/>
      <c r="C1132" s="4"/>
      <c r="D1132" s="4"/>
      <c r="E1132" s="4"/>
      <c r="F1132" s="5"/>
      <c r="G1132" s="6"/>
      <c r="H1132" s="338">
        <v>3402479</v>
      </c>
      <c r="I1132" s="7" t="s">
        <v>1615</v>
      </c>
      <c r="J1132" s="7" t="s">
        <v>1616</v>
      </c>
      <c r="K1132" s="7" t="s">
        <v>5934</v>
      </c>
      <c r="L1132" s="7" t="s">
        <v>5936</v>
      </c>
      <c r="M1132" s="18">
        <v>39.03</v>
      </c>
      <c r="N1132" s="327">
        <v>47.616599999999998</v>
      </c>
      <c r="O1132" s="19" t="s">
        <v>3948</v>
      </c>
      <c r="P1132" s="295">
        <v>0.35</v>
      </c>
      <c r="Q1132" s="18">
        <v>25.369500000000002</v>
      </c>
      <c r="R1132" s="18">
        <v>30.950790000000001</v>
      </c>
      <c r="S1132" s="295">
        <v>0.25</v>
      </c>
      <c r="T1132" s="18">
        <v>29.272500000000001</v>
      </c>
      <c r="U1132" s="18">
        <v>35.712449999999997</v>
      </c>
      <c r="V1132" s="295">
        <v>0.53</v>
      </c>
      <c r="W1132" s="18">
        <v>18.344100000000001</v>
      </c>
      <c r="X1132" s="18">
        <v>22.379802000000002</v>
      </c>
      <c r="Y1132" s="7" t="s">
        <v>393</v>
      </c>
      <c r="Z1132" s="13">
        <v>100</v>
      </c>
      <c r="AA1132" s="13">
        <v>100</v>
      </c>
      <c r="AB1132" s="13">
        <v>152000</v>
      </c>
      <c r="AC1132" s="10" t="s">
        <v>6616</v>
      </c>
      <c r="AD1132" s="8">
        <v>6.0000000000000001E-3</v>
      </c>
      <c r="AE1132" s="13">
        <v>3</v>
      </c>
      <c r="AF1132" s="13">
        <v>24</v>
      </c>
      <c r="AG1132" s="13">
        <v>24</v>
      </c>
      <c r="AH1132" s="8">
        <v>2E-3</v>
      </c>
      <c r="AI1132" s="13">
        <v>4012195300915</v>
      </c>
      <c r="AJ1132" s="10" t="s">
        <v>4915</v>
      </c>
      <c r="AK1132" s="94"/>
      <c r="AL1132" s="8"/>
      <c r="AM1132" s="10"/>
      <c r="AN1132" s="9"/>
      <c r="AO1132" s="11"/>
    </row>
    <row r="1133" spans="1:41" ht="14.1" customHeight="1" outlineLevel="3" x14ac:dyDescent="0.25">
      <c r="A1133" s="2"/>
      <c r="B1133" s="3"/>
      <c r="C1133" s="4"/>
      <c r="D1133" s="4"/>
      <c r="E1133" s="4"/>
      <c r="F1133" s="5"/>
      <c r="G1133" s="6"/>
      <c r="H1133" s="338">
        <v>3402444</v>
      </c>
      <c r="I1133" s="7" t="s">
        <v>1617</v>
      </c>
      <c r="J1133" s="7" t="s">
        <v>1618</v>
      </c>
      <c r="K1133" s="7" t="s">
        <v>5934</v>
      </c>
      <c r="L1133" s="7" t="s">
        <v>5936</v>
      </c>
      <c r="M1133" s="18">
        <v>16.899999999999999</v>
      </c>
      <c r="N1133" s="327">
        <v>20.617999999999999</v>
      </c>
      <c r="O1133" s="19" t="s">
        <v>3948</v>
      </c>
      <c r="P1133" s="295">
        <v>0.35</v>
      </c>
      <c r="Q1133" s="18">
        <v>10.984999999999999</v>
      </c>
      <c r="R1133" s="18">
        <v>13.401699999999998</v>
      </c>
      <c r="S1133" s="295">
        <v>0.25</v>
      </c>
      <c r="T1133" s="18">
        <v>12.674999999999999</v>
      </c>
      <c r="U1133" s="18">
        <v>15.463499999999998</v>
      </c>
      <c r="V1133" s="295">
        <v>0.53</v>
      </c>
      <c r="W1133" s="18">
        <v>7.9429999999999987</v>
      </c>
      <c r="X1133" s="18">
        <v>9.6904599999999981</v>
      </c>
      <c r="Y1133" s="7" t="s">
        <v>393</v>
      </c>
      <c r="Z1133" s="13">
        <v>100</v>
      </c>
      <c r="AA1133" s="13">
        <v>100</v>
      </c>
      <c r="AB1133" s="13">
        <v>576000</v>
      </c>
      <c r="AC1133" s="10" t="s">
        <v>6616</v>
      </c>
      <c r="AD1133" s="8">
        <v>9.7999999999999997E-4</v>
      </c>
      <c r="AE1133" s="13">
        <v>2</v>
      </c>
      <c r="AF1133" s="13">
        <v>12</v>
      </c>
      <c r="AG1133" s="13">
        <v>12</v>
      </c>
      <c r="AH1133" s="8"/>
      <c r="AI1133" s="13">
        <v>4012195300731</v>
      </c>
      <c r="AJ1133" s="9" t="s">
        <v>4916</v>
      </c>
      <c r="AK1133" s="94"/>
      <c r="AL1133" s="8"/>
      <c r="AM1133" s="8"/>
      <c r="AN1133" s="9"/>
      <c r="AO1133" s="11"/>
    </row>
    <row r="1134" spans="1:41" ht="14.1" customHeight="1" outlineLevel="3" x14ac:dyDescent="0.25">
      <c r="A1134" s="2"/>
      <c r="B1134" s="3"/>
      <c r="C1134" s="4"/>
      <c r="D1134" s="4"/>
      <c r="E1134" s="4"/>
      <c r="F1134" s="5"/>
      <c r="G1134" s="6"/>
      <c r="H1134" s="338">
        <v>3402452</v>
      </c>
      <c r="I1134" s="7" t="s">
        <v>1619</v>
      </c>
      <c r="J1134" s="7" t="s">
        <v>1620</v>
      </c>
      <c r="K1134" s="7" t="s">
        <v>5934</v>
      </c>
      <c r="L1134" s="7" t="s">
        <v>5936</v>
      </c>
      <c r="M1134" s="18">
        <v>19.21</v>
      </c>
      <c r="N1134" s="327">
        <v>23.436199999999999</v>
      </c>
      <c r="O1134" s="19" t="s">
        <v>3948</v>
      </c>
      <c r="P1134" s="295">
        <v>0.35</v>
      </c>
      <c r="Q1134" s="18">
        <v>12.486500000000001</v>
      </c>
      <c r="R1134" s="18">
        <v>15.233530000000002</v>
      </c>
      <c r="S1134" s="295">
        <v>0.25</v>
      </c>
      <c r="T1134" s="18">
        <v>14.407500000000001</v>
      </c>
      <c r="U1134" s="18">
        <v>17.57715</v>
      </c>
      <c r="V1134" s="295">
        <v>0.53</v>
      </c>
      <c r="W1134" s="18">
        <v>9.0287000000000006</v>
      </c>
      <c r="X1134" s="18">
        <v>11.015014000000001</v>
      </c>
      <c r="Y1134" s="7" t="s">
        <v>393</v>
      </c>
      <c r="Z1134" s="13">
        <v>100</v>
      </c>
      <c r="AA1134" s="13">
        <v>100</v>
      </c>
      <c r="AB1134" s="13">
        <v>230400</v>
      </c>
      <c r="AC1134" s="10" t="s">
        <v>6616</v>
      </c>
      <c r="AD1134" s="8">
        <v>2E-3</v>
      </c>
      <c r="AE1134" s="13">
        <v>2</v>
      </c>
      <c r="AF1134" s="13">
        <v>16</v>
      </c>
      <c r="AG1134" s="13">
        <v>16</v>
      </c>
      <c r="AH1134" s="8">
        <v>1E-3</v>
      </c>
      <c r="AI1134" s="13">
        <v>4012195300793</v>
      </c>
      <c r="AJ1134" s="10" t="s">
        <v>4917</v>
      </c>
      <c r="AK1134" s="94"/>
      <c r="AL1134" s="10"/>
      <c r="AM1134" s="10"/>
      <c r="AN1134" s="9"/>
      <c r="AO1134" s="11"/>
    </row>
    <row r="1135" spans="1:41" ht="14.1" customHeight="1" outlineLevel="3" x14ac:dyDescent="0.25">
      <c r="A1135" s="2"/>
      <c r="B1135" s="3"/>
      <c r="C1135" s="4"/>
      <c r="D1135" s="4"/>
      <c r="E1135" s="4"/>
      <c r="F1135" s="5"/>
      <c r="G1135" s="6"/>
      <c r="H1135" s="338">
        <v>3402215</v>
      </c>
      <c r="I1135" s="7" t="s">
        <v>1621</v>
      </c>
      <c r="J1135" s="7" t="s">
        <v>1622</v>
      </c>
      <c r="K1135" s="7" t="s">
        <v>5934</v>
      </c>
      <c r="L1135" s="7" t="s">
        <v>5937</v>
      </c>
      <c r="M1135" s="18">
        <v>21.37</v>
      </c>
      <c r="N1135" s="327">
        <v>26.071400000000001</v>
      </c>
      <c r="O1135" s="19"/>
      <c r="P1135" s="295">
        <v>0.35</v>
      </c>
      <c r="Q1135" s="18">
        <v>13.890500000000001</v>
      </c>
      <c r="R1135" s="18">
        <v>16.94641</v>
      </c>
      <c r="S1135" s="295">
        <v>0.25</v>
      </c>
      <c r="T1135" s="18">
        <v>16.0275</v>
      </c>
      <c r="U1135" s="18">
        <v>19.553549999999998</v>
      </c>
      <c r="V1135" s="295">
        <v>0.53</v>
      </c>
      <c r="W1135" s="18">
        <v>10.043900000000001</v>
      </c>
      <c r="X1135" s="18">
        <v>12.253558</v>
      </c>
      <c r="Y1135" s="7" t="s">
        <v>393</v>
      </c>
      <c r="Z1135" s="13">
        <v>1</v>
      </c>
      <c r="AA1135" s="13">
        <v>100</v>
      </c>
      <c r="AB1135" s="13">
        <v>140000</v>
      </c>
      <c r="AC1135" s="9" t="s">
        <v>3965</v>
      </c>
      <c r="AD1135" s="8">
        <v>1.0999999999999999E-2</v>
      </c>
      <c r="AE1135" s="13">
        <v>28</v>
      </c>
      <c r="AF1135" s="13">
        <v>28</v>
      </c>
      <c r="AG1135" s="13">
        <v>3</v>
      </c>
      <c r="AH1135" s="8">
        <v>2E-3</v>
      </c>
      <c r="AI1135" s="13">
        <v>4012195300373</v>
      </c>
      <c r="AJ1135" s="8" t="s">
        <v>3966</v>
      </c>
      <c r="AK1135" s="94"/>
      <c r="AL1135" s="8"/>
      <c r="AM1135" s="8"/>
      <c r="AN1135" s="8"/>
      <c r="AO1135" s="11"/>
    </row>
    <row r="1136" spans="1:41" ht="14.1" customHeight="1" outlineLevel="3" x14ac:dyDescent="0.25">
      <c r="A1136" s="2"/>
      <c r="B1136" s="3"/>
      <c r="C1136" s="4"/>
      <c r="D1136" s="4"/>
      <c r="E1136" s="4"/>
      <c r="F1136" s="5"/>
      <c r="G1136" s="6"/>
      <c r="H1136" s="338">
        <v>6408729</v>
      </c>
      <c r="I1136" s="7" t="s">
        <v>1623</v>
      </c>
      <c r="J1136" s="7" t="s">
        <v>1624</v>
      </c>
      <c r="K1136" s="7" t="s">
        <v>5934</v>
      </c>
      <c r="L1136" s="7" t="s">
        <v>5938</v>
      </c>
      <c r="M1136" s="18">
        <v>137.31</v>
      </c>
      <c r="N1136" s="327">
        <v>167.51820000000001</v>
      </c>
      <c r="O1136" s="19" t="s">
        <v>3948</v>
      </c>
      <c r="P1136" s="295">
        <v>0.35</v>
      </c>
      <c r="Q1136" s="18">
        <v>89.251500000000007</v>
      </c>
      <c r="R1136" s="18">
        <v>108.88683</v>
      </c>
      <c r="S1136" s="295">
        <v>0.25</v>
      </c>
      <c r="T1136" s="18">
        <v>102.9825</v>
      </c>
      <c r="U1136" s="18">
        <v>125.63865</v>
      </c>
      <c r="V1136" s="295">
        <v>0.53</v>
      </c>
      <c r="W1136" s="18">
        <v>64.535699999999991</v>
      </c>
      <c r="X1136" s="18">
        <v>78.733553999999984</v>
      </c>
      <c r="Y1136" s="7" t="s">
        <v>393</v>
      </c>
      <c r="Z1136" s="13">
        <v>100</v>
      </c>
      <c r="AA1136" s="13">
        <v>100</v>
      </c>
      <c r="AB1136" s="13">
        <v>45000</v>
      </c>
      <c r="AC1136" s="9" t="s">
        <v>6616</v>
      </c>
      <c r="AD1136" s="8">
        <v>1.8519999999999998E-2</v>
      </c>
      <c r="AE1136" s="13">
        <v>3</v>
      </c>
      <c r="AF1136" s="13">
        <v>34</v>
      </c>
      <c r="AG1136" s="13">
        <v>34</v>
      </c>
      <c r="AH1136" s="8">
        <v>3.0000000000000001E-3</v>
      </c>
      <c r="AI1136" s="13">
        <v>4012196480074</v>
      </c>
      <c r="AJ1136" s="10" t="s">
        <v>4918</v>
      </c>
      <c r="AK1136" s="94"/>
      <c r="AL1136" s="8"/>
      <c r="AM1136" s="10"/>
      <c r="AN1136" s="8"/>
      <c r="AO1136" s="11"/>
    </row>
    <row r="1137" spans="1:41" ht="14.1" customHeight="1" outlineLevel="3" x14ac:dyDescent="0.25">
      <c r="A1137" s="2"/>
      <c r="B1137" s="3"/>
      <c r="C1137" s="4"/>
      <c r="D1137" s="4"/>
      <c r="E1137" s="4"/>
      <c r="F1137" s="5"/>
      <c r="G1137" s="6"/>
      <c r="H1137" s="338">
        <v>6408737</v>
      </c>
      <c r="I1137" s="7" t="s">
        <v>1625</v>
      </c>
      <c r="J1137" s="7" t="s">
        <v>1626</v>
      </c>
      <c r="K1137" s="7" t="s">
        <v>5934</v>
      </c>
      <c r="L1137" s="7" t="s">
        <v>5938</v>
      </c>
      <c r="M1137" s="18">
        <v>184.26</v>
      </c>
      <c r="N1137" s="327">
        <v>224.79719999999998</v>
      </c>
      <c r="O1137" s="19" t="s">
        <v>3948</v>
      </c>
      <c r="P1137" s="295">
        <v>0.35</v>
      </c>
      <c r="Q1137" s="18">
        <v>119.76899999999999</v>
      </c>
      <c r="R1137" s="18">
        <v>146.11818</v>
      </c>
      <c r="S1137" s="295">
        <v>0.25</v>
      </c>
      <c r="T1137" s="18">
        <v>138.19499999999999</v>
      </c>
      <c r="U1137" s="18">
        <v>168.59789999999998</v>
      </c>
      <c r="V1137" s="295">
        <v>0.53</v>
      </c>
      <c r="W1137" s="18">
        <v>86.602199999999996</v>
      </c>
      <c r="X1137" s="18">
        <v>105.65468399999999</v>
      </c>
      <c r="Y1137" s="7" t="s">
        <v>393</v>
      </c>
      <c r="Z1137" s="13">
        <v>20</v>
      </c>
      <c r="AA1137" s="13">
        <v>20</v>
      </c>
      <c r="AB1137" s="13">
        <v>15000</v>
      </c>
      <c r="AC1137" s="9" t="s">
        <v>6616</v>
      </c>
      <c r="AD1137" s="8">
        <v>4.7E-2</v>
      </c>
      <c r="AE1137" s="13">
        <v>4</v>
      </c>
      <c r="AF1137" s="13">
        <v>44</v>
      </c>
      <c r="AG1137" s="13">
        <v>44</v>
      </c>
      <c r="AH1137" s="8">
        <v>8.0000000000000002E-3</v>
      </c>
      <c r="AI1137" s="13">
        <v>4012196480135</v>
      </c>
      <c r="AJ1137" s="8" t="s">
        <v>4919</v>
      </c>
      <c r="AK1137" s="94"/>
      <c r="AL1137" s="9"/>
      <c r="AM1137" s="8"/>
      <c r="AN1137" s="9"/>
      <c r="AO1137" s="11"/>
    </row>
    <row r="1138" spans="1:41" ht="14.1" customHeight="1" outlineLevel="3" x14ac:dyDescent="0.25">
      <c r="A1138" s="2"/>
      <c r="B1138" s="3"/>
      <c r="C1138" s="4"/>
      <c r="D1138" s="4"/>
      <c r="E1138" s="4"/>
      <c r="F1138" s="5"/>
      <c r="G1138" s="6"/>
      <c r="H1138" s="338">
        <v>6408702</v>
      </c>
      <c r="I1138" s="7" t="s">
        <v>1627</v>
      </c>
      <c r="J1138" s="7" t="s">
        <v>1628</v>
      </c>
      <c r="K1138" s="7" t="s">
        <v>5934</v>
      </c>
      <c r="L1138" s="7" t="s">
        <v>5938</v>
      </c>
      <c r="M1138" s="18">
        <v>79.02</v>
      </c>
      <c r="N1138" s="327">
        <v>96.404399999999995</v>
      </c>
      <c r="O1138" s="19" t="s">
        <v>3948</v>
      </c>
      <c r="P1138" s="295">
        <v>0.35</v>
      </c>
      <c r="Q1138" s="18">
        <v>51.363</v>
      </c>
      <c r="R1138" s="18">
        <v>62.662859999999995</v>
      </c>
      <c r="S1138" s="295">
        <v>0.25</v>
      </c>
      <c r="T1138" s="18">
        <v>59.265000000000001</v>
      </c>
      <c r="U1138" s="18">
        <v>72.303299999999993</v>
      </c>
      <c r="V1138" s="295">
        <v>0.53</v>
      </c>
      <c r="W1138" s="18">
        <v>37.139399999999995</v>
      </c>
      <c r="X1138" s="18">
        <v>45.310067999999994</v>
      </c>
      <c r="Y1138" s="7" t="s">
        <v>393</v>
      </c>
      <c r="Z1138" s="13">
        <v>100</v>
      </c>
      <c r="AA1138" s="13">
        <v>100</v>
      </c>
      <c r="AB1138" s="13">
        <v>240000</v>
      </c>
      <c r="AC1138" s="10" t="s">
        <v>6616</v>
      </c>
      <c r="AD1138" s="8">
        <v>5.0000000000000001E-3</v>
      </c>
      <c r="AE1138" s="13">
        <v>2</v>
      </c>
      <c r="AF1138" s="13">
        <v>22</v>
      </c>
      <c r="AG1138" s="13">
        <v>22</v>
      </c>
      <c r="AH1138" s="8">
        <v>1E-3</v>
      </c>
      <c r="AI1138" s="13">
        <v>4012196479955</v>
      </c>
      <c r="AJ1138" s="8" t="s">
        <v>4920</v>
      </c>
      <c r="AK1138" s="94"/>
      <c r="AL1138" s="10"/>
      <c r="AM1138" s="10"/>
      <c r="AN1138" s="10"/>
      <c r="AO1138" s="11"/>
    </row>
    <row r="1139" spans="1:41" ht="14.1" customHeight="1" outlineLevel="3" x14ac:dyDescent="0.25">
      <c r="A1139" s="2"/>
      <c r="B1139" s="3"/>
      <c r="C1139" s="4"/>
      <c r="D1139" s="4"/>
      <c r="E1139" s="4"/>
      <c r="F1139" s="5"/>
      <c r="G1139" s="6"/>
      <c r="H1139" s="338">
        <v>6408710</v>
      </c>
      <c r="I1139" s="7" t="s">
        <v>1629</v>
      </c>
      <c r="J1139" s="7" t="s">
        <v>1630</v>
      </c>
      <c r="K1139" s="7" t="s">
        <v>5934</v>
      </c>
      <c r="L1139" s="7" t="s">
        <v>5938</v>
      </c>
      <c r="M1139" s="18">
        <v>111.61</v>
      </c>
      <c r="N1139" s="327">
        <v>136.16419999999999</v>
      </c>
      <c r="O1139" s="19" t="s">
        <v>3948</v>
      </c>
      <c r="P1139" s="295">
        <v>0.35</v>
      </c>
      <c r="Q1139" s="18">
        <v>72.546500000000009</v>
      </c>
      <c r="R1139" s="18">
        <v>88.506730000000005</v>
      </c>
      <c r="S1139" s="295">
        <v>0.25</v>
      </c>
      <c r="T1139" s="18">
        <v>83.707499999999996</v>
      </c>
      <c r="U1139" s="18">
        <v>102.12315</v>
      </c>
      <c r="V1139" s="295">
        <v>0.53</v>
      </c>
      <c r="W1139" s="18">
        <v>52.456699999999998</v>
      </c>
      <c r="X1139" s="18">
        <v>63.997173999999994</v>
      </c>
      <c r="Y1139" s="7" t="s">
        <v>393</v>
      </c>
      <c r="Z1139" s="13">
        <v>100</v>
      </c>
      <c r="AA1139" s="13">
        <v>100</v>
      </c>
      <c r="AB1139" s="13">
        <v>100800</v>
      </c>
      <c r="AC1139" s="10" t="s">
        <v>6616</v>
      </c>
      <c r="AD1139" s="8">
        <v>1.0999999999999999E-2</v>
      </c>
      <c r="AE1139" s="13">
        <v>3</v>
      </c>
      <c r="AF1139" s="13">
        <v>28</v>
      </c>
      <c r="AG1139" s="13">
        <v>28</v>
      </c>
      <c r="AH1139" s="8">
        <v>2E-3</v>
      </c>
      <c r="AI1139" s="13">
        <v>4012196480012</v>
      </c>
      <c r="AJ1139" s="10" t="s">
        <v>4921</v>
      </c>
      <c r="AK1139" s="94"/>
      <c r="AL1139" s="10"/>
      <c r="AM1139" s="10"/>
      <c r="AN1139" s="9"/>
      <c r="AO1139" s="11"/>
    </row>
    <row r="1140" spans="1:41" ht="15.95" customHeight="1" outlineLevel="2" x14ac:dyDescent="0.25">
      <c r="A1140" s="148"/>
      <c r="B1140" s="149"/>
      <c r="C1140" s="150" t="s">
        <v>3851</v>
      </c>
      <c r="D1140" s="150"/>
      <c r="E1140" s="150"/>
      <c r="F1140" s="151"/>
      <c r="G1140" s="152"/>
      <c r="H1140" s="342"/>
      <c r="I1140" s="153"/>
      <c r="J1140" s="153"/>
      <c r="K1140" s="153"/>
      <c r="L1140" s="153"/>
      <c r="M1140" s="153"/>
      <c r="N1140" s="328"/>
      <c r="O1140" s="153"/>
      <c r="P1140" s="153"/>
      <c r="Q1140" s="153"/>
      <c r="R1140" s="153"/>
      <c r="S1140" s="153"/>
      <c r="T1140" s="153"/>
      <c r="U1140" s="153"/>
      <c r="V1140" s="153"/>
      <c r="W1140" s="153"/>
      <c r="X1140" s="153"/>
      <c r="Y1140" s="153"/>
      <c r="Z1140" s="155"/>
      <c r="AA1140" s="155"/>
      <c r="AB1140" s="155"/>
      <c r="AC1140" s="155"/>
      <c r="AD1140" s="155"/>
      <c r="AE1140" s="156"/>
      <c r="AF1140" s="156"/>
      <c r="AG1140" s="156"/>
      <c r="AH1140" s="155"/>
      <c r="AI1140" s="159"/>
      <c r="AJ1140" s="159"/>
      <c r="AK1140" s="154"/>
      <c r="AL1140" s="154"/>
      <c r="AM1140" s="154"/>
      <c r="AN1140" s="154"/>
      <c r="AO1140" s="157"/>
    </row>
    <row r="1141" spans="1:41" ht="14.1" customHeight="1" outlineLevel="3" x14ac:dyDescent="0.25">
      <c r="A1141" s="2"/>
      <c r="B1141" s="3"/>
      <c r="C1141" s="4"/>
      <c r="D1141" s="4"/>
      <c r="E1141" s="4"/>
      <c r="F1141" s="5"/>
      <c r="G1141" s="6"/>
      <c r="H1141" s="338">
        <v>3492024</v>
      </c>
      <c r="I1141" s="7" t="s">
        <v>1631</v>
      </c>
      <c r="J1141" s="7" t="s">
        <v>1632</v>
      </c>
      <c r="K1141" s="7" t="s">
        <v>5939</v>
      </c>
      <c r="L1141" s="7" t="s">
        <v>5940</v>
      </c>
      <c r="M1141" s="18">
        <v>179.78</v>
      </c>
      <c r="N1141" s="327">
        <v>219.33160000000001</v>
      </c>
      <c r="O1141" s="19" t="s">
        <v>3948</v>
      </c>
      <c r="P1141" s="295">
        <v>0.35</v>
      </c>
      <c r="Q1141" s="18">
        <v>116.857</v>
      </c>
      <c r="R1141" s="18">
        <v>142.56554</v>
      </c>
      <c r="S1141" s="295">
        <v>0.25</v>
      </c>
      <c r="T1141" s="18">
        <v>134.83500000000001</v>
      </c>
      <c r="U1141" s="18">
        <v>164.49870000000001</v>
      </c>
      <c r="V1141" s="295">
        <v>0.53</v>
      </c>
      <c r="W1141" s="18">
        <v>84.496600000000001</v>
      </c>
      <c r="X1141" s="18">
        <v>103.085852</v>
      </c>
      <c r="Y1141" s="7" t="s">
        <v>393</v>
      </c>
      <c r="Z1141" s="13">
        <v>50</v>
      </c>
      <c r="AA1141" s="13">
        <v>50</v>
      </c>
      <c r="AB1141" s="13">
        <v>20000</v>
      </c>
      <c r="AC1141" s="9" t="s">
        <v>6616</v>
      </c>
      <c r="AD1141" s="8">
        <v>2.1000000000000001E-2</v>
      </c>
      <c r="AE1141" s="13">
        <v>40</v>
      </c>
      <c r="AF1141" s="13">
        <v>14</v>
      </c>
      <c r="AG1141" s="13">
        <v>14</v>
      </c>
      <c r="AH1141" s="8">
        <v>8.0000000000000002E-3</v>
      </c>
      <c r="AI1141" s="13">
        <v>2200000411549</v>
      </c>
      <c r="AJ1141" s="9" t="s">
        <v>4922</v>
      </c>
      <c r="AK1141" s="94"/>
      <c r="AL1141" s="10"/>
      <c r="AM1141" s="8"/>
      <c r="AN1141" s="8"/>
      <c r="AO1141" s="11"/>
    </row>
    <row r="1142" spans="1:41" ht="14.1" customHeight="1" outlineLevel="3" x14ac:dyDescent="0.25">
      <c r="A1142" s="2"/>
      <c r="B1142" s="3"/>
      <c r="C1142" s="4"/>
      <c r="D1142" s="4"/>
      <c r="E1142" s="4"/>
      <c r="F1142" s="5"/>
      <c r="G1142" s="6"/>
      <c r="H1142" s="338">
        <v>3492026</v>
      </c>
      <c r="I1142" s="7" t="s">
        <v>1633</v>
      </c>
      <c r="J1142" s="7" t="s">
        <v>1634</v>
      </c>
      <c r="K1142" s="7" t="s">
        <v>5939</v>
      </c>
      <c r="L1142" s="7" t="s">
        <v>5940</v>
      </c>
      <c r="M1142" s="18">
        <v>250.72</v>
      </c>
      <c r="N1142" s="327">
        <v>305.8784</v>
      </c>
      <c r="O1142" s="19" t="s">
        <v>3948</v>
      </c>
      <c r="P1142" s="295">
        <v>0.35</v>
      </c>
      <c r="Q1142" s="18">
        <v>162.96800000000002</v>
      </c>
      <c r="R1142" s="18">
        <v>198.82096000000001</v>
      </c>
      <c r="S1142" s="295">
        <v>0.25</v>
      </c>
      <c r="T1142" s="18">
        <v>188.04</v>
      </c>
      <c r="U1142" s="18">
        <v>229.40879999999999</v>
      </c>
      <c r="V1142" s="295">
        <v>0.53</v>
      </c>
      <c r="W1142" s="18">
        <v>117.83839999999999</v>
      </c>
      <c r="X1142" s="18">
        <v>143.76284799999999</v>
      </c>
      <c r="Y1142" s="7" t="s">
        <v>393</v>
      </c>
      <c r="Z1142" s="13">
        <v>50</v>
      </c>
      <c r="AA1142" s="13">
        <v>50</v>
      </c>
      <c r="AB1142" s="13">
        <v>12600</v>
      </c>
      <c r="AC1142" s="9" t="s">
        <v>3949</v>
      </c>
      <c r="AD1142" s="8">
        <v>4.1000000000000002E-2</v>
      </c>
      <c r="AE1142" s="13">
        <v>50</v>
      </c>
      <c r="AF1142" s="13">
        <v>17</v>
      </c>
      <c r="AG1142" s="13">
        <v>17</v>
      </c>
      <c r="AH1142" s="8">
        <v>1.4E-2</v>
      </c>
      <c r="AI1142" s="13">
        <v>4012196709670</v>
      </c>
      <c r="AJ1142" s="9" t="s">
        <v>4923</v>
      </c>
      <c r="AK1142" s="94"/>
      <c r="AL1142" s="8"/>
      <c r="AM1142" s="9"/>
      <c r="AN1142" s="9"/>
      <c r="AO1142" s="11"/>
    </row>
    <row r="1143" spans="1:41" ht="14.1" customHeight="1" outlineLevel="3" x14ac:dyDescent="0.25">
      <c r="A1143" s="2"/>
      <c r="B1143" s="3"/>
      <c r="C1143" s="4"/>
      <c r="D1143" s="4"/>
      <c r="E1143" s="4"/>
      <c r="F1143" s="5"/>
      <c r="G1143" s="6"/>
      <c r="H1143" s="338">
        <v>3492018</v>
      </c>
      <c r="I1143" s="7" t="s">
        <v>1635</v>
      </c>
      <c r="J1143" s="7" t="s">
        <v>1636</v>
      </c>
      <c r="K1143" s="7" t="s">
        <v>5939</v>
      </c>
      <c r="L1143" s="7" t="s">
        <v>5940</v>
      </c>
      <c r="M1143" s="18">
        <v>123.02</v>
      </c>
      <c r="N1143" s="327">
        <v>150.08439999999999</v>
      </c>
      <c r="O1143" s="19" t="s">
        <v>3948</v>
      </c>
      <c r="P1143" s="295">
        <v>0.35</v>
      </c>
      <c r="Q1143" s="18">
        <v>79.962999999999994</v>
      </c>
      <c r="R1143" s="18">
        <v>97.554859999999991</v>
      </c>
      <c r="S1143" s="295">
        <v>0.25</v>
      </c>
      <c r="T1143" s="18">
        <v>92.265000000000001</v>
      </c>
      <c r="U1143" s="18">
        <v>112.5633</v>
      </c>
      <c r="V1143" s="295">
        <v>0.53</v>
      </c>
      <c r="W1143" s="18">
        <v>57.819399999999995</v>
      </c>
      <c r="X1143" s="18">
        <v>70.539667999999992</v>
      </c>
      <c r="Y1143" s="7" t="s">
        <v>393</v>
      </c>
      <c r="Z1143" s="13">
        <v>100</v>
      </c>
      <c r="AA1143" s="13">
        <v>100</v>
      </c>
      <c r="AB1143" s="13">
        <v>40000</v>
      </c>
      <c r="AC1143" s="9" t="s">
        <v>3949</v>
      </c>
      <c r="AD1143" s="8">
        <v>6.0000000000000001E-3</v>
      </c>
      <c r="AE1143" s="13">
        <v>25</v>
      </c>
      <c r="AF1143" s="13">
        <v>10</v>
      </c>
      <c r="AG1143" s="13">
        <v>10</v>
      </c>
      <c r="AH1143" s="8">
        <v>3.0000000000000001E-3</v>
      </c>
      <c r="AI1143" s="13">
        <v>4012196709601</v>
      </c>
      <c r="AJ1143" s="9" t="s">
        <v>4924</v>
      </c>
      <c r="AK1143" s="94"/>
      <c r="AL1143" s="9"/>
      <c r="AM1143" s="9"/>
      <c r="AN1143" s="9"/>
      <c r="AO1143" s="12"/>
    </row>
    <row r="1144" spans="1:41" ht="14.1" customHeight="1" outlineLevel="3" x14ac:dyDescent="0.25">
      <c r="A1144" s="2"/>
      <c r="B1144" s="3"/>
      <c r="C1144" s="4"/>
      <c r="D1144" s="4"/>
      <c r="E1144" s="4"/>
      <c r="F1144" s="5"/>
      <c r="G1144" s="6"/>
      <c r="H1144" s="338">
        <v>3492023</v>
      </c>
      <c r="I1144" s="7" t="s">
        <v>1637</v>
      </c>
      <c r="J1144" s="7" t="s">
        <v>1638</v>
      </c>
      <c r="K1144" s="7" t="s">
        <v>5939</v>
      </c>
      <c r="L1144" s="7" t="s">
        <v>5940</v>
      </c>
      <c r="M1144" s="18">
        <v>148.75</v>
      </c>
      <c r="N1144" s="327">
        <v>181.47499999999999</v>
      </c>
      <c r="O1144" s="19" t="s">
        <v>3948</v>
      </c>
      <c r="P1144" s="295">
        <v>0.35</v>
      </c>
      <c r="Q1144" s="18">
        <v>96.6875</v>
      </c>
      <c r="R1144" s="18">
        <v>117.95874999999999</v>
      </c>
      <c r="S1144" s="295">
        <v>0.25</v>
      </c>
      <c r="T1144" s="18">
        <v>111.5625</v>
      </c>
      <c r="U1144" s="18">
        <v>136.10624999999999</v>
      </c>
      <c r="V1144" s="295">
        <v>0.53</v>
      </c>
      <c r="W1144" s="18">
        <v>69.912499999999994</v>
      </c>
      <c r="X1144" s="18">
        <v>85.293249999999986</v>
      </c>
      <c r="Y1144" s="7" t="s">
        <v>393</v>
      </c>
      <c r="Z1144" s="13">
        <v>50</v>
      </c>
      <c r="AA1144" s="13">
        <v>50</v>
      </c>
      <c r="AB1144" s="13">
        <v>40000</v>
      </c>
      <c r="AC1144" s="9" t="s">
        <v>6616</v>
      </c>
      <c r="AD1144" s="8">
        <v>1.0999999999999999E-2</v>
      </c>
      <c r="AE1144" s="13">
        <v>30</v>
      </c>
      <c r="AF1144" s="13">
        <v>12</v>
      </c>
      <c r="AG1144" s="13">
        <v>12</v>
      </c>
      <c r="AH1144" s="8">
        <v>4.0000000000000001E-3</v>
      </c>
      <c r="AI1144" s="13">
        <v>2200000411563</v>
      </c>
      <c r="AJ1144" s="9" t="s">
        <v>4925</v>
      </c>
      <c r="AK1144" s="94"/>
      <c r="AL1144" s="10"/>
      <c r="AM1144" s="10"/>
      <c r="AN1144" s="10"/>
      <c r="AO1144" s="11"/>
    </row>
    <row r="1145" spans="1:41" ht="14.1" customHeight="1" outlineLevel="3" x14ac:dyDescent="0.25">
      <c r="A1145" s="2"/>
      <c r="B1145" s="3"/>
      <c r="C1145" s="4"/>
      <c r="D1145" s="4"/>
      <c r="E1145" s="4"/>
      <c r="F1145" s="5"/>
      <c r="G1145" s="6"/>
      <c r="H1145" s="338">
        <v>6838681</v>
      </c>
      <c r="I1145" s="7" t="s">
        <v>1639</v>
      </c>
      <c r="J1145" s="7" t="s">
        <v>1640</v>
      </c>
      <c r="K1145" s="7" t="s">
        <v>5941</v>
      </c>
      <c r="L1145" s="7" t="s">
        <v>5942</v>
      </c>
      <c r="M1145" s="18">
        <v>228.75</v>
      </c>
      <c r="N1145" s="327">
        <v>279.07499999999999</v>
      </c>
      <c r="O1145" s="19" t="s">
        <v>3948</v>
      </c>
      <c r="P1145" s="295">
        <v>0.35</v>
      </c>
      <c r="Q1145" s="18">
        <v>148.6875</v>
      </c>
      <c r="R1145" s="18">
        <v>181.39875000000001</v>
      </c>
      <c r="S1145" s="295">
        <v>0.25</v>
      </c>
      <c r="T1145" s="18">
        <v>171.5625</v>
      </c>
      <c r="U1145" s="18">
        <v>209.30625000000001</v>
      </c>
      <c r="V1145" s="295">
        <v>0.53</v>
      </c>
      <c r="W1145" s="18">
        <v>107.51249999999999</v>
      </c>
      <c r="X1145" s="18">
        <v>131.16524999999999</v>
      </c>
      <c r="Y1145" s="7" t="s">
        <v>393</v>
      </c>
      <c r="Z1145" s="13">
        <v>50</v>
      </c>
      <c r="AA1145" s="13">
        <v>50</v>
      </c>
      <c r="AB1145" s="13">
        <v>12800</v>
      </c>
      <c r="AC1145" s="9" t="s">
        <v>6616</v>
      </c>
      <c r="AD1145" s="8">
        <v>7.0999999999999994E-2</v>
      </c>
      <c r="AE1145" s="13">
        <v>115</v>
      </c>
      <c r="AF1145" s="13">
        <v>30</v>
      </c>
      <c r="AG1145" s="13">
        <v>30</v>
      </c>
      <c r="AH1145" s="8">
        <v>9.9000000000000005E-2</v>
      </c>
      <c r="AI1145" s="13"/>
      <c r="AJ1145" s="9" t="s">
        <v>4926</v>
      </c>
      <c r="AK1145" s="94"/>
      <c r="AL1145" s="8"/>
      <c r="AM1145" s="8"/>
      <c r="AN1145" s="9"/>
      <c r="AO1145" s="12"/>
    </row>
    <row r="1146" spans="1:41" ht="14.1" customHeight="1" outlineLevel="3" x14ac:dyDescent="0.25">
      <c r="A1146" s="2"/>
      <c r="B1146" s="3"/>
      <c r="C1146" s="4"/>
      <c r="D1146" s="4"/>
      <c r="E1146" s="4"/>
      <c r="F1146" s="5"/>
      <c r="G1146" s="6"/>
      <c r="H1146" s="338">
        <v>3498691</v>
      </c>
      <c r="I1146" s="7" t="s">
        <v>1641</v>
      </c>
      <c r="J1146" s="7" t="s">
        <v>1642</v>
      </c>
      <c r="K1146" s="7" t="s">
        <v>5941</v>
      </c>
      <c r="L1146" s="7" t="s">
        <v>5942</v>
      </c>
      <c r="M1146" s="18">
        <v>384.26</v>
      </c>
      <c r="N1146" s="327">
        <v>468.79719999999998</v>
      </c>
      <c r="O1146" s="19" t="s">
        <v>3948</v>
      </c>
      <c r="P1146" s="295">
        <v>0.35</v>
      </c>
      <c r="Q1146" s="18">
        <v>249.76900000000001</v>
      </c>
      <c r="R1146" s="18">
        <v>304.71818000000002</v>
      </c>
      <c r="S1146" s="295">
        <v>0.25</v>
      </c>
      <c r="T1146" s="18">
        <v>288.19499999999999</v>
      </c>
      <c r="U1146" s="18">
        <v>351.59789999999998</v>
      </c>
      <c r="V1146" s="295">
        <v>0.53</v>
      </c>
      <c r="W1146" s="18">
        <v>180.60219999999998</v>
      </c>
      <c r="X1146" s="18">
        <v>220.33468399999998</v>
      </c>
      <c r="Y1146" s="7" t="s">
        <v>393</v>
      </c>
      <c r="Z1146" s="13">
        <v>50</v>
      </c>
      <c r="AA1146" s="13">
        <v>50</v>
      </c>
      <c r="AB1146" s="13">
        <v>12800</v>
      </c>
      <c r="AC1146" s="9" t="s">
        <v>6616</v>
      </c>
      <c r="AD1146" s="8">
        <v>6.0999999999999999E-2</v>
      </c>
      <c r="AE1146" s="13">
        <v>90</v>
      </c>
      <c r="AF1146" s="13">
        <v>30</v>
      </c>
      <c r="AG1146" s="13">
        <v>30</v>
      </c>
      <c r="AH1146" s="8">
        <v>8.1000000000000003E-2</v>
      </c>
      <c r="AI1146" s="13">
        <v>4012196411856</v>
      </c>
      <c r="AJ1146" s="9" t="s">
        <v>4927</v>
      </c>
      <c r="AK1146" s="94"/>
      <c r="AL1146" s="10"/>
      <c r="AM1146" s="10"/>
      <c r="AN1146" s="10"/>
      <c r="AO1146" s="11"/>
    </row>
    <row r="1147" spans="1:41" ht="14.1" customHeight="1" outlineLevel="3" x14ac:dyDescent="0.25">
      <c r="A1147" s="2"/>
      <c r="B1147" s="3"/>
      <c r="C1147" s="4"/>
      <c r="D1147" s="4"/>
      <c r="E1147" s="4"/>
      <c r="F1147" s="5"/>
      <c r="G1147" s="6"/>
      <c r="H1147" s="338">
        <v>3498703</v>
      </c>
      <c r="I1147" s="7" t="s">
        <v>1643</v>
      </c>
      <c r="J1147" s="7" t="s">
        <v>1644</v>
      </c>
      <c r="K1147" s="7" t="s">
        <v>5943</v>
      </c>
      <c r="L1147" s="7" t="s">
        <v>5942</v>
      </c>
      <c r="M1147" s="18">
        <v>601.14</v>
      </c>
      <c r="N1147" s="327">
        <v>733.39080000000001</v>
      </c>
      <c r="O1147" s="19" t="s">
        <v>3948</v>
      </c>
      <c r="P1147" s="295">
        <v>0.35</v>
      </c>
      <c r="Q1147" s="18">
        <v>390.74099999999999</v>
      </c>
      <c r="R1147" s="18">
        <v>476.70401999999996</v>
      </c>
      <c r="S1147" s="295">
        <v>0.25</v>
      </c>
      <c r="T1147" s="18">
        <v>450.85500000000002</v>
      </c>
      <c r="U1147" s="18">
        <v>550.04309999999998</v>
      </c>
      <c r="V1147" s="295">
        <v>0.53</v>
      </c>
      <c r="W1147" s="18">
        <v>282.53579999999999</v>
      </c>
      <c r="X1147" s="18">
        <v>344.69367599999998</v>
      </c>
      <c r="Y1147" s="7" t="s">
        <v>393</v>
      </c>
      <c r="Z1147" s="13">
        <v>50</v>
      </c>
      <c r="AA1147" s="13">
        <v>50</v>
      </c>
      <c r="AB1147" s="13">
        <v>10000</v>
      </c>
      <c r="AC1147" s="9" t="s">
        <v>6616</v>
      </c>
      <c r="AD1147" s="8">
        <v>9.6000000000000002E-2</v>
      </c>
      <c r="AE1147" s="13">
        <v>110</v>
      </c>
      <c r="AF1147" s="13">
        <v>24</v>
      </c>
      <c r="AG1147" s="13">
        <v>24</v>
      </c>
      <c r="AH1147" s="8">
        <v>6.336E-2</v>
      </c>
      <c r="AI1147" s="13">
        <v>4012196411894</v>
      </c>
      <c r="AJ1147" s="9" t="s">
        <v>4928</v>
      </c>
      <c r="AK1147" s="94"/>
      <c r="AL1147" s="8"/>
      <c r="AM1147" s="10"/>
      <c r="AN1147" s="9"/>
      <c r="AO1147" s="11"/>
    </row>
    <row r="1148" spans="1:41" ht="14.1" customHeight="1" outlineLevel="3" x14ac:dyDescent="0.25">
      <c r="A1148" s="2"/>
      <c r="B1148" s="3"/>
      <c r="C1148" s="4"/>
      <c r="D1148" s="4"/>
      <c r="E1148" s="4"/>
      <c r="F1148" s="5"/>
      <c r="G1148" s="6"/>
      <c r="H1148" s="338">
        <v>3498683</v>
      </c>
      <c r="I1148" s="7" t="s">
        <v>1645</v>
      </c>
      <c r="J1148" s="7" t="s">
        <v>1646</v>
      </c>
      <c r="K1148" s="7" t="s">
        <v>5941</v>
      </c>
      <c r="L1148" s="7" t="s">
        <v>5942</v>
      </c>
      <c r="M1148" s="18">
        <v>288.58</v>
      </c>
      <c r="N1148" s="327">
        <v>352.06759999999997</v>
      </c>
      <c r="O1148" s="19" t="s">
        <v>3948</v>
      </c>
      <c r="P1148" s="295">
        <v>0.35</v>
      </c>
      <c r="Q1148" s="18">
        <v>187.577</v>
      </c>
      <c r="R1148" s="18">
        <v>228.84394</v>
      </c>
      <c r="S1148" s="295">
        <v>0.25</v>
      </c>
      <c r="T1148" s="18">
        <v>216.435</v>
      </c>
      <c r="U1148" s="18">
        <v>264.05070000000001</v>
      </c>
      <c r="V1148" s="295">
        <v>0.53</v>
      </c>
      <c r="W1148" s="18">
        <v>135.6326</v>
      </c>
      <c r="X1148" s="18">
        <v>165.47177199999999</v>
      </c>
      <c r="Y1148" s="7" t="s">
        <v>393</v>
      </c>
      <c r="Z1148" s="13">
        <v>100</v>
      </c>
      <c r="AA1148" s="13">
        <v>100</v>
      </c>
      <c r="AB1148" s="13">
        <v>25600</v>
      </c>
      <c r="AC1148" s="9" t="s">
        <v>6616</v>
      </c>
      <c r="AD1148" s="8">
        <v>0.03</v>
      </c>
      <c r="AE1148" s="13">
        <v>75</v>
      </c>
      <c r="AF1148" s="13">
        <v>24</v>
      </c>
      <c r="AG1148" s="13">
        <v>24</v>
      </c>
      <c r="AH1148" s="8">
        <v>4.2999999999999997E-2</v>
      </c>
      <c r="AI1148" s="13">
        <v>4012196411818</v>
      </c>
      <c r="AJ1148" s="9" t="s">
        <v>4929</v>
      </c>
      <c r="AK1148" s="94"/>
      <c r="AL1148" s="10"/>
      <c r="AM1148" s="10"/>
      <c r="AN1148" s="8"/>
      <c r="AO1148" s="11"/>
    </row>
    <row r="1149" spans="1:41" ht="14.1" customHeight="1" outlineLevel="3" x14ac:dyDescent="0.25">
      <c r="A1149" s="2"/>
      <c r="B1149" s="3"/>
      <c r="C1149" s="4"/>
      <c r="D1149" s="4"/>
      <c r="E1149" s="4"/>
      <c r="F1149" s="5"/>
      <c r="G1149" s="6"/>
      <c r="H1149" s="338">
        <v>3498396</v>
      </c>
      <c r="I1149" s="7" t="s">
        <v>1647</v>
      </c>
      <c r="J1149" s="7" t="s">
        <v>1648</v>
      </c>
      <c r="K1149" s="7" t="s">
        <v>5944</v>
      </c>
      <c r="L1149" s="7" t="s">
        <v>5945</v>
      </c>
      <c r="M1149" s="18">
        <v>229.39</v>
      </c>
      <c r="N1149" s="327">
        <v>279.85579999999999</v>
      </c>
      <c r="O1149" s="19" t="s">
        <v>3948</v>
      </c>
      <c r="P1149" s="295">
        <v>0.35</v>
      </c>
      <c r="Q1149" s="18">
        <v>149.1035</v>
      </c>
      <c r="R1149" s="18">
        <v>181.90627000000001</v>
      </c>
      <c r="S1149" s="295">
        <v>0.25</v>
      </c>
      <c r="T1149" s="18">
        <v>172.04249999999999</v>
      </c>
      <c r="U1149" s="18">
        <v>209.89184999999998</v>
      </c>
      <c r="V1149" s="295">
        <v>0.53</v>
      </c>
      <c r="W1149" s="18">
        <v>107.81329999999998</v>
      </c>
      <c r="X1149" s="18">
        <v>131.53222599999998</v>
      </c>
      <c r="Y1149" s="7" t="s">
        <v>393</v>
      </c>
      <c r="Z1149" s="13">
        <v>100</v>
      </c>
      <c r="AA1149" s="13">
        <v>100</v>
      </c>
      <c r="AB1149" s="13">
        <v>25600</v>
      </c>
      <c r="AC1149" s="8" t="s">
        <v>6616</v>
      </c>
      <c r="AD1149" s="8">
        <v>1.2E-2</v>
      </c>
      <c r="AE1149" s="13">
        <v>49</v>
      </c>
      <c r="AF1149" s="13">
        <v>20</v>
      </c>
      <c r="AG1149" s="13">
        <v>20</v>
      </c>
      <c r="AH1149" s="8">
        <v>0.02</v>
      </c>
      <c r="AI1149" s="13">
        <v>4012196411948</v>
      </c>
      <c r="AJ1149" s="9" t="s">
        <v>4930</v>
      </c>
      <c r="AK1149" s="94"/>
      <c r="AL1149" s="8"/>
      <c r="AM1149" s="10"/>
      <c r="AN1149" s="10"/>
      <c r="AO1149" s="11"/>
    </row>
    <row r="1150" spans="1:41" ht="15.95" customHeight="1" outlineLevel="2" x14ac:dyDescent="0.25">
      <c r="A1150" s="148"/>
      <c r="B1150" s="149"/>
      <c r="C1150" s="150" t="s">
        <v>3852</v>
      </c>
      <c r="D1150" s="150"/>
      <c r="E1150" s="150"/>
      <c r="F1150" s="151"/>
      <c r="G1150" s="152"/>
      <c r="H1150" s="342"/>
      <c r="I1150" s="153"/>
      <c r="J1150" s="153"/>
      <c r="K1150" s="153"/>
      <c r="L1150" s="153"/>
      <c r="M1150" s="153"/>
      <c r="N1150" s="328"/>
      <c r="O1150" s="153"/>
      <c r="P1150" s="153"/>
      <c r="Q1150" s="153"/>
      <c r="R1150" s="153"/>
      <c r="S1150" s="153"/>
      <c r="T1150" s="153"/>
      <c r="U1150" s="153"/>
      <c r="V1150" s="153"/>
      <c r="W1150" s="153"/>
      <c r="X1150" s="153"/>
      <c r="Y1150" s="153"/>
      <c r="Z1150" s="154"/>
      <c r="AA1150" s="154"/>
      <c r="AB1150" s="154"/>
      <c r="AC1150" s="154"/>
      <c r="AD1150" s="155"/>
      <c r="AE1150" s="156"/>
      <c r="AF1150" s="156"/>
      <c r="AG1150" s="156"/>
      <c r="AH1150" s="154"/>
      <c r="AI1150" s="154"/>
      <c r="AJ1150" s="154"/>
      <c r="AK1150" s="154"/>
      <c r="AL1150" s="154"/>
      <c r="AM1150" s="154"/>
      <c r="AN1150" s="154"/>
      <c r="AO1150" s="157"/>
    </row>
    <row r="1151" spans="1:41" ht="14.1" customHeight="1" outlineLevel="3" x14ac:dyDescent="0.25">
      <c r="A1151" s="2"/>
      <c r="B1151" s="3"/>
      <c r="C1151" s="4"/>
      <c r="D1151" s="4"/>
      <c r="E1151" s="4"/>
      <c r="F1151" s="5"/>
      <c r="G1151" s="6"/>
      <c r="H1151" s="338">
        <v>6418244</v>
      </c>
      <c r="I1151" s="7" t="s">
        <v>1649</v>
      </c>
      <c r="J1151" s="7" t="s">
        <v>1650</v>
      </c>
      <c r="K1151" s="7" t="s">
        <v>3960</v>
      </c>
      <c r="L1151" s="7" t="s">
        <v>5946</v>
      </c>
      <c r="M1151" s="18">
        <v>392.95</v>
      </c>
      <c r="N1151" s="327">
        <v>479.399</v>
      </c>
      <c r="O1151" s="19" t="s">
        <v>3948</v>
      </c>
      <c r="P1151" s="295">
        <v>0.35</v>
      </c>
      <c r="Q1151" s="18">
        <v>255.41749999999999</v>
      </c>
      <c r="R1151" s="18">
        <v>311.60935000000001</v>
      </c>
      <c r="S1151" s="295">
        <v>0.25</v>
      </c>
      <c r="T1151" s="18">
        <v>294.71249999999998</v>
      </c>
      <c r="U1151" s="18">
        <v>359.54924999999997</v>
      </c>
      <c r="V1151" s="295">
        <v>0.53</v>
      </c>
      <c r="W1151" s="18">
        <v>184.6865</v>
      </c>
      <c r="X1151" s="18">
        <v>225.31752999999998</v>
      </c>
      <c r="Y1151" s="7" t="s">
        <v>393</v>
      </c>
      <c r="Z1151" s="13">
        <v>40</v>
      </c>
      <c r="AA1151" s="13">
        <v>40</v>
      </c>
      <c r="AB1151" s="13">
        <v>8960</v>
      </c>
      <c r="AC1151" s="10" t="s">
        <v>6616</v>
      </c>
      <c r="AD1151" s="8">
        <v>9.5000000000000001E-2</v>
      </c>
      <c r="AE1151" s="13">
        <v>116</v>
      </c>
      <c r="AF1151" s="13">
        <v>16</v>
      </c>
      <c r="AG1151" s="13">
        <v>16</v>
      </c>
      <c r="AH1151" s="8">
        <v>0.03</v>
      </c>
      <c r="AI1151" s="13">
        <v>4660502700349</v>
      </c>
      <c r="AJ1151" s="8" t="s">
        <v>4931</v>
      </c>
      <c r="AK1151" s="94"/>
      <c r="AL1151" s="8"/>
      <c r="AM1151" s="10"/>
      <c r="AN1151" s="8"/>
      <c r="AO1151" s="11"/>
    </row>
    <row r="1152" spans="1:41" ht="14.1" customHeight="1" outlineLevel="3" x14ac:dyDescent="0.25">
      <c r="A1152" s="2"/>
      <c r="B1152" s="3"/>
      <c r="C1152" s="4"/>
      <c r="D1152" s="4"/>
      <c r="E1152" s="4"/>
      <c r="F1152" s="5"/>
      <c r="G1152" s="6"/>
      <c r="H1152" s="338">
        <v>6418295</v>
      </c>
      <c r="I1152" s="7" t="s">
        <v>1651</v>
      </c>
      <c r="J1152" s="7" t="s">
        <v>1652</v>
      </c>
      <c r="K1152" s="7" t="s">
        <v>3960</v>
      </c>
      <c r="L1152" s="7" t="s">
        <v>3961</v>
      </c>
      <c r="M1152" s="18">
        <v>598.74</v>
      </c>
      <c r="N1152" s="327">
        <v>730.46280000000002</v>
      </c>
      <c r="O1152" s="19" t="s">
        <v>3948</v>
      </c>
      <c r="P1152" s="295">
        <v>0.35</v>
      </c>
      <c r="Q1152" s="18">
        <v>389.18100000000004</v>
      </c>
      <c r="R1152" s="18">
        <v>474.80082000000004</v>
      </c>
      <c r="S1152" s="295">
        <v>0.25</v>
      </c>
      <c r="T1152" s="18">
        <v>449.05500000000001</v>
      </c>
      <c r="U1152" s="18">
        <v>547.84709999999995</v>
      </c>
      <c r="V1152" s="295">
        <v>0.53</v>
      </c>
      <c r="W1152" s="18">
        <v>281.40780000000001</v>
      </c>
      <c r="X1152" s="18">
        <v>343.31751600000001</v>
      </c>
      <c r="Y1152" s="7" t="s">
        <v>393</v>
      </c>
      <c r="Z1152" s="13">
        <v>40</v>
      </c>
      <c r="AA1152" s="13">
        <v>40</v>
      </c>
      <c r="AB1152" s="13">
        <v>6000</v>
      </c>
      <c r="AC1152" s="10" t="s">
        <v>6616</v>
      </c>
      <c r="AD1152" s="8">
        <v>0.126</v>
      </c>
      <c r="AE1152" s="13">
        <v>108</v>
      </c>
      <c r="AF1152" s="13">
        <v>18</v>
      </c>
      <c r="AG1152" s="13">
        <v>18</v>
      </c>
      <c r="AH1152" s="8">
        <v>3.5000000000000003E-2</v>
      </c>
      <c r="AI1152" s="13">
        <v>4012196204496</v>
      </c>
      <c r="AJ1152" s="8" t="s">
        <v>4932</v>
      </c>
      <c r="AK1152" s="94"/>
      <c r="AL1152" s="8"/>
      <c r="AM1152" s="10"/>
      <c r="AN1152" s="8"/>
      <c r="AO1152" s="11"/>
    </row>
    <row r="1153" spans="1:41" ht="14.1" customHeight="1" outlineLevel="3" x14ac:dyDescent="0.25">
      <c r="A1153" s="2"/>
      <c r="B1153" s="3"/>
      <c r="C1153" s="4"/>
      <c r="D1153" s="4"/>
      <c r="E1153" s="4"/>
      <c r="F1153" s="5"/>
      <c r="G1153" s="6"/>
      <c r="H1153" s="338">
        <v>6407579</v>
      </c>
      <c r="I1153" s="7" t="s">
        <v>1653</v>
      </c>
      <c r="J1153" s="7" t="s">
        <v>1654</v>
      </c>
      <c r="K1153" s="7" t="s">
        <v>5947</v>
      </c>
      <c r="L1153" s="7" t="s">
        <v>5948</v>
      </c>
      <c r="M1153" s="18">
        <v>232.48</v>
      </c>
      <c r="N1153" s="327">
        <v>283.62559999999996</v>
      </c>
      <c r="O1153" s="19" t="s">
        <v>3948</v>
      </c>
      <c r="P1153" s="295">
        <v>0.35</v>
      </c>
      <c r="Q1153" s="18">
        <v>151.11199999999999</v>
      </c>
      <c r="R1153" s="18">
        <v>184.35664</v>
      </c>
      <c r="S1153" s="295">
        <v>0.25</v>
      </c>
      <c r="T1153" s="18">
        <v>174.35999999999999</v>
      </c>
      <c r="U1153" s="18">
        <v>212.71919999999997</v>
      </c>
      <c r="V1153" s="295">
        <v>0.53</v>
      </c>
      <c r="W1153" s="18">
        <v>109.26559999999999</v>
      </c>
      <c r="X1153" s="18">
        <v>133.30403199999998</v>
      </c>
      <c r="Y1153" s="7" t="s">
        <v>393</v>
      </c>
      <c r="Z1153" s="13">
        <v>10</v>
      </c>
      <c r="AA1153" s="13">
        <v>10</v>
      </c>
      <c r="AB1153" s="13">
        <v>30000</v>
      </c>
      <c r="AC1153" s="9" t="s">
        <v>6616</v>
      </c>
      <c r="AD1153" s="8">
        <v>8.9999999999999993E-3</v>
      </c>
      <c r="AE1153" s="13">
        <v>35</v>
      </c>
      <c r="AF1153" s="13">
        <v>24</v>
      </c>
      <c r="AG1153" s="13">
        <v>24</v>
      </c>
      <c r="AH1153" s="8">
        <v>0.02</v>
      </c>
      <c r="AI1153" s="13">
        <v>4680038641718</v>
      </c>
      <c r="AJ1153" s="8" t="s">
        <v>4933</v>
      </c>
      <c r="AK1153" s="94"/>
      <c r="AL1153" s="8"/>
      <c r="AM1153" s="8"/>
      <c r="AN1153" s="8"/>
      <c r="AO1153" s="11"/>
    </row>
    <row r="1154" spans="1:41" ht="14.1" customHeight="1" outlineLevel="3" x14ac:dyDescent="0.25">
      <c r="A1154" s="2"/>
      <c r="B1154" s="3"/>
      <c r="C1154" s="4"/>
      <c r="D1154" s="4"/>
      <c r="E1154" s="4"/>
      <c r="F1154" s="5"/>
      <c r="G1154" s="6"/>
      <c r="H1154" s="338">
        <v>6406254</v>
      </c>
      <c r="I1154" s="7" t="s">
        <v>1655</v>
      </c>
      <c r="J1154" s="7" t="s">
        <v>1656</v>
      </c>
      <c r="K1154" s="7" t="s">
        <v>5947</v>
      </c>
      <c r="L1154" s="7" t="s">
        <v>5948</v>
      </c>
      <c r="M1154" s="18">
        <v>381.96</v>
      </c>
      <c r="N1154" s="327">
        <v>465.99119999999999</v>
      </c>
      <c r="O1154" s="19" t="s">
        <v>3948</v>
      </c>
      <c r="P1154" s="295">
        <v>0.35</v>
      </c>
      <c r="Q1154" s="18">
        <v>248.274</v>
      </c>
      <c r="R1154" s="18">
        <v>302.89427999999998</v>
      </c>
      <c r="S1154" s="295">
        <v>0.25</v>
      </c>
      <c r="T1154" s="18">
        <v>286.46999999999997</v>
      </c>
      <c r="U1154" s="18">
        <v>349.49339999999995</v>
      </c>
      <c r="V1154" s="295">
        <v>0.53</v>
      </c>
      <c r="W1154" s="18">
        <v>179.52119999999999</v>
      </c>
      <c r="X1154" s="18">
        <v>219.01586399999999</v>
      </c>
      <c r="Y1154" s="7" t="s">
        <v>393</v>
      </c>
      <c r="Z1154" s="13">
        <v>10</v>
      </c>
      <c r="AA1154" s="13">
        <v>10</v>
      </c>
      <c r="AB1154" s="13">
        <v>10000</v>
      </c>
      <c r="AC1154" s="10" t="s">
        <v>6616</v>
      </c>
      <c r="AD1154" s="8">
        <v>6.5000000000000002E-2</v>
      </c>
      <c r="AE1154" s="13">
        <v>32</v>
      </c>
      <c r="AF1154" s="13">
        <v>30</v>
      </c>
      <c r="AG1154" s="13">
        <v>30</v>
      </c>
      <c r="AH1154" s="8">
        <v>2.9000000000000001E-2</v>
      </c>
      <c r="AI1154" s="13">
        <v>4650394353457</v>
      </c>
      <c r="AJ1154" s="8" t="s">
        <v>4934</v>
      </c>
      <c r="AK1154" s="94"/>
      <c r="AL1154" s="8"/>
      <c r="AM1154" s="8"/>
      <c r="AN1154" s="8"/>
      <c r="AO1154" s="11"/>
    </row>
    <row r="1155" spans="1:41" ht="14.1" customHeight="1" outlineLevel="3" x14ac:dyDescent="0.25">
      <c r="A1155" s="2"/>
      <c r="B1155" s="3"/>
      <c r="C1155" s="4"/>
      <c r="D1155" s="4"/>
      <c r="E1155" s="4"/>
      <c r="F1155" s="5"/>
      <c r="G1155" s="6"/>
      <c r="H1155" s="338">
        <v>6406270</v>
      </c>
      <c r="I1155" s="7" t="s">
        <v>1657</v>
      </c>
      <c r="J1155" s="7" t="s">
        <v>1658</v>
      </c>
      <c r="K1155" s="7" t="s">
        <v>5947</v>
      </c>
      <c r="L1155" s="7" t="s">
        <v>5948</v>
      </c>
      <c r="M1155" s="18">
        <v>388.55</v>
      </c>
      <c r="N1155" s="327">
        <v>474.03100000000001</v>
      </c>
      <c r="O1155" s="19" t="s">
        <v>3948</v>
      </c>
      <c r="P1155" s="295">
        <v>0.35</v>
      </c>
      <c r="Q1155" s="18">
        <v>252.5575</v>
      </c>
      <c r="R1155" s="18">
        <v>308.12015000000002</v>
      </c>
      <c r="S1155" s="295">
        <v>0.25</v>
      </c>
      <c r="T1155" s="18">
        <v>291.41250000000002</v>
      </c>
      <c r="U1155" s="18">
        <v>355.52325000000002</v>
      </c>
      <c r="V1155" s="295">
        <v>0.53</v>
      </c>
      <c r="W1155" s="18">
        <v>182.61849999999998</v>
      </c>
      <c r="X1155" s="18">
        <v>222.79456999999996</v>
      </c>
      <c r="Y1155" s="7" t="s">
        <v>393</v>
      </c>
      <c r="Z1155" s="13">
        <v>10</v>
      </c>
      <c r="AA1155" s="13">
        <v>10</v>
      </c>
      <c r="AB1155" s="13">
        <v>11200</v>
      </c>
      <c r="AC1155" s="8" t="s">
        <v>6616</v>
      </c>
      <c r="AD1155" s="8">
        <v>6.8000000000000005E-2</v>
      </c>
      <c r="AE1155" s="13">
        <v>37</v>
      </c>
      <c r="AF1155" s="13">
        <v>30</v>
      </c>
      <c r="AG1155" s="13">
        <v>30</v>
      </c>
      <c r="AH1155" s="8">
        <v>3.3000000000000002E-2</v>
      </c>
      <c r="AI1155" s="13">
        <v>4650394353990</v>
      </c>
      <c r="AJ1155" s="10" t="s">
        <v>4935</v>
      </c>
      <c r="AK1155" s="94"/>
      <c r="AL1155" s="8"/>
      <c r="AM1155" s="10"/>
      <c r="AN1155" s="10"/>
      <c r="AO1155" s="11"/>
    </row>
    <row r="1156" spans="1:41" ht="14.1" customHeight="1" outlineLevel="3" x14ac:dyDescent="0.25">
      <c r="A1156" s="2"/>
      <c r="B1156" s="3"/>
      <c r="C1156" s="4"/>
      <c r="D1156" s="4"/>
      <c r="E1156" s="4"/>
      <c r="F1156" s="5"/>
      <c r="G1156" s="6"/>
      <c r="H1156" s="338">
        <v>6406963</v>
      </c>
      <c r="I1156" s="7" t="s">
        <v>1659</v>
      </c>
      <c r="J1156" s="7" t="s">
        <v>1660</v>
      </c>
      <c r="K1156" s="7" t="s">
        <v>5947</v>
      </c>
      <c r="L1156" s="7" t="s">
        <v>5948</v>
      </c>
      <c r="M1156" s="18">
        <v>145.51</v>
      </c>
      <c r="N1156" s="327">
        <v>177.5222</v>
      </c>
      <c r="O1156" s="19" t="s">
        <v>3948</v>
      </c>
      <c r="P1156" s="295">
        <v>0.35</v>
      </c>
      <c r="Q1156" s="18">
        <v>94.581499999999991</v>
      </c>
      <c r="R1156" s="18">
        <v>115.38942999999999</v>
      </c>
      <c r="S1156" s="295">
        <v>0.25</v>
      </c>
      <c r="T1156" s="18">
        <v>109.13249999999999</v>
      </c>
      <c r="U1156" s="18">
        <v>133.14165</v>
      </c>
      <c r="V1156" s="295">
        <v>0.53</v>
      </c>
      <c r="W1156" s="18">
        <v>68.389699999999991</v>
      </c>
      <c r="X1156" s="18">
        <v>83.435433999999987</v>
      </c>
      <c r="Y1156" s="7" t="s">
        <v>393</v>
      </c>
      <c r="Z1156" s="13">
        <v>50</v>
      </c>
      <c r="AA1156" s="13">
        <v>50</v>
      </c>
      <c r="AB1156" s="13">
        <v>38400</v>
      </c>
      <c r="AC1156" s="8" t="s">
        <v>6616</v>
      </c>
      <c r="AD1156" s="8">
        <v>1.9470000000000001E-2</v>
      </c>
      <c r="AE1156" s="13">
        <v>21</v>
      </c>
      <c r="AF1156" s="13">
        <v>20</v>
      </c>
      <c r="AG1156" s="13">
        <v>20</v>
      </c>
      <c r="AH1156" s="8">
        <v>8.0000000000000002E-3</v>
      </c>
      <c r="AI1156" s="13">
        <v>4012196201259</v>
      </c>
      <c r="AJ1156" s="8" t="s">
        <v>4936</v>
      </c>
      <c r="AK1156" s="94"/>
      <c r="AL1156" s="8"/>
      <c r="AM1156" s="10"/>
      <c r="AN1156" s="9"/>
      <c r="AO1156" s="11"/>
    </row>
    <row r="1157" spans="1:41" ht="14.1" customHeight="1" outlineLevel="3" x14ac:dyDescent="0.25">
      <c r="A1157" s="2"/>
      <c r="B1157" s="3"/>
      <c r="C1157" s="4"/>
      <c r="D1157" s="4"/>
      <c r="E1157" s="4"/>
      <c r="F1157" s="5"/>
      <c r="G1157" s="6"/>
      <c r="H1157" s="338">
        <v>6406998</v>
      </c>
      <c r="I1157" s="7" t="s">
        <v>1661</v>
      </c>
      <c r="J1157" s="7" t="s">
        <v>1662</v>
      </c>
      <c r="K1157" s="7" t="s">
        <v>5947</v>
      </c>
      <c r="L1157" s="7" t="s">
        <v>5948</v>
      </c>
      <c r="M1157" s="18">
        <v>192.1</v>
      </c>
      <c r="N1157" s="327">
        <v>234.36199999999999</v>
      </c>
      <c r="O1157" s="19" t="s">
        <v>3948</v>
      </c>
      <c r="P1157" s="295">
        <v>0.35</v>
      </c>
      <c r="Q1157" s="18">
        <v>124.86499999999999</v>
      </c>
      <c r="R1157" s="18">
        <v>152.33529999999999</v>
      </c>
      <c r="S1157" s="295">
        <v>0.25</v>
      </c>
      <c r="T1157" s="18">
        <v>144.07499999999999</v>
      </c>
      <c r="U1157" s="18">
        <v>175.77149999999997</v>
      </c>
      <c r="V1157" s="295">
        <v>0.53</v>
      </c>
      <c r="W1157" s="18">
        <v>90.286999999999992</v>
      </c>
      <c r="X1157" s="18">
        <v>110.15013999999999</v>
      </c>
      <c r="Y1157" s="7" t="s">
        <v>393</v>
      </c>
      <c r="Z1157" s="13">
        <v>50</v>
      </c>
      <c r="AA1157" s="13">
        <v>50</v>
      </c>
      <c r="AB1157" s="13">
        <v>28800</v>
      </c>
      <c r="AC1157" s="8" t="s">
        <v>6616</v>
      </c>
      <c r="AD1157" s="8">
        <v>2.1999999999999999E-2</v>
      </c>
      <c r="AE1157" s="13">
        <v>30</v>
      </c>
      <c r="AF1157" s="13">
        <v>20</v>
      </c>
      <c r="AG1157" s="13">
        <v>20</v>
      </c>
      <c r="AH1157" s="8">
        <v>1.2E-2</v>
      </c>
      <c r="AI1157" s="13">
        <v>4012196201372</v>
      </c>
      <c r="AJ1157" s="8" t="s">
        <v>4937</v>
      </c>
      <c r="AK1157" s="94"/>
      <c r="AL1157" s="8"/>
      <c r="AM1157" s="10"/>
      <c r="AN1157" s="8"/>
      <c r="AO1157" s="11"/>
    </row>
    <row r="1158" spans="1:41" ht="14.1" customHeight="1" outlineLevel="3" x14ac:dyDescent="0.25">
      <c r="A1158" s="2"/>
      <c r="B1158" s="3"/>
      <c r="C1158" s="4"/>
      <c r="D1158" s="4"/>
      <c r="E1158" s="4"/>
      <c r="F1158" s="5"/>
      <c r="G1158" s="6"/>
      <c r="H1158" s="338">
        <v>6407048</v>
      </c>
      <c r="I1158" s="7" t="s">
        <v>1663</v>
      </c>
      <c r="J1158" s="7" t="s">
        <v>1664</v>
      </c>
      <c r="K1158" s="7" t="s">
        <v>5947</v>
      </c>
      <c r="L1158" s="7" t="s">
        <v>5948</v>
      </c>
      <c r="M1158" s="18">
        <v>178.62</v>
      </c>
      <c r="N1158" s="327">
        <v>217.91640000000001</v>
      </c>
      <c r="O1158" s="19" t="s">
        <v>3948</v>
      </c>
      <c r="P1158" s="295">
        <v>0.35</v>
      </c>
      <c r="Q1158" s="18">
        <v>116.10300000000001</v>
      </c>
      <c r="R1158" s="18">
        <v>141.64566000000002</v>
      </c>
      <c r="S1158" s="295">
        <v>0.25</v>
      </c>
      <c r="T1158" s="18">
        <v>133.965</v>
      </c>
      <c r="U1158" s="18">
        <v>163.43729999999999</v>
      </c>
      <c r="V1158" s="295">
        <v>0.53</v>
      </c>
      <c r="W1158" s="18">
        <v>83.951399999999992</v>
      </c>
      <c r="X1158" s="18">
        <v>102.42070799999999</v>
      </c>
      <c r="Y1158" s="7" t="s">
        <v>393</v>
      </c>
      <c r="Z1158" s="13">
        <v>50</v>
      </c>
      <c r="AA1158" s="13">
        <v>50</v>
      </c>
      <c r="AB1158" s="13">
        <v>30000</v>
      </c>
      <c r="AC1158" s="8" t="s">
        <v>6616</v>
      </c>
      <c r="AD1158" s="8">
        <v>2.4E-2</v>
      </c>
      <c r="AE1158" s="13">
        <v>40</v>
      </c>
      <c r="AF1158" s="13">
        <v>20</v>
      </c>
      <c r="AG1158" s="13">
        <v>20</v>
      </c>
      <c r="AH1158" s="8">
        <v>1.6E-2</v>
      </c>
      <c r="AI1158" s="13">
        <v>4012196201433</v>
      </c>
      <c r="AJ1158" s="8" t="s">
        <v>4938</v>
      </c>
      <c r="AK1158" s="94"/>
      <c r="AL1158" s="10"/>
      <c r="AM1158" s="9"/>
      <c r="AN1158" s="9"/>
      <c r="AO1158" s="11"/>
    </row>
    <row r="1159" spans="1:41" ht="14.1" customHeight="1" outlineLevel="3" x14ac:dyDescent="0.25">
      <c r="A1159" s="2"/>
      <c r="B1159" s="3"/>
      <c r="C1159" s="4"/>
      <c r="D1159" s="4"/>
      <c r="E1159" s="4"/>
      <c r="F1159" s="5"/>
      <c r="G1159" s="6"/>
      <c r="H1159" s="338">
        <v>6407560</v>
      </c>
      <c r="I1159" s="7" t="s">
        <v>1665</v>
      </c>
      <c r="J1159" s="7" t="s">
        <v>1666</v>
      </c>
      <c r="K1159" s="7" t="s">
        <v>5947</v>
      </c>
      <c r="L1159" s="7" t="s">
        <v>5948</v>
      </c>
      <c r="M1159" s="18">
        <v>227.75</v>
      </c>
      <c r="N1159" s="327">
        <v>277.85500000000002</v>
      </c>
      <c r="O1159" s="19" t="s">
        <v>3948</v>
      </c>
      <c r="P1159" s="295">
        <v>0.35</v>
      </c>
      <c r="Q1159" s="18">
        <v>148.03749999999999</v>
      </c>
      <c r="R1159" s="18">
        <v>180.60575</v>
      </c>
      <c r="S1159" s="295">
        <v>0.25</v>
      </c>
      <c r="T1159" s="18">
        <v>170.8125</v>
      </c>
      <c r="U1159" s="18">
        <v>208.39124999999999</v>
      </c>
      <c r="V1159" s="295">
        <v>0.53</v>
      </c>
      <c r="W1159" s="18">
        <v>107.04249999999999</v>
      </c>
      <c r="X1159" s="18">
        <v>130.59184999999999</v>
      </c>
      <c r="Y1159" s="7" t="s">
        <v>393</v>
      </c>
      <c r="Z1159" s="13">
        <v>25</v>
      </c>
      <c r="AA1159" s="13">
        <v>25</v>
      </c>
      <c r="AB1159" s="13">
        <v>15000</v>
      </c>
      <c r="AC1159" s="10" t="s">
        <v>6616</v>
      </c>
      <c r="AD1159" s="8">
        <v>4.4999999999999998E-2</v>
      </c>
      <c r="AE1159" s="13">
        <v>30</v>
      </c>
      <c r="AF1159" s="13">
        <v>24</v>
      </c>
      <c r="AG1159" s="13">
        <v>24</v>
      </c>
      <c r="AH1159" s="8">
        <v>1.7000000000000001E-2</v>
      </c>
      <c r="AI1159" s="13">
        <v>4650394353433</v>
      </c>
      <c r="AJ1159" s="10" t="s">
        <v>4939</v>
      </c>
      <c r="AK1159" s="94"/>
      <c r="AL1159" s="10"/>
      <c r="AM1159" s="10"/>
      <c r="AN1159" s="8"/>
      <c r="AO1159" s="11"/>
    </row>
    <row r="1160" spans="1:41" ht="14.1" customHeight="1" outlineLevel="3" x14ac:dyDescent="0.25">
      <c r="A1160" s="2"/>
      <c r="B1160" s="3"/>
      <c r="C1160" s="4"/>
      <c r="D1160" s="4"/>
      <c r="E1160" s="4"/>
      <c r="F1160" s="5"/>
      <c r="G1160" s="6"/>
      <c r="H1160" s="338">
        <v>6406122</v>
      </c>
      <c r="I1160" s="7" t="s">
        <v>1667</v>
      </c>
      <c r="J1160" s="7" t="s">
        <v>1668</v>
      </c>
      <c r="K1160" s="7" t="s">
        <v>5947</v>
      </c>
      <c r="L1160" s="7" t="s">
        <v>5949</v>
      </c>
      <c r="M1160" s="18">
        <v>41.43</v>
      </c>
      <c r="N1160" s="327">
        <v>50.544599999999996</v>
      </c>
      <c r="O1160" s="19" t="s">
        <v>3948</v>
      </c>
      <c r="P1160" s="295">
        <v>0.35</v>
      </c>
      <c r="Q1160" s="18">
        <v>26.929500000000001</v>
      </c>
      <c r="R1160" s="18">
        <v>32.853990000000003</v>
      </c>
      <c r="S1160" s="295">
        <v>0.25</v>
      </c>
      <c r="T1160" s="18">
        <v>31.072499999999998</v>
      </c>
      <c r="U1160" s="18">
        <v>37.908449999999995</v>
      </c>
      <c r="V1160" s="295">
        <v>0.53</v>
      </c>
      <c r="W1160" s="18">
        <v>19.472099999999998</v>
      </c>
      <c r="X1160" s="18">
        <v>23.755961999999997</v>
      </c>
      <c r="Y1160" s="7" t="s">
        <v>393</v>
      </c>
      <c r="Z1160" s="13">
        <v>100</v>
      </c>
      <c r="AA1160" s="13">
        <v>100</v>
      </c>
      <c r="AB1160" s="13">
        <v>90000</v>
      </c>
      <c r="AC1160" s="10" t="s">
        <v>6616</v>
      </c>
      <c r="AD1160" s="8">
        <v>8.0000000000000002E-3</v>
      </c>
      <c r="AE1160" s="13">
        <v>16</v>
      </c>
      <c r="AF1160" s="13">
        <v>14</v>
      </c>
      <c r="AG1160" s="13">
        <v>14</v>
      </c>
      <c r="AH1160" s="8">
        <v>3.0000000000000001E-3</v>
      </c>
      <c r="AI1160" s="13">
        <v>4012196199815</v>
      </c>
      <c r="AJ1160" s="10" t="s">
        <v>4940</v>
      </c>
      <c r="AK1160" s="94"/>
      <c r="AL1160" s="10"/>
      <c r="AM1160" s="10"/>
      <c r="AN1160" s="10"/>
      <c r="AO1160" s="11"/>
    </row>
    <row r="1161" spans="1:41" ht="14.1" customHeight="1" outlineLevel="3" x14ac:dyDescent="0.25">
      <c r="A1161" s="2"/>
      <c r="B1161" s="3"/>
      <c r="C1161" s="4"/>
      <c r="D1161" s="4"/>
      <c r="E1161" s="4"/>
      <c r="F1161" s="5"/>
      <c r="G1161" s="6"/>
      <c r="H1161" s="338">
        <v>6406130</v>
      </c>
      <c r="I1161" s="7" t="s">
        <v>1669</v>
      </c>
      <c r="J1161" s="7" t="s">
        <v>1670</v>
      </c>
      <c r="K1161" s="7" t="s">
        <v>5947</v>
      </c>
      <c r="L1161" s="7" t="s">
        <v>5949</v>
      </c>
      <c r="M1161" s="18">
        <v>27.77</v>
      </c>
      <c r="N1161" s="327">
        <v>33.879399999999997</v>
      </c>
      <c r="O1161" s="19" t="s">
        <v>3948</v>
      </c>
      <c r="P1161" s="295">
        <v>0.35</v>
      </c>
      <c r="Q1161" s="18">
        <v>18.0505</v>
      </c>
      <c r="R1161" s="18">
        <v>22.021609999999999</v>
      </c>
      <c r="S1161" s="295">
        <v>0.25</v>
      </c>
      <c r="T1161" s="18">
        <v>20.827500000000001</v>
      </c>
      <c r="U1161" s="18">
        <v>25.409549999999999</v>
      </c>
      <c r="V1161" s="295">
        <v>0.53</v>
      </c>
      <c r="W1161" s="18">
        <v>13.0519</v>
      </c>
      <c r="X1161" s="18">
        <v>15.923318</v>
      </c>
      <c r="Y1161" s="7" t="s">
        <v>393</v>
      </c>
      <c r="Z1161" s="13">
        <v>100</v>
      </c>
      <c r="AA1161" s="13">
        <v>100</v>
      </c>
      <c r="AB1161" s="13">
        <v>90000</v>
      </c>
      <c r="AC1161" s="8" t="s">
        <v>6616</v>
      </c>
      <c r="AD1161" s="8">
        <v>8.0000000000000002E-3</v>
      </c>
      <c r="AE1161" s="13">
        <v>16</v>
      </c>
      <c r="AF1161" s="13">
        <v>14</v>
      </c>
      <c r="AG1161" s="13">
        <v>14</v>
      </c>
      <c r="AH1161" s="8">
        <v>3.0000000000000001E-3</v>
      </c>
      <c r="AI1161" s="13">
        <v>4012196563111</v>
      </c>
      <c r="AJ1161" s="10" t="s">
        <v>4941</v>
      </c>
      <c r="AK1161" s="94"/>
      <c r="AL1161" s="10"/>
      <c r="AM1161" s="10"/>
      <c r="AN1161" s="10"/>
      <c r="AO1161" s="11"/>
    </row>
    <row r="1162" spans="1:41" ht="14.1" customHeight="1" outlineLevel="3" x14ac:dyDescent="0.25">
      <c r="A1162" s="2"/>
      <c r="B1162" s="3"/>
      <c r="C1162" s="4"/>
      <c r="D1162" s="4"/>
      <c r="E1162" s="4"/>
      <c r="F1162" s="5"/>
      <c r="G1162" s="6"/>
      <c r="H1162" s="338">
        <v>6406157</v>
      </c>
      <c r="I1162" s="7" t="s">
        <v>1671</v>
      </c>
      <c r="J1162" s="7" t="s">
        <v>1672</v>
      </c>
      <c r="K1162" s="7" t="s">
        <v>5947</v>
      </c>
      <c r="L1162" s="7" t="s">
        <v>5949</v>
      </c>
      <c r="M1162" s="18">
        <v>46.81</v>
      </c>
      <c r="N1162" s="327">
        <v>57.108200000000004</v>
      </c>
      <c r="O1162" s="19" t="s">
        <v>3948</v>
      </c>
      <c r="P1162" s="295">
        <v>0.35</v>
      </c>
      <c r="Q1162" s="18">
        <v>30.426500000000001</v>
      </c>
      <c r="R1162" s="18">
        <v>37.120330000000003</v>
      </c>
      <c r="S1162" s="295">
        <v>0.25</v>
      </c>
      <c r="T1162" s="18">
        <v>35.107500000000002</v>
      </c>
      <c r="U1162" s="18">
        <v>42.831150000000001</v>
      </c>
      <c r="V1162" s="295">
        <v>0.53</v>
      </c>
      <c r="W1162" s="18">
        <v>22.000699999999998</v>
      </c>
      <c r="X1162" s="18">
        <v>26.840853999999997</v>
      </c>
      <c r="Y1162" s="7" t="s">
        <v>393</v>
      </c>
      <c r="Z1162" s="13">
        <v>100</v>
      </c>
      <c r="AA1162" s="13">
        <v>100</v>
      </c>
      <c r="AB1162" s="13">
        <v>90000</v>
      </c>
      <c r="AC1162" s="10" t="s">
        <v>6616</v>
      </c>
      <c r="AD1162" s="8">
        <v>8.9999999999999993E-3</v>
      </c>
      <c r="AE1162" s="13">
        <v>20</v>
      </c>
      <c r="AF1162" s="13">
        <v>14</v>
      </c>
      <c r="AG1162" s="13">
        <v>14</v>
      </c>
      <c r="AH1162" s="8">
        <v>4.0000000000000001E-3</v>
      </c>
      <c r="AI1162" s="13">
        <v>4012196199877</v>
      </c>
      <c r="AJ1162" s="10" t="s">
        <v>4942</v>
      </c>
      <c r="AK1162" s="94"/>
      <c r="AL1162" s="10"/>
      <c r="AM1162" s="10"/>
      <c r="AN1162" s="10"/>
      <c r="AO1162" s="11"/>
    </row>
    <row r="1163" spans="1:41" ht="14.1" customHeight="1" outlineLevel="3" x14ac:dyDescent="0.25">
      <c r="A1163" s="2"/>
      <c r="B1163" s="3"/>
      <c r="C1163" s="4"/>
      <c r="D1163" s="4"/>
      <c r="E1163" s="4"/>
      <c r="F1163" s="5"/>
      <c r="G1163" s="6"/>
      <c r="H1163" s="338">
        <v>6406203</v>
      </c>
      <c r="I1163" s="7" t="s">
        <v>1673</v>
      </c>
      <c r="J1163" s="7" t="s">
        <v>1674</v>
      </c>
      <c r="K1163" s="7" t="s">
        <v>5947</v>
      </c>
      <c r="L1163" s="7" t="s">
        <v>5949</v>
      </c>
      <c r="M1163" s="18">
        <v>49.16</v>
      </c>
      <c r="N1163" s="327">
        <v>59.975199999999994</v>
      </c>
      <c r="O1163" s="19" t="s">
        <v>3948</v>
      </c>
      <c r="P1163" s="295">
        <v>0.35</v>
      </c>
      <c r="Q1163" s="18">
        <v>31.954000000000001</v>
      </c>
      <c r="R1163" s="18">
        <v>38.983879999999999</v>
      </c>
      <c r="S1163" s="295">
        <v>0.25</v>
      </c>
      <c r="T1163" s="18">
        <v>36.869999999999997</v>
      </c>
      <c r="U1163" s="18">
        <v>44.981399999999994</v>
      </c>
      <c r="V1163" s="295">
        <v>0.53</v>
      </c>
      <c r="W1163" s="18">
        <v>23.105199999999996</v>
      </c>
      <c r="X1163" s="18">
        <v>28.188343999999994</v>
      </c>
      <c r="Y1163" s="7" t="s">
        <v>393</v>
      </c>
      <c r="Z1163" s="13">
        <v>100</v>
      </c>
      <c r="AA1163" s="13">
        <v>100</v>
      </c>
      <c r="AB1163" s="13">
        <v>60000</v>
      </c>
      <c r="AC1163" s="10" t="s">
        <v>6616</v>
      </c>
      <c r="AD1163" s="8">
        <v>9.6500000000000006E-3</v>
      </c>
      <c r="AE1163" s="13">
        <v>24</v>
      </c>
      <c r="AF1163" s="13">
        <v>14</v>
      </c>
      <c r="AG1163" s="13">
        <v>14</v>
      </c>
      <c r="AH1163" s="8">
        <v>5.0000000000000001E-3</v>
      </c>
      <c r="AI1163" s="13">
        <v>4012196199990</v>
      </c>
      <c r="AJ1163" s="10" t="s">
        <v>4943</v>
      </c>
      <c r="AK1163" s="94"/>
      <c r="AL1163" s="10"/>
      <c r="AM1163" s="10"/>
      <c r="AN1163" s="8"/>
      <c r="AO1163" s="11"/>
    </row>
    <row r="1164" spans="1:41" ht="14.1" customHeight="1" outlineLevel="3" x14ac:dyDescent="0.25">
      <c r="A1164" s="2"/>
      <c r="B1164" s="3"/>
      <c r="C1164" s="4"/>
      <c r="D1164" s="4"/>
      <c r="E1164" s="4"/>
      <c r="F1164" s="5"/>
      <c r="G1164" s="6"/>
      <c r="H1164" s="338">
        <v>6406181</v>
      </c>
      <c r="I1164" s="7" t="s">
        <v>1675</v>
      </c>
      <c r="J1164" s="7" t="s">
        <v>1676</v>
      </c>
      <c r="K1164" s="7" t="s">
        <v>5947</v>
      </c>
      <c r="L1164" s="7" t="s">
        <v>5949</v>
      </c>
      <c r="M1164" s="18">
        <v>47.37</v>
      </c>
      <c r="N1164" s="327">
        <v>57.791399999999996</v>
      </c>
      <c r="O1164" s="19" t="s">
        <v>3948</v>
      </c>
      <c r="P1164" s="295">
        <v>0.35</v>
      </c>
      <c r="Q1164" s="18">
        <v>30.790499999999998</v>
      </c>
      <c r="R1164" s="18">
        <v>37.564409999999995</v>
      </c>
      <c r="S1164" s="295">
        <v>0.25</v>
      </c>
      <c r="T1164" s="18">
        <v>35.527499999999996</v>
      </c>
      <c r="U1164" s="18">
        <v>43.343549999999993</v>
      </c>
      <c r="V1164" s="295">
        <v>0.53</v>
      </c>
      <c r="W1164" s="18">
        <v>22.263899999999996</v>
      </c>
      <c r="X1164" s="18">
        <v>27.161957999999995</v>
      </c>
      <c r="Y1164" s="7" t="s">
        <v>393</v>
      </c>
      <c r="Z1164" s="13">
        <v>100</v>
      </c>
      <c r="AA1164" s="13">
        <v>100</v>
      </c>
      <c r="AB1164" s="13">
        <v>76000</v>
      </c>
      <c r="AC1164" s="8" t="s">
        <v>6616</v>
      </c>
      <c r="AD1164" s="8">
        <v>9.0299999999999998E-3</v>
      </c>
      <c r="AE1164" s="13">
        <v>24</v>
      </c>
      <c r="AF1164" s="13">
        <v>14</v>
      </c>
      <c r="AG1164" s="13">
        <v>14</v>
      </c>
      <c r="AH1164" s="8">
        <v>5.0000000000000001E-3</v>
      </c>
      <c r="AI1164" s="13">
        <v>4660502702350</v>
      </c>
      <c r="AJ1164" s="8" t="s">
        <v>4944</v>
      </c>
      <c r="AK1164" s="94"/>
      <c r="AL1164" s="10"/>
      <c r="AM1164" s="10"/>
      <c r="AN1164" s="8"/>
      <c r="AO1164" s="11"/>
    </row>
    <row r="1165" spans="1:41" ht="14.1" customHeight="1" outlineLevel="3" x14ac:dyDescent="0.25">
      <c r="A1165" s="2"/>
      <c r="B1165" s="3"/>
      <c r="C1165" s="4"/>
      <c r="D1165" s="4"/>
      <c r="E1165" s="4"/>
      <c r="F1165" s="5"/>
      <c r="G1165" s="6"/>
      <c r="H1165" s="338">
        <v>6406907</v>
      </c>
      <c r="I1165" s="7" t="s">
        <v>1677</v>
      </c>
      <c r="J1165" s="7" t="s">
        <v>1678</v>
      </c>
      <c r="K1165" s="7" t="s">
        <v>5947</v>
      </c>
      <c r="L1165" s="7" t="s">
        <v>5949</v>
      </c>
      <c r="M1165" s="18">
        <v>74.430000000000007</v>
      </c>
      <c r="N1165" s="327">
        <v>90.804600000000008</v>
      </c>
      <c r="O1165" s="19" t="s">
        <v>3948</v>
      </c>
      <c r="P1165" s="295">
        <v>0.35</v>
      </c>
      <c r="Q1165" s="18">
        <v>48.379500000000007</v>
      </c>
      <c r="R1165" s="18">
        <v>59.022990000000007</v>
      </c>
      <c r="S1165" s="295">
        <v>0.25</v>
      </c>
      <c r="T1165" s="18">
        <v>55.822500000000005</v>
      </c>
      <c r="U1165" s="18">
        <v>68.103450000000009</v>
      </c>
      <c r="V1165" s="295">
        <v>0.53</v>
      </c>
      <c r="W1165" s="18">
        <v>34.982100000000003</v>
      </c>
      <c r="X1165" s="18">
        <v>42.678162</v>
      </c>
      <c r="Y1165" s="7" t="s">
        <v>393</v>
      </c>
      <c r="Z1165" s="13">
        <v>100</v>
      </c>
      <c r="AA1165" s="13">
        <v>100</v>
      </c>
      <c r="AB1165" s="13">
        <v>57600</v>
      </c>
      <c r="AC1165" s="10" t="s">
        <v>6616</v>
      </c>
      <c r="AD1165" s="8">
        <v>1.2319999999999999E-2</v>
      </c>
      <c r="AE1165" s="13">
        <v>34</v>
      </c>
      <c r="AF1165" s="13">
        <v>16</v>
      </c>
      <c r="AG1165" s="13">
        <v>16</v>
      </c>
      <c r="AH1165" s="8">
        <v>8.9999999999999993E-3</v>
      </c>
      <c r="AI1165" s="13">
        <v>4012195045243</v>
      </c>
      <c r="AJ1165" s="10" t="s">
        <v>4945</v>
      </c>
      <c r="AK1165" s="94"/>
      <c r="AL1165" s="10"/>
      <c r="AM1165" s="10"/>
      <c r="AN1165" s="8"/>
      <c r="AO1165" s="11"/>
    </row>
    <row r="1166" spans="1:41" ht="14.1" customHeight="1" outlineLevel="3" x14ac:dyDescent="0.25">
      <c r="A1166" s="2"/>
      <c r="B1166" s="3"/>
      <c r="C1166" s="4"/>
      <c r="D1166" s="4"/>
      <c r="E1166" s="4"/>
      <c r="F1166" s="5"/>
      <c r="G1166" s="6"/>
      <c r="H1166" s="338">
        <v>3160742</v>
      </c>
      <c r="I1166" s="7" t="s">
        <v>1679</v>
      </c>
      <c r="J1166" s="7" t="s">
        <v>1680</v>
      </c>
      <c r="K1166" s="7" t="s">
        <v>3960</v>
      </c>
      <c r="L1166" s="7" t="s">
        <v>5950</v>
      </c>
      <c r="M1166" s="18">
        <v>234.72</v>
      </c>
      <c r="N1166" s="327">
        <v>286.35840000000002</v>
      </c>
      <c r="O1166" s="19" t="s">
        <v>3948</v>
      </c>
      <c r="P1166" s="295">
        <v>0.35</v>
      </c>
      <c r="Q1166" s="18">
        <v>152.56800000000001</v>
      </c>
      <c r="R1166" s="18">
        <v>186.13296</v>
      </c>
      <c r="S1166" s="295">
        <v>0.25</v>
      </c>
      <c r="T1166" s="18">
        <v>176.04</v>
      </c>
      <c r="U1166" s="18">
        <v>214.7688</v>
      </c>
      <c r="V1166" s="295">
        <v>0.53</v>
      </c>
      <c r="W1166" s="18">
        <v>110.3184</v>
      </c>
      <c r="X1166" s="18">
        <v>134.588448</v>
      </c>
      <c r="Y1166" s="7" t="s">
        <v>393</v>
      </c>
      <c r="Z1166" s="13">
        <v>50</v>
      </c>
      <c r="AA1166" s="13">
        <v>50</v>
      </c>
      <c r="AB1166" s="13">
        <v>15000</v>
      </c>
      <c r="AC1166" s="10" t="s">
        <v>6616</v>
      </c>
      <c r="AD1166" s="8">
        <v>4.3999999999999997E-2</v>
      </c>
      <c r="AE1166" s="13">
        <v>36</v>
      </c>
      <c r="AF1166" s="13">
        <v>16</v>
      </c>
      <c r="AG1166" s="13">
        <v>16</v>
      </c>
      <c r="AH1166" s="8">
        <v>8.9999999999999993E-3</v>
      </c>
      <c r="AI1166" s="13">
        <v>4012195257295</v>
      </c>
      <c r="AJ1166" s="8" t="s">
        <v>4946</v>
      </c>
      <c r="AK1166" s="94"/>
      <c r="AL1166" s="10"/>
      <c r="AM1166" s="8"/>
      <c r="AN1166" s="8"/>
      <c r="AO1166" s="11"/>
    </row>
    <row r="1167" spans="1:41" ht="14.1" customHeight="1" outlineLevel="3" x14ac:dyDescent="0.25">
      <c r="A1167" s="2"/>
      <c r="B1167" s="3"/>
      <c r="C1167" s="4"/>
      <c r="D1167" s="4"/>
      <c r="E1167" s="4"/>
      <c r="F1167" s="5"/>
      <c r="G1167" s="6"/>
      <c r="H1167" s="338">
        <v>3160750</v>
      </c>
      <c r="I1167" s="7" t="s">
        <v>1681</v>
      </c>
      <c r="J1167" s="7" t="s">
        <v>1682</v>
      </c>
      <c r="K1167" s="7" t="s">
        <v>3960</v>
      </c>
      <c r="L1167" s="7" t="s">
        <v>5951</v>
      </c>
      <c r="M1167" s="18">
        <v>277.76</v>
      </c>
      <c r="N1167" s="327">
        <v>338.86719999999997</v>
      </c>
      <c r="O1167" s="19" t="s">
        <v>3948</v>
      </c>
      <c r="P1167" s="295">
        <v>0.35</v>
      </c>
      <c r="Q1167" s="18">
        <v>180.54400000000001</v>
      </c>
      <c r="R1167" s="18">
        <v>220.26368000000002</v>
      </c>
      <c r="S1167" s="295">
        <v>0.25</v>
      </c>
      <c r="T1167" s="18">
        <v>208.32</v>
      </c>
      <c r="U1167" s="18">
        <v>254.15039999999999</v>
      </c>
      <c r="V1167" s="295">
        <v>0.53</v>
      </c>
      <c r="W1167" s="18">
        <v>130.54719999999998</v>
      </c>
      <c r="X1167" s="18">
        <v>159.26758399999997</v>
      </c>
      <c r="Y1167" s="7" t="s">
        <v>393</v>
      </c>
      <c r="Z1167" s="13">
        <v>50</v>
      </c>
      <c r="AA1167" s="13">
        <v>50</v>
      </c>
      <c r="AB1167" s="13">
        <v>15000</v>
      </c>
      <c r="AC1167" s="8" t="s">
        <v>6616</v>
      </c>
      <c r="AD1167" s="8">
        <v>4.9000000000000002E-2</v>
      </c>
      <c r="AE1167" s="13">
        <v>46</v>
      </c>
      <c r="AF1167" s="13">
        <v>16</v>
      </c>
      <c r="AG1167" s="13">
        <v>16</v>
      </c>
      <c r="AH1167" s="8">
        <v>1.2E-2</v>
      </c>
      <c r="AI1167" s="13">
        <v>4012195257356</v>
      </c>
      <c r="AJ1167" s="8" t="s">
        <v>4947</v>
      </c>
      <c r="AK1167" s="94"/>
      <c r="AL1167" s="8"/>
      <c r="AM1167" s="10"/>
      <c r="AN1167" s="9"/>
      <c r="AO1167" s="11"/>
    </row>
    <row r="1168" spans="1:41" ht="14.1" customHeight="1" outlineLevel="3" x14ac:dyDescent="0.25">
      <c r="A1168" s="2"/>
      <c r="B1168" s="3"/>
      <c r="C1168" s="4"/>
      <c r="D1168" s="4"/>
      <c r="E1168" s="4"/>
      <c r="F1168" s="5"/>
      <c r="G1168" s="6"/>
      <c r="H1168" s="338">
        <v>6408516</v>
      </c>
      <c r="I1168" s="7" t="s">
        <v>1683</v>
      </c>
      <c r="J1168" s="7" t="s">
        <v>1684</v>
      </c>
      <c r="K1168" s="7" t="s">
        <v>3960</v>
      </c>
      <c r="L1168" s="7" t="s">
        <v>5952</v>
      </c>
      <c r="M1168" s="18">
        <v>286.47000000000003</v>
      </c>
      <c r="N1168" s="327">
        <v>349.49340000000001</v>
      </c>
      <c r="O1168" s="19" t="s">
        <v>3948</v>
      </c>
      <c r="P1168" s="295">
        <v>0.35</v>
      </c>
      <c r="Q1168" s="18">
        <v>186.20550000000003</v>
      </c>
      <c r="R1168" s="18">
        <v>227.17071000000004</v>
      </c>
      <c r="S1168" s="295">
        <v>0.25</v>
      </c>
      <c r="T1168" s="18">
        <v>214.85250000000002</v>
      </c>
      <c r="U1168" s="18">
        <v>262.12004999999999</v>
      </c>
      <c r="V1168" s="295">
        <v>0.53</v>
      </c>
      <c r="W1168" s="18">
        <v>134.64090000000002</v>
      </c>
      <c r="X1168" s="18">
        <v>164.261898</v>
      </c>
      <c r="Y1168" s="7" t="s">
        <v>393</v>
      </c>
      <c r="Z1168" s="13">
        <v>20</v>
      </c>
      <c r="AA1168" s="13">
        <v>20</v>
      </c>
      <c r="AB1168" s="13">
        <v>10000</v>
      </c>
      <c r="AC1168" s="8" t="s">
        <v>6616</v>
      </c>
      <c r="AD1168" s="8">
        <v>0.18</v>
      </c>
      <c r="AE1168" s="13">
        <v>66</v>
      </c>
      <c r="AF1168" s="13">
        <v>16</v>
      </c>
      <c r="AG1168" s="13">
        <v>16</v>
      </c>
      <c r="AH1168" s="8">
        <v>1.6899999999999998E-2</v>
      </c>
      <c r="AI1168" s="13">
        <v>4012196202157</v>
      </c>
      <c r="AJ1168" s="8" t="s">
        <v>4948</v>
      </c>
      <c r="AK1168" s="94"/>
      <c r="AL1168" s="8"/>
      <c r="AM1168" s="8"/>
      <c r="AN1168" s="9"/>
      <c r="AO1168" s="11"/>
    </row>
    <row r="1169" spans="1:41" ht="14.1" customHeight="1" outlineLevel="3" x14ac:dyDescent="0.25">
      <c r="A1169" s="2"/>
      <c r="B1169" s="3"/>
      <c r="C1169" s="4"/>
      <c r="D1169" s="4"/>
      <c r="E1169" s="4"/>
      <c r="F1169" s="5"/>
      <c r="G1169" s="6"/>
      <c r="H1169" s="338">
        <v>6418250</v>
      </c>
      <c r="I1169" s="7" t="s">
        <v>1685</v>
      </c>
      <c r="J1169" s="7" t="s">
        <v>1686</v>
      </c>
      <c r="K1169" s="7" t="s">
        <v>3960</v>
      </c>
      <c r="L1169" s="7" t="s">
        <v>3961</v>
      </c>
      <c r="M1169" s="18">
        <v>499.35</v>
      </c>
      <c r="N1169" s="327">
        <v>609.20699999999999</v>
      </c>
      <c r="O1169" s="19" t="s">
        <v>3948</v>
      </c>
      <c r="P1169" s="295">
        <v>0.35</v>
      </c>
      <c r="Q1169" s="18">
        <v>324.57750000000004</v>
      </c>
      <c r="R1169" s="18">
        <v>395.98455000000007</v>
      </c>
      <c r="S1169" s="295">
        <v>0.25</v>
      </c>
      <c r="T1169" s="18">
        <v>374.51250000000005</v>
      </c>
      <c r="U1169" s="18">
        <v>456.90525000000002</v>
      </c>
      <c r="V1169" s="295">
        <v>0.53</v>
      </c>
      <c r="W1169" s="18">
        <v>234.69450000000001</v>
      </c>
      <c r="X1169" s="18">
        <v>286.32729</v>
      </c>
      <c r="Y1169" s="7" t="s">
        <v>393</v>
      </c>
      <c r="Z1169" s="13">
        <v>20</v>
      </c>
      <c r="AA1169" s="13">
        <v>20</v>
      </c>
      <c r="AB1169" s="13">
        <v>12000</v>
      </c>
      <c r="AC1169" s="10" t="s">
        <v>6616</v>
      </c>
      <c r="AD1169" s="8">
        <v>6.9000000000000006E-2</v>
      </c>
      <c r="AE1169" s="13">
        <v>86</v>
      </c>
      <c r="AF1169" s="13">
        <v>16</v>
      </c>
      <c r="AG1169" s="13">
        <v>16</v>
      </c>
      <c r="AH1169" s="8">
        <v>2.1999999999999999E-2</v>
      </c>
      <c r="AI1169" s="13">
        <v>4012196437474</v>
      </c>
      <c r="AJ1169" s="10" t="s">
        <v>4949</v>
      </c>
      <c r="AK1169" s="94"/>
      <c r="AL1169" s="10"/>
      <c r="AM1169" s="10"/>
      <c r="AN1169" s="9"/>
      <c r="AO1169" s="11"/>
    </row>
    <row r="1170" spans="1:41" ht="14.1" customHeight="1" outlineLevel="3" x14ac:dyDescent="0.25">
      <c r="A1170" s="2"/>
      <c r="B1170" s="3"/>
      <c r="C1170" s="4"/>
      <c r="D1170" s="4"/>
      <c r="E1170" s="4"/>
      <c r="F1170" s="5"/>
      <c r="G1170" s="6"/>
      <c r="H1170" s="338">
        <v>6418252</v>
      </c>
      <c r="I1170" s="7" t="s">
        <v>1687</v>
      </c>
      <c r="J1170" s="7" t="s">
        <v>1688</v>
      </c>
      <c r="K1170" s="7" t="s">
        <v>3960</v>
      </c>
      <c r="L1170" s="7" t="s">
        <v>3961</v>
      </c>
      <c r="M1170" s="18">
        <v>472.15</v>
      </c>
      <c r="N1170" s="327">
        <v>576.02299999999991</v>
      </c>
      <c r="O1170" s="19" t="s">
        <v>3948</v>
      </c>
      <c r="P1170" s="295">
        <v>0.35</v>
      </c>
      <c r="Q1170" s="18">
        <v>306.89749999999998</v>
      </c>
      <c r="R1170" s="18">
        <v>374.41494999999998</v>
      </c>
      <c r="S1170" s="295">
        <v>0.25</v>
      </c>
      <c r="T1170" s="18">
        <v>354.11249999999995</v>
      </c>
      <c r="U1170" s="18">
        <v>432.01724999999993</v>
      </c>
      <c r="V1170" s="295">
        <v>0.53</v>
      </c>
      <c r="W1170" s="18">
        <v>221.91049999999998</v>
      </c>
      <c r="X1170" s="18">
        <v>270.73080999999996</v>
      </c>
      <c r="Y1170" s="7" t="s">
        <v>393</v>
      </c>
      <c r="Z1170" s="13">
        <v>20</v>
      </c>
      <c r="AA1170" s="13">
        <v>20</v>
      </c>
      <c r="AB1170" s="13">
        <v>9000</v>
      </c>
      <c r="AC1170" s="10" t="s">
        <v>6616</v>
      </c>
      <c r="AD1170" s="8">
        <v>7.8E-2</v>
      </c>
      <c r="AE1170" s="13">
        <v>96</v>
      </c>
      <c r="AF1170" s="13">
        <v>16</v>
      </c>
      <c r="AG1170" s="13">
        <v>16</v>
      </c>
      <c r="AH1170" s="8">
        <v>2.5000000000000001E-2</v>
      </c>
      <c r="AI1170" s="13">
        <v>4012196518470</v>
      </c>
      <c r="AJ1170" s="10" t="s">
        <v>4950</v>
      </c>
      <c r="AK1170" s="94"/>
      <c r="AL1170" s="10"/>
      <c r="AM1170" s="10"/>
      <c r="AN1170" s="8"/>
      <c r="AO1170" s="11"/>
    </row>
    <row r="1171" spans="1:41" ht="14.1" customHeight="1" outlineLevel="3" x14ac:dyDescent="0.25">
      <c r="A1171" s="2"/>
      <c r="B1171" s="3"/>
      <c r="C1171" s="4"/>
      <c r="D1171" s="4"/>
      <c r="E1171" s="4"/>
      <c r="F1171" s="5"/>
      <c r="G1171" s="6"/>
      <c r="H1171" s="338">
        <v>6418317</v>
      </c>
      <c r="I1171" s="7" t="s">
        <v>1689</v>
      </c>
      <c r="J1171" s="7" t="s">
        <v>1690</v>
      </c>
      <c r="K1171" s="7" t="s">
        <v>3960</v>
      </c>
      <c r="L1171" s="7" t="s">
        <v>3961</v>
      </c>
      <c r="M1171" s="18">
        <v>680.36</v>
      </c>
      <c r="N1171" s="327">
        <v>830.03920000000005</v>
      </c>
      <c r="O1171" s="19" t="s">
        <v>3948</v>
      </c>
      <c r="P1171" s="295">
        <v>0.35</v>
      </c>
      <c r="Q1171" s="18">
        <v>442.23400000000004</v>
      </c>
      <c r="R1171" s="18">
        <v>539.52548000000002</v>
      </c>
      <c r="S1171" s="295">
        <v>0.25</v>
      </c>
      <c r="T1171" s="18">
        <v>510.27</v>
      </c>
      <c r="U1171" s="18">
        <v>622.52940000000001</v>
      </c>
      <c r="V1171" s="295">
        <v>0.53</v>
      </c>
      <c r="W1171" s="18">
        <v>319.76920000000001</v>
      </c>
      <c r="X1171" s="18">
        <v>390.118424</v>
      </c>
      <c r="Y1171" s="7" t="s">
        <v>393</v>
      </c>
      <c r="Z1171" s="13">
        <v>20</v>
      </c>
      <c r="AA1171" s="13">
        <v>20</v>
      </c>
      <c r="AB1171" s="13">
        <v>6000</v>
      </c>
      <c r="AC1171" s="10" t="s">
        <v>3949</v>
      </c>
      <c r="AD1171" s="8">
        <v>0.14499999999999999</v>
      </c>
      <c r="AE1171" s="13">
        <v>118</v>
      </c>
      <c r="AF1171" s="13">
        <v>18</v>
      </c>
      <c r="AG1171" s="13">
        <v>18</v>
      </c>
      <c r="AH1171" s="8">
        <v>3.7999999999999999E-2</v>
      </c>
      <c r="AI1171" s="13">
        <v>4012196204557</v>
      </c>
      <c r="AJ1171" s="10" t="s">
        <v>4951</v>
      </c>
      <c r="AK1171" s="94"/>
      <c r="AL1171" s="8"/>
      <c r="AM1171" s="9"/>
      <c r="AN1171" s="9"/>
      <c r="AO1171" s="11"/>
    </row>
    <row r="1172" spans="1:41" ht="14.1" customHeight="1" outlineLevel="3" x14ac:dyDescent="0.25">
      <c r="A1172" s="2"/>
      <c r="B1172" s="3"/>
      <c r="C1172" s="4"/>
      <c r="D1172" s="4"/>
      <c r="E1172" s="4"/>
      <c r="F1172" s="5"/>
      <c r="G1172" s="6"/>
      <c r="H1172" s="338">
        <v>6408478</v>
      </c>
      <c r="I1172" s="7" t="s">
        <v>1691</v>
      </c>
      <c r="J1172" s="7" t="s">
        <v>1692</v>
      </c>
      <c r="K1172" s="7" t="s">
        <v>3960</v>
      </c>
      <c r="L1172" s="7" t="s">
        <v>3961</v>
      </c>
      <c r="M1172" s="18">
        <v>863.7</v>
      </c>
      <c r="N1172" s="327">
        <v>1053.7139999999999</v>
      </c>
      <c r="O1172" s="19" t="s">
        <v>3948</v>
      </c>
      <c r="P1172" s="295">
        <v>0.35</v>
      </c>
      <c r="Q1172" s="18">
        <v>561.40500000000009</v>
      </c>
      <c r="R1172" s="18">
        <v>684.91410000000008</v>
      </c>
      <c r="S1172" s="295">
        <v>0.25</v>
      </c>
      <c r="T1172" s="18">
        <v>647.77500000000009</v>
      </c>
      <c r="U1172" s="18">
        <v>790.28550000000007</v>
      </c>
      <c r="V1172" s="295">
        <v>0.53</v>
      </c>
      <c r="W1172" s="18">
        <v>405.93900000000002</v>
      </c>
      <c r="X1172" s="18">
        <v>495.24558000000002</v>
      </c>
      <c r="Y1172" s="7" t="s">
        <v>393</v>
      </c>
      <c r="Z1172" s="13">
        <v>20</v>
      </c>
      <c r="AA1172" s="13">
        <v>20</v>
      </c>
      <c r="AB1172" s="13">
        <v>4000</v>
      </c>
      <c r="AC1172" s="8" t="s">
        <v>6616</v>
      </c>
      <c r="AD1172" s="8">
        <v>0.155</v>
      </c>
      <c r="AE1172" s="13">
        <v>138</v>
      </c>
      <c r="AF1172" s="13">
        <v>18</v>
      </c>
      <c r="AG1172" s="13">
        <v>18</v>
      </c>
      <c r="AH1172" s="8">
        <v>4.4999999999999998E-2</v>
      </c>
      <c r="AI1172" s="13">
        <v>4012196479535</v>
      </c>
      <c r="AJ1172" s="9" t="s">
        <v>4952</v>
      </c>
      <c r="AK1172" s="94"/>
      <c r="AL1172" s="9"/>
      <c r="AM1172" s="8"/>
      <c r="AN1172" s="9"/>
      <c r="AO1172" s="11"/>
    </row>
    <row r="1173" spans="1:41" ht="14.1" customHeight="1" outlineLevel="3" x14ac:dyDescent="0.25">
      <c r="A1173" s="2"/>
      <c r="B1173" s="3"/>
      <c r="C1173" s="4"/>
      <c r="D1173" s="4"/>
      <c r="E1173" s="4"/>
      <c r="F1173" s="5"/>
      <c r="G1173" s="6"/>
      <c r="H1173" s="338">
        <v>3163091</v>
      </c>
      <c r="I1173" s="7" t="s">
        <v>1693</v>
      </c>
      <c r="J1173" s="7" t="s">
        <v>1694</v>
      </c>
      <c r="K1173" s="7" t="s">
        <v>3960</v>
      </c>
      <c r="L1173" s="7" t="s">
        <v>5953</v>
      </c>
      <c r="M1173" s="18">
        <v>380.79</v>
      </c>
      <c r="N1173" s="327">
        <v>464.56380000000001</v>
      </c>
      <c r="O1173" s="19" t="s">
        <v>3948</v>
      </c>
      <c r="P1173" s="295">
        <v>0.35</v>
      </c>
      <c r="Q1173" s="18">
        <v>247.51350000000002</v>
      </c>
      <c r="R1173" s="18">
        <v>301.96647000000002</v>
      </c>
      <c r="S1173" s="295">
        <v>0.25</v>
      </c>
      <c r="T1173" s="18">
        <v>285.59250000000003</v>
      </c>
      <c r="U1173" s="18">
        <v>348.42285000000004</v>
      </c>
      <c r="V1173" s="295">
        <v>0.53</v>
      </c>
      <c r="W1173" s="18">
        <v>178.97130000000001</v>
      </c>
      <c r="X1173" s="18">
        <v>218.34498600000001</v>
      </c>
      <c r="Y1173" s="7" t="s">
        <v>393</v>
      </c>
      <c r="Z1173" s="13">
        <v>20</v>
      </c>
      <c r="AA1173" s="13">
        <v>20</v>
      </c>
      <c r="AB1173" s="13">
        <v>10000</v>
      </c>
      <c r="AC1173" s="8" t="s">
        <v>6616</v>
      </c>
      <c r="AD1173" s="8">
        <v>7.1999999999999995E-2</v>
      </c>
      <c r="AE1173" s="13">
        <v>38</v>
      </c>
      <c r="AF1173" s="13">
        <v>18</v>
      </c>
      <c r="AG1173" s="13">
        <v>18</v>
      </c>
      <c r="AH1173" s="8">
        <v>1.2E-2</v>
      </c>
      <c r="AI1173" s="13">
        <v>4012195258070</v>
      </c>
      <c r="AJ1173" s="8" t="s">
        <v>4953</v>
      </c>
      <c r="AK1173" s="94"/>
      <c r="AL1173" s="8"/>
      <c r="AM1173" s="8"/>
      <c r="AN1173" s="9"/>
      <c r="AO1173" s="11"/>
    </row>
    <row r="1174" spans="1:41" ht="14.1" customHeight="1" outlineLevel="3" x14ac:dyDescent="0.25">
      <c r="A1174" s="2"/>
      <c r="B1174" s="3"/>
      <c r="C1174" s="4"/>
      <c r="D1174" s="4"/>
      <c r="E1174" s="4"/>
      <c r="F1174" s="5"/>
      <c r="G1174" s="6"/>
      <c r="H1174" s="338">
        <v>3163156</v>
      </c>
      <c r="I1174" s="7" t="s">
        <v>1695</v>
      </c>
      <c r="J1174" s="7" t="s">
        <v>1696</v>
      </c>
      <c r="K1174" s="7" t="s">
        <v>3960</v>
      </c>
      <c r="L1174" s="7" t="s">
        <v>5954</v>
      </c>
      <c r="M1174" s="18">
        <v>519.47</v>
      </c>
      <c r="N1174" s="327">
        <v>633.75340000000006</v>
      </c>
      <c r="O1174" s="19" t="s">
        <v>3948</v>
      </c>
      <c r="P1174" s="295">
        <v>0.35</v>
      </c>
      <c r="Q1174" s="18">
        <v>337.65550000000002</v>
      </c>
      <c r="R1174" s="18">
        <v>411.93970999999999</v>
      </c>
      <c r="S1174" s="295">
        <v>0.25</v>
      </c>
      <c r="T1174" s="18">
        <v>389.60250000000002</v>
      </c>
      <c r="U1174" s="18">
        <v>475.31505000000004</v>
      </c>
      <c r="V1174" s="295">
        <v>0.53</v>
      </c>
      <c r="W1174" s="18">
        <v>244.15090000000001</v>
      </c>
      <c r="X1174" s="18">
        <v>297.86409800000001</v>
      </c>
      <c r="Y1174" s="7" t="s">
        <v>393</v>
      </c>
      <c r="Z1174" s="13">
        <v>25</v>
      </c>
      <c r="AA1174" s="13">
        <v>25</v>
      </c>
      <c r="AB1174" s="13">
        <v>12000</v>
      </c>
      <c r="AC1174" s="8" t="s">
        <v>6616</v>
      </c>
      <c r="AD1174" s="8">
        <v>0.09</v>
      </c>
      <c r="AE1174" s="13">
        <v>68</v>
      </c>
      <c r="AF1174" s="13">
        <v>18</v>
      </c>
      <c r="AG1174" s="13">
        <v>18</v>
      </c>
      <c r="AH1174" s="8">
        <v>2.1999999999999999E-2</v>
      </c>
      <c r="AI1174" s="13">
        <v>4012195258254</v>
      </c>
      <c r="AJ1174" s="9" t="s">
        <v>4954</v>
      </c>
      <c r="AK1174" s="94"/>
      <c r="AL1174" s="9"/>
      <c r="AM1174" s="9"/>
      <c r="AN1174" s="9"/>
      <c r="AO1174" s="11"/>
    </row>
    <row r="1175" spans="1:41" ht="14.1" customHeight="1" outlineLevel="3" x14ac:dyDescent="0.25">
      <c r="A1175" s="2"/>
      <c r="B1175" s="3"/>
      <c r="C1175" s="4"/>
      <c r="D1175" s="4"/>
      <c r="E1175" s="4"/>
      <c r="F1175" s="5"/>
      <c r="G1175" s="6"/>
      <c r="H1175" s="338">
        <v>6418287</v>
      </c>
      <c r="I1175" s="7" t="s">
        <v>1697</v>
      </c>
      <c r="J1175" s="7" t="s">
        <v>1698</v>
      </c>
      <c r="K1175" s="7" t="s">
        <v>3960</v>
      </c>
      <c r="L1175" s="7" t="s">
        <v>3961</v>
      </c>
      <c r="M1175" s="18">
        <v>536.29</v>
      </c>
      <c r="N1175" s="327">
        <v>654.27379999999994</v>
      </c>
      <c r="O1175" s="19" t="s">
        <v>3948</v>
      </c>
      <c r="P1175" s="295">
        <v>0.35</v>
      </c>
      <c r="Q1175" s="18">
        <v>348.58850000000001</v>
      </c>
      <c r="R1175" s="18">
        <v>425.27796999999998</v>
      </c>
      <c r="S1175" s="295">
        <v>0.25</v>
      </c>
      <c r="T1175" s="18">
        <v>402.21749999999997</v>
      </c>
      <c r="U1175" s="18">
        <v>490.70534999999995</v>
      </c>
      <c r="V1175" s="295">
        <v>0.53</v>
      </c>
      <c r="W1175" s="18">
        <v>252.05629999999996</v>
      </c>
      <c r="X1175" s="18">
        <v>307.50868599999995</v>
      </c>
      <c r="Y1175" s="7" t="s">
        <v>393</v>
      </c>
      <c r="Z1175" s="13">
        <v>20</v>
      </c>
      <c r="AA1175" s="13">
        <v>20</v>
      </c>
      <c r="AB1175" s="13">
        <v>6000</v>
      </c>
      <c r="AC1175" s="8" t="s">
        <v>6616</v>
      </c>
      <c r="AD1175" s="8">
        <v>0.11799999999999999</v>
      </c>
      <c r="AE1175" s="13">
        <v>88</v>
      </c>
      <c r="AF1175" s="13">
        <v>18</v>
      </c>
      <c r="AG1175" s="13">
        <v>18</v>
      </c>
      <c r="AH1175" s="8">
        <v>2.9000000000000001E-2</v>
      </c>
      <c r="AI1175" s="13">
        <v>4012196204434</v>
      </c>
      <c r="AJ1175" s="8" t="s">
        <v>3962</v>
      </c>
      <c r="AK1175" s="94"/>
      <c r="AL1175" s="10"/>
      <c r="AM1175" s="8"/>
      <c r="AN1175" s="8"/>
      <c r="AO1175" s="11"/>
    </row>
    <row r="1176" spans="1:41" ht="14.1" customHeight="1" outlineLevel="3" x14ac:dyDescent="0.25">
      <c r="A1176" s="2"/>
      <c r="B1176" s="3"/>
      <c r="C1176" s="4"/>
      <c r="D1176" s="4"/>
      <c r="E1176" s="4"/>
      <c r="F1176" s="5"/>
      <c r="G1176" s="6"/>
      <c r="H1176" s="338">
        <v>3156516</v>
      </c>
      <c r="I1176" s="7" t="s">
        <v>1699</v>
      </c>
      <c r="J1176" s="7" t="s">
        <v>1700</v>
      </c>
      <c r="K1176" s="7" t="s">
        <v>3960</v>
      </c>
      <c r="L1176" s="7" t="s">
        <v>5955</v>
      </c>
      <c r="M1176" s="18">
        <v>122.89</v>
      </c>
      <c r="N1176" s="327">
        <v>149.92580000000001</v>
      </c>
      <c r="O1176" s="19" t="s">
        <v>3948</v>
      </c>
      <c r="P1176" s="295">
        <v>0.35</v>
      </c>
      <c r="Q1176" s="18">
        <v>79.878500000000003</v>
      </c>
      <c r="R1176" s="18">
        <v>97.451769999999996</v>
      </c>
      <c r="S1176" s="295">
        <v>0.25</v>
      </c>
      <c r="T1176" s="18">
        <v>92.167500000000004</v>
      </c>
      <c r="U1176" s="18">
        <v>112.44435</v>
      </c>
      <c r="V1176" s="295">
        <v>0.53</v>
      </c>
      <c r="W1176" s="18">
        <v>57.758299999999998</v>
      </c>
      <c r="X1176" s="18">
        <v>70.465125999999998</v>
      </c>
      <c r="Y1176" s="7" t="s">
        <v>393</v>
      </c>
      <c r="Z1176" s="13">
        <v>100</v>
      </c>
      <c r="AA1176" s="13">
        <v>100</v>
      </c>
      <c r="AB1176" s="13">
        <v>70000</v>
      </c>
      <c r="AC1176" s="10" t="s">
        <v>6616</v>
      </c>
      <c r="AD1176" s="8">
        <v>8.9999999999999993E-3</v>
      </c>
      <c r="AE1176" s="13">
        <v>24</v>
      </c>
      <c r="AF1176" s="13">
        <v>10</v>
      </c>
      <c r="AG1176" s="13">
        <v>10</v>
      </c>
      <c r="AH1176" s="8">
        <v>2E-3</v>
      </c>
      <c r="AI1176" s="13">
        <v>4012195255970</v>
      </c>
      <c r="AJ1176" s="8" t="s">
        <v>4955</v>
      </c>
      <c r="AK1176" s="94"/>
      <c r="AL1176" s="8"/>
      <c r="AM1176" s="10"/>
      <c r="AN1176" s="10"/>
      <c r="AO1176" s="11"/>
    </row>
    <row r="1177" spans="1:41" ht="14.1" customHeight="1" outlineLevel="3" x14ac:dyDescent="0.25">
      <c r="A1177" s="2"/>
      <c r="B1177" s="3"/>
      <c r="C1177" s="4"/>
      <c r="D1177" s="4"/>
      <c r="E1177" s="4"/>
      <c r="F1177" s="5"/>
      <c r="G1177" s="6"/>
      <c r="H1177" s="338">
        <v>3156524</v>
      </c>
      <c r="I1177" s="7" t="s">
        <v>1701</v>
      </c>
      <c r="J1177" s="7" t="s">
        <v>1702</v>
      </c>
      <c r="K1177" s="7" t="s">
        <v>3960</v>
      </c>
      <c r="L1177" s="7" t="s">
        <v>5956</v>
      </c>
      <c r="M1177" s="18">
        <v>134.66999999999999</v>
      </c>
      <c r="N1177" s="327">
        <v>164.29739999999998</v>
      </c>
      <c r="O1177" s="19" t="s">
        <v>3948</v>
      </c>
      <c r="P1177" s="295">
        <v>0.35</v>
      </c>
      <c r="Q1177" s="18">
        <v>87.535499999999999</v>
      </c>
      <c r="R1177" s="18">
        <v>106.79330999999999</v>
      </c>
      <c r="S1177" s="295">
        <v>0.25</v>
      </c>
      <c r="T1177" s="18">
        <v>101.0025</v>
      </c>
      <c r="U1177" s="18">
        <v>123.22305</v>
      </c>
      <c r="V1177" s="295">
        <v>0.53</v>
      </c>
      <c r="W1177" s="18">
        <v>63.294899999999991</v>
      </c>
      <c r="X1177" s="18">
        <v>77.219777999999991</v>
      </c>
      <c r="Y1177" s="7" t="s">
        <v>393</v>
      </c>
      <c r="Z1177" s="13">
        <v>100</v>
      </c>
      <c r="AA1177" s="13">
        <v>100</v>
      </c>
      <c r="AB1177" s="13">
        <v>100800</v>
      </c>
      <c r="AC1177" s="8" t="s">
        <v>6616</v>
      </c>
      <c r="AD1177" s="8">
        <v>1.0999999999999999E-2</v>
      </c>
      <c r="AE1177" s="13">
        <v>34</v>
      </c>
      <c r="AF1177" s="13">
        <v>10</v>
      </c>
      <c r="AG1177" s="13">
        <v>10</v>
      </c>
      <c r="AH1177" s="8">
        <v>3.0000000000000001E-3</v>
      </c>
      <c r="AI1177" s="13">
        <v>4012195256038</v>
      </c>
      <c r="AJ1177" s="9" t="s">
        <v>4956</v>
      </c>
      <c r="AK1177" s="94"/>
      <c r="AL1177" s="8"/>
      <c r="AM1177" s="8"/>
      <c r="AN1177" s="9"/>
      <c r="AO1177" s="11"/>
    </row>
    <row r="1178" spans="1:41" ht="14.1" customHeight="1" outlineLevel="3" x14ac:dyDescent="0.25">
      <c r="A1178" s="2"/>
      <c r="B1178" s="3"/>
      <c r="C1178" s="4"/>
      <c r="D1178" s="4"/>
      <c r="E1178" s="4"/>
      <c r="F1178" s="5"/>
      <c r="G1178" s="6"/>
      <c r="H1178" s="338">
        <v>3158632</v>
      </c>
      <c r="I1178" s="7" t="s">
        <v>1703</v>
      </c>
      <c r="J1178" s="7" t="s">
        <v>1704</v>
      </c>
      <c r="K1178" s="7" t="s">
        <v>3960</v>
      </c>
      <c r="L1178" s="7" t="s">
        <v>5957</v>
      </c>
      <c r="M1178" s="18">
        <v>149.01</v>
      </c>
      <c r="N1178" s="327">
        <v>181.79219999999998</v>
      </c>
      <c r="O1178" s="19" t="s">
        <v>3948</v>
      </c>
      <c r="P1178" s="295">
        <v>0.35</v>
      </c>
      <c r="Q1178" s="18">
        <v>96.856499999999997</v>
      </c>
      <c r="R1178" s="18">
        <v>118.16493</v>
      </c>
      <c r="S1178" s="295">
        <v>0.25</v>
      </c>
      <c r="T1178" s="18">
        <v>111.75749999999999</v>
      </c>
      <c r="U1178" s="18">
        <v>136.34414999999998</v>
      </c>
      <c r="V1178" s="295">
        <v>0.53</v>
      </c>
      <c r="W1178" s="18">
        <v>70.034699999999987</v>
      </c>
      <c r="X1178" s="18">
        <v>85.442333999999988</v>
      </c>
      <c r="Y1178" s="7" t="s">
        <v>393</v>
      </c>
      <c r="Z1178" s="13">
        <v>50</v>
      </c>
      <c r="AA1178" s="13">
        <v>50</v>
      </c>
      <c r="AB1178" s="13">
        <v>60000</v>
      </c>
      <c r="AC1178" s="10" t="s">
        <v>6616</v>
      </c>
      <c r="AD1178" s="8">
        <v>1.4999999999999999E-2</v>
      </c>
      <c r="AE1178" s="13">
        <v>25</v>
      </c>
      <c r="AF1178" s="13">
        <v>13</v>
      </c>
      <c r="AG1178" s="13">
        <v>13</v>
      </c>
      <c r="AH1178" s="8">
        <v>4.0000000000000001E-3</v>
      </c>
      <c r="AI1178" s="13">
        <v>4012195256632</v>
      </c>
      <c r="AJ1178" s="10" t="s">
        <v>4957</v>
      </c>
      <c r="AK1178" s="94"/>
      <c r="AL1178" s="8"/>
      <c r="AM1178" s="8"/>
      <c r="AN1178" s="9"/>
      <c r="AO1178" s="11"/>
    </row>
    <row r="1179" spans="1:41" ht="14.1" customHeight="1" outlineLevel="3" x14ac:dyDescent="0.25">
      <c r="A1179" s="2"/>
      <c r="B1179" s="3"/>
      <c r="C1179" s="4"/>
      <c r="D1179" s="4"/>
      <c r="E1179" s="4"/>
      <c r="F1179" s="5"/>
      <c r="G1179" s="6"/>
      <c r="H1179" s="338">
        <v>3158640</v>
      </c>
      <c r="I1179" s="7" t="s">
        <v>1705</v>
      </c>
      <c r="J1179" s="7" t="s">
        <v>1706</v>
      </c>
      <c r="K1179" s="7" t="s">
        <v>3960</v>
      </c>
      <c r="L1179" s="7" t="s">
        <v>5958</v>
      </c>
      <c r="M1179" s="18">
        <v>160.47</v>
      </c>
      <c r="N1179" s="327">
        <v>195.77339999999998</v>
      </c>
      <c r="O1179" s="19" t="s">
        <v>3948</v>
      </c>
      <c r="P1179" s="295">
        <v>0.35</v>
      </c>
      <c r="Q1179" s="18">
        <v>104.30550000000001</v>
      </c>
      <c r="R1179" s="18">
        <v>127.25271000000001</v>
      </c>
      <c r="S1179" s="295">
        <v>0.25</v>
      </c>
      <c r="T1179" s="18">
        <v>120.35249999999999</v>
      </c>
      <c r="U1179" s="18">
        <v>146.83005</v>
      </c>
      <c r="V1179" s="295">
        <v>0.53</v>
      </c>
      <c r="W1179" s="18">
        <v>75.420899999999989</v>
      </c>
      <c r="X1179" s="18">
        <v>92.013497999999984</v>
      </c>
      <c r="Y1179" s="7" t="s">
        <v>393</v>
      </c>
      <c r="Z1179" s="13">
        <v>50</v>
      </c>
      <c r="AA1179" s="13">
        <v>50</v>
      </c>
      <c r="AB1179" s="13">
        <v>33600</v>
      </c>
      <c r="AC1179" s="10" t="s">
        <v>6616</v>
      </c>
      <c r="AD1179" s="8">
        <v>2.3E-2</v>
      </c>
      <c r="AE1179" s="13">
        <v>35</v>
      </c>
      <c r="AF1179" s="13">
        <v>13</v>
      </c>
      <c r="AG1179" s="13">
        <v>13</v>
      </c>
      <c r="AH1179" s="8">
        <v>6.0000000000000001E-3</v>
      </c>
      <c r="AI1179" s="13">
        <v>4012195256694</v>
      </c>
      <c r="AJ1179" s="8" t="s">
        <v>4958</v>
      </c>
      <c r="AK1179" s="94"/>
      <c r="AL1179" s="10"/>
      <c r="AM1179" s="8"/>
      <c r="AN1179" s="8"/>
      <c r="AO1179" s="11"/>
    </row>
    <row r="1180" spans="1:41" ht="14.1" customHeight="1" outlineLevel="3" x14ac:dyDescent="0.25">
      <c r="A1180" s="2"/>
      <c r="B1180" s="3"/>
      <c r="C1180" s="4"/>
      <c r="D1180" s="4"/>
      <c r="E1180" s="4"/>
      <c r="F1180" s="5"/>
      <c r="G1180" s="6"/>
      <c r="H1180" s="338">
        <v>6355812</v>
      </c>
      <c r="I1180" s="7" t="s">
        <v>1707</v>
      </c>
      <c r="J1180" s="7" t="s">
        <v>1708</v>
      </c>
      <c r="K1180" s="7" t="s">
        <v>5959</v>
      </c>
      <c r="L1180" s="7" t="s">
        <v>5960</v>
      </c>
      <c r="M1180" s="18">
        <v>3499.74</v>
      </c>
      <c r="N1180" s="327">
        <v>4269.6827999999996</v>
      </c>
      <c r="O1180" s="19" t="s">
        <v>3948</v>
      </c>
      <c r="P1180" s="295">
        <v>0.35</v>
      </c>
      <c r="Q1180" s="18">
        <v>2274.8310000000001</v>
      </c>
      <c r="R1180" s="18">
        <v>2775.2938200000003</v>
      </c>
      <c r="S1180" s="295">
        <v>0.25</v>
      </c>
      <c r="T1180" s="18">
        <v>2624.8049999999998</v>
      </c>
      <c r="U1180" s="18">
        <v>3202.2620999999999</v>
      </c>
      <c r="V1180" s="295">
        <v>0.53</v>
      </c>
      <c r="W1180" s="18">
        <v>1644.8777999999998</v>
      </c>
      <c r="X1180" s="18">
        <v>2006.7509159999997</v>
      </c>
      <c r="Y1180" s="7" t="s">
        <v>393</v>
      </c>
      <c r="Z1180" s="13">
        <v>10</v>
      </c>
      <c r="AA1180" s="13">
        <v>10</v>
      </c>
      <c r="AB1180" s="13">
        <v>1960</v>
      </c>
      <c r="AC1180" s="9" t="s">
        <v>3965</v>
      </c>
      <c r="AD1180" s="8">
        <v>0.46</v>
      </c>
      <c r="AE1180" s="13">
        <v>61</v>
      </c>
      <c r="AF1180" s="13">
        <v>40</v>
      </c>
      <c r="AG1180" s="13">
        <v>56</v>
      </c>
      <c r="AH1180" s="8">
        <v>0.13700000000000001</v>
      </c>
      <c r="AI1180" s="13">
        <v>2200000410443</v>
      </c>
      <c r="AJ1180" s="8" t="s">
        <v>4959</v>
      </c>
      <c r="AK1180" s="94"/>
      <c r="AL1180" s="8"/>
      <c r="AM1180" s="10"/>
      <c r="AN1180" s="9"/>
      <c r="AO1180" s="11"/>
    </row>
    <row r="1181" spans="1:41" ht="14.1" customHeight="1" outlineLevel="3" x14ac:dyDescent="0.25">
      <c r="A1181" s="2"/>
      <c r="B1181" s="3"/>
      <c r="C1181" s="4"/>
      <c r="D1181" s="4"/>
      <c r="E1181" s="4"/>
      <c r="F1181" s="5"/>
      <c r="G1181" s="6"/>
      <c r="H1181" s="338">
        <v>6355808</v>
      </c>
      <c r="I1181" s="7" t="s">
        <v>1709</v>
      </c>
      <c r="J1181" s="7" t="s">
        <v>1708</v>
      </c>
      <c r="K1181" s="7" t="s">
        <v>5959</v>
      </c>
      <c r="L1181" s="7" t="s">
        <v>5961</v>
      </c>
      <c r="M1181" s="18">
        <v>2120.92</v>
      </c>
      <c r="N1181" s="327">
        <v>2587.5223999999998</v>
      </c>
      <c r="O1181" s="19" t="s">
        <v>3948</v>
      </c>
      <c r="P1181" s="295">
        <v>0.35</v>
      </c>
      <c r="Q1181" s="18">
        <v>1378.5980000000002</v>
      </c>
      <c r="R1181" s="18">
        <v>1681.8895600000001</v>
      </c>
      <c r="S1181" s="295">
        <v>0.25</v>
      </c>
      <c r="T1181" s="18">
        <v>1590.69</v>
      </c>
      <c r="U1181" s="18">
        <v>1940.6418000000001</v>
      </c>
      <c r="V1181" s="295">
        <v>0.53</v>
      </c>
      <c r="W1181" s="18">
        <v>996.83240000000001</v>
      </c>
      <c r="X1181" s="18">
        <v>1216.135528</v>
      </c>
      <c r="Y1181" s="7" t="s">
        <v>393</v>
      </c>
      <c r="Z1181" s="13">
        <v>10</v>
      </c>
      <c r="AA1181" s="13">
        <v>10</v>
      </c>
      <c r="AB1181" s="13">
        <v>2240</v>
      </c>
      <c r="AC1181" s="8" t="s">
        <v>3965</v>
      </c>
      <c r="AD1181" s="8">
        <v>0.39</v>
      </c>
      <c r="AE1181" s="13">
        <v>59</v>
      </c>
      <c r="AF1181" s="13">
        <v>40</v>
      </c>
      <c r="AG1181" s="13">
        <v>56</v>
      </c>
      <c r="AH1181" s="8">
        <v>0.13200000000000001</v>
      </c>
      <c r="AI1181" s="13">
        <v>2200000410382</v>
      </c>
      <c r="AJ1181" s="8" t="s">
        <v>4960</v>
      </c>
      <c r="AK1181" s="94"/>
      <c r="AL1181" s="8"/>
      <c r="AM1181" s="8"/>
      <c r="AN1181" s="8"/>
      <c r="AO1181" s="11"/>
    </row>
    <row r="1182" spans="1:41" ht="14.1" customHeight="1" outlineLevel="3" x14ac:dyDescent="0.25">
      <c r="A1182" s="2"/>
      <c r="B1182" s="3"/>
      <c r="C1182" s="4"/>
      <c r="D1182" s="4"/>
      <c r="E1182" s="4"/>
      <c r="F1182" s="5"/>
      <c r="G1182" s="6"/>
      <c r="H1182" s="338">
        <v>6355798</v>
      </c>
      <c r="I1182" s="7" t="s">
        <v>1710</v>
      </c>
      <c r="J1182" s="7" t="s">
        <v>1711</v>
      </c>
      <c r="K1182" s="7" t="s">
        <v>3967</v>
      </c>
      <c r="L1182" s="7" t="s">
        <v>5962</v>
      </c>
      <c r="M1182" s="18">
        <v>3539.87</v>
      </c>
      <c r="N1182" s="327">
        <v>4318.6413999999995</v>
      </c>
      <c r="O1182" s="19" t="s">
        <v>3948</v>
      </c>
      <c r="P1182" s="295">
        <v>0.35</v>
      </c>
      <c r="Q1182" s="18">
        <v>2300.9155000000001</v>
      </c>
      <c r="R1182" s="18">
        <v>2807.1169100000002</v>
      </c>
      <c r="S1182" s="295">
        <v>0.25</v>
      </c>
      <c r="T1182" s="18">
        <v>2654.9025000000001</v>
      </c>
      <c r="U1182" s="18">
        <v>3238.9810500000003</v>
      </c>
      <c r="V1182" s="295">
        <v>0.53</v>
      </c>
      <c r="W1182" s="18">
        <v>1663.7388999999998</v>
      </c>
      <c r="X1182" s="18">
        <v>2029.7614579999997</v>
      </c>
      <c r="Y1182" s="7" t="s">
        <v>393</v>
      </c>
      <c r="Z1182" s="13">
        <v>10</v>
      </c>
      <c r="AA1182" s="13">
        <v>10</v>
      </c>
      <c r="AB1182" s="13">
        <v>945</v>
      </c>
      <c r="AC1182" s="9" t="s">
        <v>3965</v>
      </c>
      <c r="AD1182" s="8">
        <v>0.72</v>
      </c>
      <c r="AE1182" s="13">
        <v>80</v>
      </c>
      <c r="AF1182" s="13">
        <v>70</v>
      </c>
      <c r="AG1182" s="13">
        <v>43</v>
      </c>
      <c r="AH1182" s="8">
        <v>0.24079999999999999</v>
      </c>
      <c r="AI1182" s="13">
        <v>4660502704880</v>
      </c>
      <c r="AJ1182" s="9" t="s">
        <v>4961</v>
      </c>
      <c r="AK1182" s="94"/>
      <c r="AL1182" s="10"/>
      <c r="AM1182" s="10"/>
      <c r="AN1182" s="8"/>
      <c r="AO1182" s="11"/>
    </row>
    <row r="1183" spans="1:41" ht="15.95" customHeight="1" outlineLevel="1" x14ac:dyDescent="0.25">
      <c r="A1183" s="122"/>
      <c r="B1183" s="123" t="s">
        <v>3819</v>
      </c>
      <c r="C1183" s="124"/>
      <c r="D1183" s="124"/>
      <c r="E1183" s="124"/>
      <c r="F1183" s="125"/>
      <c r="G1183" s="126"/>
      <c r="H1183" s="347"/>
      <c r="I1183" s="127"/>
      <c r="J1183" s="127"/>
      <c r="K1183" s="127"/>
      <c r="L1183" s="127"/>
      <c r="M1183" s="127"/>
      <c r="N1183" s="328"/>
      <c r="O1183" s="127"/>
      <c r="P1183" s="127"/>
      <c r="Q1183" s="127"/>
      <c r="R1183" s="127"/>
      <c r="S1183" s="127"/>
      <c r="T1183" s="127"/>
      <c r="U1183" s="127"/>
      <c r="V1183" s="127"/>
      <c r="W1183" s="127"/>
      <c r="X1183" s="127"/>
      <c r="Y1183" s="127"/>
      <c r="Z1183" s="128"/>
      <c r="AA1183" s="128"/>
      <c r="AB1183" s="128"/>
      <c r="AC1183" s="128"/>
      <c r="AD1183" s="129"/>
      <c r="AE1183" s="130"/>
      <c r="AF1183" s="130"/>
      <c r="AG1183" s="130"/>
      <c r="AH1183" s="128"/>
      <c r="AI1183" s="128"/>
      <c r="AJ1183" s="128"/>
      <c r="AK1183" s="128"/>
      <c r="AL1183" s="128"/>
      <c r="AM1183" s="128"/>
      <c r="AN1183" s="128"/>
      <c r="AO1183" s="131"/>
    </row>
    <row r="1184" spans="1:41" ht="15.95" customHeight="1" outlineLevel="2" x14ac:dyDescent="0.25">
      <c r="A1184" s="138"/>
      <c r="B1184" s="139"/>
      <c r="C1184" s="140" t="s">
        <v>3853</v>
      </c>
      <c r="D1184" s="140"/>
      <c r="E1184" s="140"/>
      <c r="F1184" s="141"/>
      <c r="G1184" s="142"/>
      <c r="H1184" s="334"/>
      <c r="I1184" s="143"/>
      <c r="J1184" s="143"/>
      <c r="K1184" s="143"/>
      <c r="L1184" s="143"/>
      <c r="M1184" s="143"/>
      <c r="N1184" s="326"/>
      <c r="O1184" s="143"/>
      <c r="P1184" s="143"/>
      <c r="Q1184" s="143"/>
      <c r="R1184" s="143"/>
      <c r="S1184" s="143"/>
      <c r="T1184" s="143"/>
      <c r="U1184" s="143"/>
      <c r="V1184" s="143"/>
      <c r="W1184" s="143"/>
      <c r="X1184" s="143"/>
      <c r="Y1184" s="143"/>
      <c r="Z1184" s="146"/>
      <c r="AA1184" s="146"/>
      <c r="AB1184" s="146"/>
      <c r="AC1184" s="146"/>
      <c r="AD1184" s="145"/>
      <c r="AE1184" s="158"/>
      <c r="AF1184" s="158"/>
      <c r="AG1184" s="158"/>
      <c r="AH1184" s="146"/>
      <c r="AI1184" s="146"/>
      <c r="AJ1184" s="146"/>
      <c r="AK1184" s="146"/>
      <c r="AL1184" s="146"/>
      <c r="AM1184" s="146"/>
      <c r="AN1184" s="146"/>
      <c r="AO1184" s="147"/>
    </row>
    <row r="1185" spans="1:41" ht="15.95" customHeight="1" outlineLevel="3" x14ac:dyDescent="0.25">
      <c r="A1185" s="162"/>
      <c r="B1185" s="163"/>
      <c r="C1185" s="164"/>
      <c r="D1185" s="186" t="s">
        <v>3890</v>
      </c>
      <c r="E1185" s="164"/>
      <c r="F1185" s="165"/>
      <c r="G1185" s="166"/>
      <c r="H1185" s="335"/>
      <c r="I1185" s="167"/>
      <c r="J1185" s="167"/>
      <c r="K1185" s="167"/>
      <c r="L1185" s="167"/>
      <c r="M1185" s="167"/>
      <c r="N1185" s="326"/>
      <c r="O1185" s="167"/>
      <c r="P1185" s="167"/>
      <c r="Q1185" s="167"/>
      <c r="R1185" s="167"/>
      <c r="S1185" s="167"/>
      <c r="T1185" s="167"/>
      <c r="U1185" s="167"/>
      <c r="V1185" s="167"/>
      <c r="W1185" s="167"/>
      <c r="X1185" s="167"/>
      <c r="Y1185" s="167"/>
      <c r="Z1185" s="170"/>
      <c r="AA1185" s="170"/>
      <c r="AB1185" s="170"/>
      <c r="AC1185" s="170"/>
      <c r="AD1185" s="169"/>
      <c r="AE1185" s="183"/>
      <c r="AF1185" s="183"/>
      <c r="AG1185" s="183"/>
      <c r="AH1185" s="170"/>
      <c r="AI1185" s="170"/>
      <c r="AJ1185" s="170"/>
      <c r="AK1185" s="170"/>
      <c r="AL1185" s="170"/>
      <c r="AM1185" s="170"/>
      <c r="AN1185" s="169"/>
      <c r="AO1185" s="171"/>
    </row>
    <row r="1186" spans="1:41" ht="15.95" customHeight="1" outlineLevel="4" x14ac:dyDescent="0.25">
      <c r="A1186" s="187"/>
      <c r="B1186" s="188"/>
      <c r="C1186" s="189"/>
      <c r="D1186" s="189"/>
      <c r="E1186" s="235" t="s">
        <v>3922</v>
      </c>
      <c r="F1186" s="190"/>
      <c r="G1186" s="191"/>
      <c r="H1186" s="336"/>
      <c r="I1186" s="192"/>
      <c r="J1186" s="192"/>
      <c r="K1186" s="192"/>
      <c r="L1186" s="192"/>
      <c r="M1186" s="192"/>
      <c r="N1186" s="326"/>
      <c r="O1186" s="192"/>
      <c r="P1186" s="192"/>
      <c r="Q1186" s="192"/>
      <c r="R1186" s="192"/>
      <c r="S1186" s="192"/>
      <c r="T1186" s="192"/>
      <c r="U1186" s="192"/>
      <c r="V1186" s="192"/>
      <c r="W1186" s="192"/>
      <c r="X1186" s="192"/>
      <c r="Y1186" s="192"/>
      <c r="Z1186" s="194"/>
      <c r="AA1186" s="194"/>
      <c r="AB1186" s="195"/>
      <c r="AC1186" s="194"/>
      <c r="AD1186" s="194"/>
      <c r="AE1186" s="208"/>
      <c r="AF1186" s="208"/>
      <c r="AG1186" s="208"/>
      <c r="AH1186" s="194"/>
      <c r="AI1186" s="194"/>
      <c r="AJ1186" s="195"/>
      <c r="AK1186" s="194"/>
      <c r="AL1186" s="194"/>
      <c r="AM1186" s="194"/>
      <c r="AN1186" s="194"/>
      <c r="AO1186" s="196"/>
    </row>
    <row r="1187" spans="1:41" ht="14.1" customHeight="1" outlineLevel="5" x14ac:dyDescent="0.25">
      <c r="A1187" s="2"/>
      <c r="B1187" s="3"/>
      <c r="C1187" s="4"/>
      <c r="D1187" s="4"/>
      <c r="E1187" s="4"/>
      <c r="F1187" s="5"/>
      <c r="G1187" s="6"/>
      <c r="H1187" s="338">
        <v>6216404</v>
      </c>
      <c r="I1187" s="7" t="s">
        <v>1712</v>
      </c>
      <c r="J1187" s="7" t="s">
        <v>1713</v>
      </c>
      <c r="K1187" s="7" t="s">
        <v>5963</v>
      </c>
      <c r="L1187" s="7" t="s">
        <v>5964</v>
      </c>
      <c r="M1187" s="18">
        <v>2560</v>
      </c>
      <c r="N1187" s="327">
        <v>3123.2</v>
      </c>
      <c r="O1187" s="19" t="s">
        <v>3948</v>
      </c>
      <c r="P1187" s="295">
        <v>0.35</v>
      </c>
      <c r="Q1187" s="18">
        <v>1664</v>
      </c>
      <c r="R1187" s="18">
        <v>2030.08</v>
      </c>
      <c r="S1187" s="295">
        <v>0.25</v>
      </c>
      <c r="T1187" s="18">
        <v>1920</v>
      </c>
      <c r="U1187" s="18">
        <v>2342.4</v>
      </c>
      <c r="V1187" s="295">
        <v>0.53</v>
      </c>
      <c r="W1187" s="18">
        <v>1203.1999999999998</v>
      </c>
      <c r="X1187" s="18">
        <v>1467.9039999999998</v>
      </c>
      <c r="Y1187" s="7" t="s">
        <v>2</v>
      </c>
      <c r="Z1187" s="13">
        <v>3</v>
      </c>
      <c r="AA1187" s="13">
        <v>3</v>
      </c>
      <c r="AB1187" s="13">
        <v>90</v>
      </c>
      <c r="AC1187" s="9" t="s">
        <v>6616</v>
      </c>
      <c r="AD1187" s="8">
        <v>3.82</v>
      </c>
      <c r="AE1187" s="13">
        <v>3160</v>
      </c>
      <c r="AF1187" s="13">
        <v>47</v>
      </c>
      <c r="AG1187" s="13">
        <v>110</v>
      </c>
      <c r="AH1187" s="8">
        <v>16.337</v>
      </c>
      <c r="AI1187" s="13">
        <v>4012196108350</v>
      </c>
      <c r="AJ1187" s="8" t="s">
        <v>4962</v>
      </c>
      <c r="AK1187" s="94"/>
      <c r="AL1187" s="8"/>
      <c r="AM1187" s="8"/>
      <c r="AN1187" s="9"/>
      <c r="AO1187" s="11"/>
    </row>
    <row r="1188" spans="1:41" ht="14.1" customHeight="1" outlineLevel="5" x14ac:dyDescent="0.25">
      <c r="A1188" s="2"/>
      <c r="B1188" s="3"/>
      <c r="C1188" s="4"/>
      <c r="D1188" s="4"/>
      <c r="E1188" s="4"/>
      <c r="F1188" s="5"/>
      <c r="G1188" s="6"/>
      <c r="H1188" s="338">
        <v>6216442</v>
      </c>
      <c r="I1188" s="7" t="s">
        <v>1714</v>
      </c>
      <c r="J1188" s="7" t="s">
        <v>1715</v>
      </c>
      <c r="K1188" s="7" t="s">
        <v>5963</v>
      </c>
      <c r="L1188" s="7" t="s">
        <v>5964</v>
      </c>
      <c r="M1188" s="18">
        <v>2560</v>
      </c>
      <c r="N1188" s="327">
        <v>3123.2</v>
      </c>
      <c r="O1188" s="19" t="s">
        <v>3948</v>
      </c>
      <c r="P1188" s="295">
        <v>0.35</v>
      </c>
      <c r="Q1188" s="18">
        <v>1664</v>
      </c>
      <c r="R1188" s="18">
        <v>2030.08</v>
      </c>
      <c r="S1188" s="295">
        <v>0.25</v>
      </c>
      <c r="T1188" s="18">
        <v>1920</v>
      </c>
      <c r="U1188" s="18">
        <v>2342.4</v>
      </c>
      <c r="V1188" s="295">
        <v>0.53</v>
      </c>
      <c r="W1188" s="18">
        <v>1203.1999999999998</v>
      </c>
      <c r="X1188" s="18">
        <v>1467.9039999999998</v>
      </c>
      <c r="Y1188" s="7" t="s">
        <v>2</v>
      </c>
      <c r="Z1188" s="13">
        <v>6</v>
      </c>
      <c r="AA1188" s="13">
        <v>6</v>
      </c>
      <c r="AB1188" s="13">
        <v>180</v>
      </c>
      <c r="AC1188" s="8" t="s">
        <v>3971</v>
      </c>
      <c r="AD1188" s="8">
        <v>3.75</v>
      </c>
      <c r="AE1188" s="13">
        <v>6160</v>
      </c>
      <c r="AF1188" s="13">
        <v>47</v>
      </c>
      <c r="AG1188" s="13">
        <v>110</v>
      </c>
      <c r="AH1188" s="8">
        <v>31.847000000000001</v>
      </c>
      <c r="AI1188" s="13">
        <v>4012196109425</v>
      </c>
      <c r="AJ1188" s="8" t="s">
        <v>4963</v>
      </c>
      <c r="AK1188" s="94"/>
      <c r="AL1188" s="9"/>
      <c r="AM1188" s="9"/>
      <c r="AN1188" s="9"/>
      <c r="AO1188" s="11"/>
    </row>
    <row r="1189" spans="1:41" ht="14.1" customHeight="1" outlineLevel="5" x14ac:dyDescent="0.25">
      <c r="A1189" s="2"/>
      <c r="B1189" s="3"/>
      <c r="C1189" s="4"/>
      <c r="D1189" s="4"/>
      <c r="E1189" s="4"/>
      <c r="F1189" s="5"/>
      <c r="G1189" s="6"/>
      <c r="H1189" s="338">
        <v>6216407</v>
      </c>
      <c r="I1189" s="7" t="s">
        <v>1716</v>
      </c>
      <c r="J1189" s="7" t="s">
        <v>1717</v>
      </c>
      <c r="K1189" s="7" t="s">
        <v>5963</v>
      </c>
      <c r="L1189" s="7" t="s">
        <v>5964</v>
      </c>
      <c r="M1189" s="18">
        <v>2711</v>
      </c>
      <c r="N1189" s="327">
        <v>3307.42</v>
      </c>
      <c r="O1189" s="19" t="s">
        <v>3948</v>
      </c>
      <c r="P1189" s="295">
        <v>0.35</v>
      </c>
      <c r="Q1189" s="18">
        <v>1762.15</v>
      </c>
      <c r="R1189" s="18">
        <v>2149.8229999999999</v>
      </c>
      <c r="S1189" s="295">
        <v>0.25</v>
      </c>
      <c r="T1189" s="18">
        <v>2033.25</v>
      </c>
      <c r="U1189" s="18">
        <v>2480.5650000000001</v>
      </c>
      <c r="V1189" s="295">
        <v>0.53</v>
      </c>
      <c r="W1189" s="18">
        <v>1274.1699999999998</v>
      </c>
      <c r="X1189" s="18">
        <v>1554.4873999999998</v>
      </c>
      <c r="Y1189" s="7" t="s">
        <v>2</v>
      </c>
      <c r="Z1189" s="13">
        <v>3</v>
      </c>
      <c r="AA1189" s="13">
        <v>3</v>
      </c>
      <c r="AB1189" s="13">
        <v>90</v>
      </c>
      <c r="AC1189" s="8" t="s">
        <v>6616</v>
      </c>
      <c r="AD1189" s="8">
        <v>4.0599999999999996</v>
      </c>
      <c r="AE1189" s="13">
        <v>3260</v>
      </c>
      <c r="AF1189" s="13">
        <v>47</v>
      </c>
      <c r="AG1189" s="13">
        <v>110</v>
      </c>
      <c r="AH1189" s="8">
        <v>16.853999999999999</v>
      </c>
      <c r="AI1189" s="13">
        <v>4012196108367</v>
      </c>
      <c r="AJ1189" s="8" t="s">
        <v>4964</v>
      </c>
      <c r="AK1189" s="94"/>
      <c r="AL1189" s="9"/>
      <c r="AM1189" s="8"/>
      <c r="AN1189" s="8"/>
      <c r="AO1189" s="11"/>
    </row>
    <row r="1190" spans="1:41" ht="14.1" customHeight="1" outlineLevel="5" x14ac:dyDescent="0.25">
      <c r="A1190" s="2"/>
      <c r="B1190" s="3"/>
      <c r="C1190" s="4"/>
      <c r="D1190" s="4"/>
      <c r="E1190" s="4"/>
      <c r="F1190" s="5"/>
      <c r="G1190" s="6"/>
      <c r="H1190" s="338">
        <v>6216445</v>
      </c>
      <c r="I1190" s="7" t="s">
        <v>1718</v>
      </c>
      <c r="J1190" s="7" t="s">
        <v>1719</v>
      </c>
      <c r="K1190" s="7" t="s">
        <v>5963</v>
      </c>
      <c r="L1190" s="7" t="s">
        <v>5964</v>
      </c>
      <c r="M1190" s="18">
        <v>2711</v>
      </c>
      <c r="N1190" s="327">
        <v>3307.42</v>
      </c>
      <c r="O1190" s="19" t="s">
        <v>3948</v>
      </c>
      <c r="P1190" s="295">
        <v>0.35</v>
      </c>
      <c r="Q1190" s="18">
        <v>1762.15</v>
      </c>
      <c r="R1190" s="18">
        <v>2149.8229999999999</v>
      </c>
      <c r="S1190" s="295">
        <v>0.25</v>
      </c>
      <c r="T1190" s="18">
        <v>2033.25</v>
      </c>
      <c r="U1190" s="18">
        <v>2480.5650000000001</v>
      </c>
      <c r="V1190" s="295">
        <v>0.53</v>
      </c>
      <c r="W1190" s="18">
        <v>1274.1699999999998</v>
      </c>
      <c r="X1190" s="18">
        <v>1554.4873999999998</v>
      </c>
      <c r="Y1190" s="7" t="s">
        <v>2</v>
      </c>
      <c r="Z1190" s="13">
        <v>6</v>
      </c>
      <c r="AA1190" s="13">
        <v>6</v>
      </c>
      <c r="AB1190" s="13">
        <v>180</v>
      </c>
      <c r="AC1190" s="9" t="s">
        <v>3971</v>
      </c>
      <c r="AD1190" s="8">
        <v>3.9660000000000002</v>
      </c>
      <c r="AE1190" s="13">
        <v>6260</v>
      </c>
      <c r="AF1190" s="13">
        <v>47</v>
      </c>
      <c r="AG1190" s="13">
        <v>110</v>
      </c>
      <c r="AH1190" s="8">
        <v>32.363999999999997</v>
      </c>
      <c r="AI1190" s="13">
        <v>4012196109432</v>
      </c>
      <c r="AJ1190" s="8" t="s">
        <v>4965</v>
      </c>
      <c r="AK1190" s="94"/>
      <c r="AL1190" s="9"/>
      <c r="AM1190" s="9"/>
      <c r="AN1190" s="9"/>
      <c r="AO1190" s="11"/>
    </row>
    <row r="1191" spans="1:41" ht="14.1" customHeight="1" outlineLevel="5" x14ac:dyDescent="0.25">
      <c r="A1191" s="2"/>
      <c r="B1191" s="3"/>
      <c r="C1191" s="4"/>
      <c r="D1191" s="4"/>
      <c r="E1191" s="4"/>
      <c r="F1191" s="5"/>
      <c r="G1191" s="6"/>
      <c r="H1191" s="338">
        <v>6216410</v>
      </c>
      <c r="I1191" s="7" t="s">
        <v>1720</v>
      </c>
      <c r="J1191" s="7" t="s">
        <v>1721</v>
      </c>
      <c r="K1191" s="7" t="s">
        <v>5963</v>
      </c>
      <c r="L1191" s="7" t="s">
        <v>5964</v>
      </c>
      <c r="M1191" s="18">
        <v>2851</v>
      </c>
      <c r="N1191" s="327">
        <v>3478.22</v>
      </c>
      <c r="O1191" s="19" t="s">
        <v>3948</v>
      </c>
      <c r="P1191" s="295">
        <v>0.35</v>
      </c>
      <c r="Q1191" s="18">
        <v>1853.15</v>
      </c>
      <c r="R1191" s="18">
        <v>2260.8429999999998</v>
      </c>
      <c r="S1191" s="295">
        <v>0.25</v>
      </c>
      <c r="T1191" s="18">
        <v>2138.25</v>
      </c>
      <c r="U1191" s="18">
        <v>2608.665</v>
      </c>
      <c r="V1191" s="295">
        <v>0.53</v>
      </c>
      <c r="W1191" s="18">
        <v>1339.97</v>
      </c>
      <c r="X1191" s="18">
        <v>1634.7634</v>
      </c>
      <c r="Y1191" s="7" t="s">
        <v>2</v>
      </c>
      <c r="Z1191" s="13">
        <v>3</v>
      </c>
      <c r="AA1191" s="13">
        <v>3</v>
      </c>
      <c r="AB1191" s="13">
        <v>90</v>
      </c>
      <c r="AC1191" s="9" t="s">
        <v>6616</v>
      </c>
      <c r="AD1191" s="8">
        <v>4.2226699999999999</v>
      </c>
      <c r="AE1191" s="13">
        <v>3360</v>
      </c>
      <c r="AF1191" s="13">
        <v>47</v>
      </c>
      <c r="AG1191" s="13">
        <v>110</v>
      </c>
      <c r="AH1191" s="8">
        <v>17.370999999999999</v>
      </c>
      <c r="AI1191" s="13">
        <v>4012196108404</v>
      </c>
      <c r="AJ1191" s="9" t="s">
        <v>4966</v>
      </c>
      <c r="AK1191" s="94"/>
      <c r="AL1191" s="8"/>
      <c r="AM1191" s="8"/>
      <c r="AN1191" s="8"/>
      <c r="AO1191" s="11"/>
    </row>
    <row r="1192" spans="1:41" ht="14.1" customHeight="1" outlineLevel="5" x14ac:dyDescent="0.25">
      <c r="A1192" s="2"/>
      <c r="B1192" s="3"/>
      <c r="C1192" s="4"/>
      <c r="D1192" s="4"/>
      <c r="E1192" s="4"/>
      <c r="F1192" s="5"/>
      <c r="G1192" s="6"/>
      <c r="H1192" s="338">
        <v>6216448</v>
      </c>
      <c r="I1192" s="7" t="s">
        <v>1722</v>
      </c>
      <c r="J1192" s="7" t="s">
        <v>1723</v>
      </c>
      <c r="K1192" s="7" t="s">
        <v>5963</v>
      </c>
      <c r="L1192" s="7" t="s">
        <v>5964</v>
      </c>
      <c r="M1192" s="18">
        <v>2851</v>
      </c>
      <c r="N1192" s="327">
        <v>3478.22</v>
      </c>
      <c r="O1192" s="19" t="s">
        <v>3948</v>
      </c>
      <c r="P1192" s="295">
        <v>0.35</v>
      </c>
      <c r="Q1192" s="18">
        <v>1853.15</v>
      </c>
      <c r="R1192" s="18">
        <v>2260.8429999999998</v>
      </c>
      <c r="S1192" s="295">
        <v>0.25</v>
      </c>
      <c r="T1192" s="18">
        <v>2138.25</v>
      </c>
      <c r="U1192" s="18">
        <v>2608.665</v>
      </c>
      <c r="V1192" s="295">
        <v>0.53</v>
      </c>
      <c r="W1192" s="18">
        <v>1339.97</v>
      </c>
      <c r="X1192" s="18">
        <v>1634.7634</v>
      </c>
      <c r="Y1192" s="7" t="s">
        <v>2</v>
      </c>
      <c r="Z1192" s="13">
        <v>6</v>
      </c>
      <c r="AA1192" s="13">
        <v>6</v>
      </c>
      <c r="AB1192" s="13">
        <v>180</v>
      </c>
      <c r="AC1192" s="9" t="s">
        <v>3971</v>
      </c>
      <c r="AD1192" s="8">
        <v>4.2229999999999999</v>
      </c>
      <c r="AE1192" s="13">
        <v>6360</v>
      </c>
      <c r="AF1192" s="13">
        <v>47</v>
      </c>
      <c r="AG1192" s="13">
        <v>110</v>
      </c>
      <c r="AH1192" s="8">
        <v>32.881</v>
      </c>
      <c r="AI1192" s="13">
        <v>4012196109449</v>
      </c>
      <c r="AJ1192" s="8" t="s">
        <v>4967</v>
      </c>
      <c r="AK1192" s="94"/>
      <c r="AL1192" s="9"/>
      <c r="AM1192" s="9"/>
      <c r="AN1192" s="9"/>
      <c r="AO1192" s="11"/>
    </row>
    <row r="1193" spans="1:41" ht="14.1" customHeight="1" outlineLevel="5" x14ac:dyDescent="0.25">
      <c r="A1193" s="2"/>
      <c r="B1193" s="3"/>
      <c r="C1193" s="4"/>
      <c r="D1193" s="4"/>
      <c r="E1193" s="4"/>
      <c r="F1193" s="5"/>
      <c r="G1193" s="6"/>
      <c r="H1193" s="338">
        <v>6216413</v>
      </c>
      <c r="I1193" s="7" t="s">
        <v>1724</v>
      </c>
      <c r="J1193" s="7" t="s">
        <v>1725</v>
      </c>
      <c r="K1193" s="7" t="s">
        <v>5963</v>
      </c>
      <c r="L1193" s="7" t="s">
        <v>5964</v>
      </c>
      <c r="M1193" s="18">
        <v>2995</v>
      </c>
      <c r="N1193" s="327">
        <v>3653.9</v>
      </c>
      <c r="O1193" s="19" t="s">
        <v>3948</v>
      </c>
      <c r="P1193" s="295">
        <v>0.35</v>
      </c>
      <c r="Q1193" s="18">
        <v>1946.75</v>
      </c>
      <c r="R1193" s="18">
        <v>2375.0349999999999</v>
      </c>
      <c r="S1193" s="295">
        <v>0.25</v>
      </c>
      <c r="T1193" s="18">
        <v>2246.25</v>
      </c>
      <c r="U1193" s="18">
        <v>2740.4249999999997</v>
      </c>
      <c r="V1193" s="295">
        <v>0.53</v>
      </c>
      <c r="W1193" s="18">
        <v>1407.6499999999999</v>
      </c>
      <c r="X1193" s="18">
        <v>1717.3329999999999</v>
      </c>
      <c r="Y1193" s="7" t="s">
        <v>2</v>
      </c>
      <c r="Z1193" s="13">
        <v>3</v>
      </c>
      <c r="AA1193" s="13">
        <v>3</v>
      </c>
      <c r="AB1193" s="13">
        <v>90</v>
      </c>
      <c r="AC1193" s="9" t="s">
        <v>3971</v>
      </c>
      <c r="AD1193" s="8">
        <v>4.4029999999999996</v>
      </c>
      <c r="AE1193" s="13">
        <v>3460</v>
      </c>
      <c r="AF1193" s="13">
        <v>47</v>
      </c>
      <c r="AG1193" s="13">
        <v>110</v>
      </c>
      <c r="AH1193" s="8">
        <v>17.888000000000002</v>
      </c>
      <c r="AI1193" s="13">
        <v>4012196108411</v>
      </c>
      <c r="AJ1193" s="9" t="s">
        <v>4968</v>
      </c>
      <c r="AK1193" s="94"/>
      <c r="AL1193" s="9"/>
      <c r="AM1193" s="9"/>
      <c r="AN1193" s="9"/>
      <c r="AO1193" s="12"/>
    </row>
    <row r="1194" spans="1:41" ht="14.1" customHeight="1" outlineLevel="5" x14ac:dyDescent="0.25">
      <c r="A1194" s="2"/>
      <c r="B1194" s="3"/>
      <c r="C1194" s="4"/>
      <c r="D1194" s="4"/>
      <c r="E1194" s="4"/>
      <c r="F1194" s="5"/>
      <c r="G1194" s="6"/>
      <c r="H1194" s="338">
        <v>6216451</v>
      </c>
      <c r="I1194" s="7" t="s">
        <v>1726</v>
      </c>
      <c r="J1194" s="7" t="s">
        <v>1727</v>
      </c>
      <c r="K1194" s="7" t="s">
        <v>5963</v>
      </c>
      <c r="L1194" s="7" t="s">
        <v>5964</v>
      </c>
      <c r="M1194" s="18">
        <v>2995</v>
      </c>
      <c r="N1194" s="327">
        <v>3653.9</v>
      </c>
      <c r="O1194" s="19" t="s">
        <v>3948</v>
      </c>
      <c r="P1194" s="295">
        <v>0.35</v>
      </c>
      <c r="Q1194" s="18">
        <v>1946.75</v>
      </c>
      <c r="R1194" s="18">
        <v>2375.0349999999999</v>
      </c>
      <c r="S1194" s="295">
        <v>0.25</v>
      </c>
      <c r="T1194" s="18">
        <v>2246.25</v>
      </c>
      <c r="U1194" s="18">
        <v>2740.4249999999997</v>
      </c>
      <c r="V1194" s="295">
        <v>0.53</v>
      </c>
      <c r="W1194" s="18">
        <v>1407.6499999999999</v>
      </c>
      <c r="X1194" s="18">
        <v>1717.3329999999999</v>
      </c>
      <c r="Y1194" s="7" t="s">
        <v>2</v>
      </c>
      <c r="Z1194" s="13">
        <v>6</v>
      </c>
      <c r="AA1194" s="13">
        <v>6</v>
      </c>
      <c r="AB1194" s="13">
        <v>180</v>
      </c>
      <c r="AC1194" s="9" t="s">
        <v>3971</v>
      </c>
      <c r="AD1194" s="8">
        <v>4.4029999999999996</v>
      </c>
      <c r="AE1194" s="13">
        <v>6460</v>
      </c>
      <c r="AF1194" s="13">
        <v>47</v>
      </c>
      <c r="AG1194" s="13">
        <v>110</v>
      </c>
      <c r="AH1194" s="8">
        <v>33.398000000000003</v>
      </c>
      <c r="AI1194" s="13">
        <v>4012196109470</v>
      </c>
      <c r="AJ1194" s="9" t="s">
        <v>4969</v>
      </c>
      <c r="AK1194" s="94"/>
      <c r="AL1194" s="8"/>
      <c r="AM1194" s="8"/>
      <c r="AN1194" s="9"/>
      <c r="AO1194" s="12"/>
    </row>
    <row r="1195" spans="1:41" ht="14.1" customHeight="1" outlineLevel="5" x14ac:dyDescent="0.25">
      <c r="A1195" s="2"/>
      <c r="B1195" s="3"/>
      <c r="C1195" s="4"/>
      <c r="D1195" s="4"/>
      <c r="E1195" s="4"/>
      <c r="F1195" s="5"/>
      <c r="G1195" s="6"/>
      <c r="H1195" s="338">
        <v>6216416</v>
      </c>
      <c r="I1195" s="7" t="s">
        <v>1728</v>
      </c>
      <c r="J1195" s="7" t="s">
        <v>1729</v>
      </c>
      <c r="K1195" s="7" t="s">
        <v>5963</v>
      </c>
      <c r="L1195" s="7" t="s">
        <v>5964</v>
      </c>
      <c r="M1195" s="18">
        <v>3161</v>
      </c>
      <c r="N1195" s="327">
        <v>3856.42</v>
      </c>
      <c r="O1195" s="19" t="s">
        <v>3948</v>
      </c>
      <c r="P1195" s="295">
        <v>0.35</v>
      </c>
      <c r="Q1195" s="18">
        <v>2054.65</v>
      </c>
      <c r="R1195" s="18">
        <v>2506.6730000000002</v>
      </c>
      <c r="S1195" s="295">
        <v>0.25</v>
      </c>
      <c r="T1195" s="18">
        <v>2370.75</v>
      </c>
      <c r="U1195" s="18">
        <v>2892.3150000000001</v>
      </c>
      <c r="V1195" s="295">
        <v>0.53</v>
      </c>
      <c r="W1195" s="18">
        <v>1485.6699999999998</v>
      </c>
      <c r="X1195" s="18">
        <v>1812.5173999999997</v>
      </c>
      <c r="Y1195" s="7" t="s">
        <v>2</v>
      </c>
      <c r="Z1195" s="13">
        <v>3</v>
      </c>
      <c r="AA1195" s="13">
        <v>3</v>
      </c>
      <c r="AB1195" s="13">
        <v>90</v>
      </c>
      <c r="AC1195" s="9" t="s">
        <v>3971</v>
      </c>
      <c r="AD1195" s="8">
        <v>4.62</v>
      </c>
      <c r="AE1195" s="13">
        <v>3560</v>
      </c>
      <c r="AF1195" s="13">
        <v>47</v>
      </c>
      <c r="AG1195" s="13">
        <v>110</v>
      </c>
      <c r="AH1195" s="8">
        <v>18.405000000000001</v>
      </c>
      <c r="AI1195" s="13">
        <v>4012196108428</v>
      </c>
      <c r="AJ1195" s="8" t="s">
        <v>4970</v>
      </c>
      <c r="AK1195" s="94"/>
      <c r="AL1195" s="8"/>
      <c r="AM1195" s="9"/>
      <c r="AN1195" s="9"/>
      <c r="AO1195" s="11"/>
    </row>
    <row r="1196" spans="1:41" ht="14.1" customHeight="1" outlineLevel="5" x14ac:dyDescent="0.25">
      <c r="A1196" s="2"/>
      <c r="B1196" s="3"/>
      <c r="C1196" s="4"/>
      <c r="D1196" s="4"/>
      <c r="E1196" s="4"/>
      <c r="F1196" s="5"/>
      <c r="G1196" s="6"/>
      <c r="H1196" s="338">
        <v>6216454</v>
      </c>
      <c r="I1196" s="7" t="s">
        <v>1730</v>
      </c>
      <c r="J1196" s="7" t="s">
        <v>1731</v>
      </c>
      <c r="K1196" s="7" t="s">
        <v>5963</v>
      </c>
      <c r="L1196" s="7" t="s">
        <v>5964</v>
      </c>
      <c r="M1196" s="18">
        <v>3161</v>
      </c>
      <c r="N1196" s="327">
        <v>3856.42</v>
      </c>
      <c r="O1196" s="19" t="s">
        <v>3948</v>
      </c>
      <c r="P1196" s="295">
        <v>0.35</v>
      </c>
      <c r="Q1196" s="18">
        <v>2054.65</v>
      </c>
      <c r="R1196" s="18">
        <v>2506.6730000000002</v>
      </c>
      <c r="S1196" s="295">
        <v>0.25</v>
      </c>
      <c r="T1196" s="18">
        <v>2370.75</v>
      </c>
      <c r="U1196" s="18">
        <v>2892.3150000000001</v>
      </c>
      <c r="V1196" s="295">
        <v>0.53</v>
      </c>
      <c r="W1196" s="18">
        <v>1485.6699999999998</v>
      </c>
      <c r="X1196" s="18">
        <v>1812.5173999999997</v>
      </c>
      <c r="Y1196" s="7" t="s">
        <v>2</v>
      </c>
      <c r="Z1196" s="13">
        <v>6</v>
      </c>
      <c r="AA1196" s="13">
        <v>6</v>
      </c>
      <c r="AB1196" s="13">
        <v>180</v>
      </c>
      <c r="AC1196" s="9" t="s">
        <v>3971</v>
      </c>
      <c r="AD1196" s="8">
        <v>4.62</v>
      </c>
      <c r="AE1196" s="13">
        <v>6560</v>
      </c>
      <c r="AF1196" s="13">
        <v>47</v>
      </c>
      <c r="AG1196" s="13">
        <v>110</v>
      </c>
      <c r="AH1196" s="8">
        <v>33.914999999999999</v>
      </c>
      <c r="AI1196" s="13">
        <v>4012196109487</v>
      </c>
      <c r="AJ1196" s="9" t="s">
        <v>4971</v>
      </c>
      <c r="AK1196" s="94"/>
      <c r="AL1196" s="8"/>
      <c r="AM1196" s="9"/>
      <c r="AN1196" s="9"/>
      <c r="AO1196" s="12"/>
    </row>
    <row r="1197" spans="1:41" ht="15.95" customHeight="1" outlineLevel="4" x14ac:dyDescent="0.25">
      <c r="A1197" s="197"/>
      <c r="B1197" s="198"/>
      <c r="C1197" s="199"/>
      <c r="D1197" s="199"/>
      <c r="E1197" s="236" t="s">
        <v>3923</v>
      </c>
      <c r="F1197" s="200"/>
      <c r="G1197" s="201"/>
      <c r="H1197" s="340"/>
      <c r="I1197" s="202"/>
      <c r="J1197" s="202"/>
      <c r="K1197" s="202"/>
      <c r="L1197" s="202"/>
      <c r="M1197" s="202"/>
      <c r="N1197" s="328"/>
      <c r="O1197" s="202"/>
      <c r="P1197" s="202"/>
      <c r="Q1197" s="202"/>
      <c r="R1197" s="202"/>
      <c r="S1197" s="202"/>
      <c r="T1197" s="202"/>
      <c r="U1197" s="202"/>
      <c r="V1197" s="202"/>
      <c r="W1197" s="202"/>
      <c r="X1197" s="202"/>
      <c r="Y1197" s="202"/>
      <c r="Z1197" s="206"/>
      <c r="AA1197" s="206"/>
      <c r="AB1197" s="204"/>
      <c r="AC1197" s="206"/>
      <c r="AD1197" s="204"/>
      <c r="AE1197" s="205"/>
      <c r="AF1197" s="205"/>
      <c r="AG1197" s="205"/>
      <c r="AH1197" s="204"/>
      <c r="AI1197" s="206"/>
      <c r="AJ1197" s="204"/>
      <c r="AK1197" s="206"/>
      <c r="AL1197" s="206"/>
      <c r="AM1197" s="206"/>
      <c r="AN1197" s="204"/>
      <c r="AO1197" s="207"/>
    </row>
    <row r="1198" spans="1:41" ht="14.1" customHeight="1" outlineLevel="5" x14ac:dyDescent="0.25">
      <c r="A1198" s="2"/>
      <c r="B1198" s="3"/>
      <c r="C1198" s="4"/>
      <c r="D1198" s="4"/>
      <c r="E1198" s="4"/>
      <c r="F1198" s="5"/>
      <c r="G1198" s="6"/>
      <c r="H1198" s="338">
        <v>6208509</v>
      </c>
      <c r="I1198" s="7" t="s">
        <v>1732</v>
      </c>
      <c r="J1198" s="7" t="s">
        <v>1733</v>
      </c>
      <c r="K1198" s="7" t="s">
        <v>5963</v>
      </c>
      <c r="L1198" s="7" t="s">
        <v>5965</v>
      </c>
      <c r="M1198" s="18">
        <v>1165.4607474105264</v>
      </c>
      <c r="N1198" s="327">
        <v>1421.8621118408423</v>
      </c>
      <c r="O1198" s="19">
        <v>46112</v>
      </c>
      <c r="P1198" s="19" t="s">
        <v>7561</v>
      </c>
      <c r="Q1198" s="19" t="s">
        <v>7561</v>
      </c>
      <c r="R1198" s="19" t="s">
        <v>7561</v>
      </c>
      <c r="S1198" s="295">
        <v>0.25</v>
      </c>
      <c r="T1198" s="18">
        <v>874.09556055789483</v>
      </c>
      <c r="U1198" s="18">
        <v>1066.3965838806316</v>
      </c>
      <c r="V1198" s="295">
        <v>0.53</v>
      </c>
      <c r="W1198" s="18">
        <v>547.76655128294738</v>
      </c>
      <c r="X1198" s="18">
        <v>668.27519256519577</v>
      </c>
      <c r="Y1198" s="7" t="s">
        <v>2</v>
      </c>
      <c r="Z1198" s="13">
        <v>3</v>
      </c>
      <c r="AA1198" s="13">
        <v>3</v>
      </c>
      <c r="AB1198" s="13">
        <v>150</v>
      </c>
      <c r="AC1198" s="9" t="s">
        <v>3965</v>
      </c>
      <c r="AD1198" s="8">
        <v>2.6206999999999998</v>
      </c>
      <c r="AE1198" s="13">
        <v>3260</v>
      </c>
      <c r="AF1198" s="13">
        <v>47</v>
      </c>
      <c r="AG1198" s="13">
        <v>60</v>
      </c>
      <c r="AH1198" s="8">
        <v>9.1929999999999996</v>
      </c>
      <c r="AI1198" s="13">
        <v>4012196108060</v>
      </c>
      <c r="AJ1198" s="9" t="s">
        <v>3966</v>
      </c>
      <c r="AK1198" s="94"/>
      <c r="AL1198" s="10"/>
      <c r="AM1198" s="8"/>
      <c r="AN1198" s="8"/>
      <c r="AO1198" s="11"/>
    </row>
    <row r="1199" spans="1:41" ht="14.1" customHeight="1" outlineLevel="5" x14ac:dyDescent="0.25">
      <c r="A1199" s="2"/>
      <c r="B1199" s="3"/>
      <c r="C1199" s="4"/>
      <c r="D1199" s="4"/>
      <c r="E1199" s="4"/>
      <c r="F1199" s="5"/>
      <c r="G1199" s="6"/>
      <c r="H1199" s="338">
        <v>6208538</v>
      </c>
      <c r="I1199" s="7" t="s">
        <v>1734</v>
      </c>
      <c r="J1199" s="7" t="s">
        <v>1735</v>
      </c>
      <c r="K1199" s="7" t="s">
        <v>5963</v>
      </c>
      <c r="L1199" s="7" t="s">
        <v>5966</v>
      </c>
      <c r="M1199" s="18">
        <v>1879</v>
      </c>
      <c r="N1199" s="327">
        <v>2292.38</v>
      </c>
      <c r="O1199" s="19" t="s">
        <v>3948</v>
      </c>
      <c r="P1199" s="295">
        <v>0.35</v>
      </c>
      <c r="Q1199" s="18">
        <v>1221.3500000000001</v>
      </c>
      <c r="R1199" s="18">
        <v>1490.047</v>
      </c>
      <c r="S1199" s="295">
        <v>0.25</v>
      </c>
      <c r="T1199" s="18">
        <v>1409.25</v>
      </c>
      <c r="U1199" s="18">
        <v>1719.2849999999999</v>
      </c>
      <c r="V1199" s="295">
        <v>0.53</v>
      </c>
      <c r="W1199" s="18">
        <v>883.13</v>
      </c>
      <c r="X1199" s="18">
        <v>1077.4186</v>
      </c>
      <c r="Y1199" s="7" t="s">
        <v>2</v>
      </c>
      <c r="Z1199" s="13">
        <v>3</v>
      </c>
      <c r="AA1199" s="13">
        <v>3</v>
      </c>
      <c r="AB1199" s="13">
        <v>150</v>
      </c>
      <c r="AC1199" s="8" t="s">
        <v>6616</v>
      </c>
      <c r="AD1199" s="8">
        <v>2.67</v>
      </c>
      <c r="AE1199" s="13">
        <v>3160</v>
      </c>
      <c r="AF1199" s="13">
        <v>47</v>
      </c>
      <c r="AG1199" s="13">
        <v>60</v>
      </c>
      <c r="AH1199" s="8">
        <v>8.9109999999999996</v>
      </c>
      <c r="AI1199" s="13">
        <v>4012196108169</v>
      </c>
      <c r="AJ1199" s="8" t="s">
        <v>4972</v>
      </c>
      <c r="AK1199" s="94"/>
      <c r="AL1199" s="8"/>
      <c r="AM1199" s="8"/>
      <c r="AN1199" s="9"/>
      <c r="AO1199" s="11"/>
    </row>
    <row r="1200" spans="1:41" ht="14.1" customHeight="1" outlineLevel="5" x14ac:dyDescent="0.25">
      <c r="A1200" s="2"/>
      <c r="B1200" s="3"/>
      <c r="C1200" s="4"/>
      <c r="D1200" s="4"/>
      <c r="E1200" s="4"/>
      <c r="F1200" s="5"/>
      <c r="G1200" s="6"/>
      <c r="H1200" s="338">
        <v>6208627</v>
      </c>
      <c r="I1200" s="7" t="s">
        <v>1736</v>
      </c>
      <c r="J1200" s="7" t="s">
        <v>1737</v>
      </c>
      <c r="K1200" s="7" t="s">
        <v>5963</v>
      </c>
      <c r="L1200" s="7" t="s">
        <v>5966</v>
      </c>
      <c r="M1200" s="18">
        <v>1879</v>
      </c>
      <c r="N1200" s="327">
        <v>2292.38</v>
      </c>
      <c r="O1200" s="19" t="s">
        <v>3948</v>
      </c>
      <c r="P1200" s="295">
        <v>0.35</v>
      </c>
      <c r="Q1200" s="18">
        <v>1221.3500000000001</v>
      </c>
      <c r="R1200" s="18">
        <v>1490.047</v>
      </c>
      <c r="S1200" s="295">
        <v>0.25</v>
      </c>
      <c r="T1200" s="18">
        <v>1409.25</v>
      </c>
      <c r="U1200" s="18">
        <v>1719.2849999999999</v>
      </c>
      <c r="V1200" s="295">
        <v>0.53</v>
      </c>
      <c r="W1200" s="18">
        <v>883.13</v>
      </c>
      <c r="X1200" s="18">
        <v>1077.4186</v>
      </c>
      <c r="Y1200" s="7" t="s">
        <v>2</v>
      </c>
      <c r="Z1200" s="13">
        <v>6</v>
      </c>
      <c r="AA1200" s="13">
        <v>6</v>
      </c>
      <c r="AB1200" s="13">
        <v>300</v>
      </c>
      <c r="AC1200" s="9" t="s">
        <v>3971</v>
      </c>
      <c r="AD1200" s="8">
        <v>2.6709999999999998</v>
      </c>
      <c r="AE1200" s="13">
        <v>6160</v>
      </c>
      <c r="AF1200" s="13">
        <v>47</v>
      </c>
      <c r="AG1200" s="13">
        <v>60</v>
      </c>
      <c r="AH1200" s="8">
        <v>17.370999999999999</v>
      </c>
      <c r="AI1200" s="13">
        <v>4012196109142</v>
      </c>
      <c r="AJ1200" s="8" t="s">
        <v>4973</v>
      </c>
      <c r="AK1200" s="94"/>
      <c r="AL1200" s="9"/>
      <c r="AM1200" s="9"/>
      <c r="AN1200" s="9"/>
      <c r="AO1200" s="11"/>
    </row>
    <row r="1201" spans="1:41" ht="14.1" customHeight="1" outlineLevel="5" x14ac:dyDescent="0.25">
      <c r="A1201" s="2"/>
      <c r="B1201" s="3"/>
      <c r="C1201" s="4"/>
      <c r="D1201" s="4"/>
      <c r="E1201" s="4"/>
      <c r="F1201" s="5"/>
      <c r="G1201" s="6"/>
      <c r="H1201" s="338">
        <v>6208541</v>
      </c>
      <c r="I1201" s="7" t="s">
        <v>1738</v>
      </c>
      <c r="J1201" s="7" t="s">
        <v>1739</v>
      </c>
      <c r="K1201" s="7" t="s">
        <v>5963</v>
      </c>
      <c r="L1201" s="7" t="s">
        <v>5966</v>
      </c>
      <c r="M1201" s="18">
        <v>2029</v>
      </c>
      <c r="N1201" s="327">
        <v>2475.38</v>
      </c>
      <c r="O1201" s="19" t="s">
        <v>3948</v>
      </c>
      <c r="P1201" s="295">
        <v>0.35</v>
      </c>
      <c r="Q1201" s="18">
        <v>1318.8500000000001</v>
      </c>
      <c r="R1201" s="18">
        <v>1608.9970000000001</v>
      </c>
      <c r="S1201" s="295">
        <v>0.25</v>
      </c>
      <c r="T1201" s="18">
        <v>1521.75</v>
      </c>
      <c r="U1201" s="18">
        <v>1856.5349999999999</v>
      </c>
      <c r="V1201" s="295">
        <v>0.53</v>
      </c>
      <c r="W1201" s="18">
        <v>953.63</v>
      </c>
      <c r="X1201" s="18">
        <v>1163.4286</v>
      </c>
      <c r="Y1201" s="7" t="s">
        <v>2</v>
      </c>
      <c r="Z1201" s="13">
        <v>3</v>
      </c>
      <c r="AA1201" s="13">
        <v>3</v>
      </c>
      <c r="AB1201" s="13">
        <v>150</v>
      </c>
      <c r="AC1201" s="8" t="s">
        <v>6616</v>
      </c>
      <c r="AD1201" s="8">
        <v>2.8893300000000002</v>
      </c>
      <c r="AE1201" s="13">
        <v>3260</v>
      </c>
      <c r="AF1201" s="13">
        <v>47</v>
      </c>
      <c r="AG1201" s="13">
        <v>60</v>
      </c>
      <c r="AH1201" s="8">
        <v>9.1929999999999996</v>
      </c>
      <c r="AI1201" s="13">
        <v>4012196108176</v>
      </c>
      <c r="AJ1201" s="8" t="s">
        <v>4974</v>
      </c>
      <c r="AK1201" s="94"/>
      <c r="AL1201" s="9"/>
      <c r="AM1201" s="10"/>
      <c r="AN1201" s="8"/>
      <c r="AO1201" s="11"/>
    </row>
    <row r="1202" spans="1:41" ht="14.1" customHeight="1" outlineLevel="5" x14ac:dyDescent="0.25">
      <c r="A1202" s="2"/>
      <c r="B1202" s="3"/>
      <c r="C1202" s="4"/>
      <c r="D1202" s="4"/>
      <c r="E1202" s="4"/>
      <c r="F1202" s="5"/>
      <c r="G1202" s="6"/>
      <c r="H1202" s="338">
        <v>6208630</v>
      </c>
      <c r="I1202" s="7" t="s">
        <v>1740</v>
      </c>
      <c r="J1202" s="7" t="s">
        <v>1741</v>
      </c>
      <c r="K1202" s="7" t="s">
        <v>5963</v>
      </c>
      <c r="L1202" s="7" t="s">
        <v>5966</v>
      </c>
      <c r="M1202" s="18">
        <v>2029</v>
      </c>
      <c r="N1202" s="327">
        <v>2475.38</v>
      </c>
      <c r="O1202" s="19" t="s">
        <v>3948</v>
      </c>
      <c r="P1202" s="295">
        <v>0.35</v>
      </c>
      <c r="Q1202" s="18">
        <v>1318.8500000000001</v>
      </c>
      <c r="R1202" s="18">
        <v>1608.9970000000001</v>
      </c>
      <c r="S1202" s="295">
        <v>0.25</v>
      </c>
      <c r="T1202" s="18">
        <v>1521.75</v>
      </c>
      <c r="U1202" s="18">
        <v>1856.5349999999999</v>
      </c>
      <c r="V1202" s="295">
        <v>0.53</v>
      </c>
      <c r="W1202" s="18">
        <v>953.63</v>
      </c>
      <c r="X1202" s="18">
        <v>1163.4286</v>
      </c>
      <c r="Y1202" s="7" t="s">
        <v>2</v>
      </c>
      <c r="Z1202" s="13">
        <v>6</v>
      </c>
      <c r="AA1202" s="13">
        <v>6</v>
      </c>
      <c r="AB1202" s="13">
        <v>300</v>
      </c>
      <c r="AC1202" s="9" t="s">
        <v>3971</v>
      </c>
      <c r="AD1202" s="8">
        <v>2.88733</v>
      </c>
      <c r="AE1202" s="13">
        <v>6260</v>
      </c>
      <c r="AF1202" s="13">
        <v>47</v>
      </c>
      <c r="AG1202" s="13">
        <v>60</v>
      </c>
      <c r="AH1202" s="8">
        <v>17.652999999999999</v>
      </c>
      <c r="AI1202" s="13">
        <v>4012196109180</v>
      </c>
      <c r="AJ1202" s="9" t="s">
        <v>4975</v>
      </c>
      <c r="AK1202" s="94"/>
      <c r="AL1202" s="9"/>
      <c r="AM1202" s="8"/>
      <c r="AN1202" s="9"/>
      <c r="AO1202" s="11"/>
    </row>
    <row r="1203" spans="1:41" ht="14.1" customHeight="1" outlineLevel="5" x14ac:dyDescent="0.25">
      <c r="A1203" s="2"/>
      <c r="B1203" s="3"/>
      <c r="C1203" s="4"/>
      <c r="D1203" s="4"/>
      <c r="E1203" s="4"/>
      <c r="F1203" s="5"/>
      <c r="G1203" s="6"/>
      <c r="H1203" s="338">
        <v>6208512</v>
      </c>
      <c r="I1203" s="7" t="s">
        <v>1742</v>
      </c>
      <c r="J1203" s="7" t="s">
        <v>1743</v>
      </c>
      <c r="K1203" s="7" t="s">
        <v>5963</v>
      </c>
      <c r="L1203" s="7" t="s">
        <v>5965</v>
      </c>
      <c r="M1203" s="18">
        <v>1220.0347748000002</v>
      </c>
      <c r="N1203" s="327">
        <v>1488.4424252560002</v>
      </c>
      <c r="O1203" s="19">
        <v>46112</v>
      </c>
      <c r="P1203" s="19" t="s">
        <v>7561</v>
      </c>
      <c r="Q1203" s="19" t="s">
        <v>7561</v>
      </c>
      <c r="R1203" s="19" t="s">
        <v>7561</v>
      </c>
      <c r="S1203" s="295">
        <v>0.25</v>
      </c>
      <c r="T1203" s="18">
        <v>915.02608110000006</v>
      </c>
      <c r="U1203" s="18">
        <v>1116.3318189420002</v>
      </c>
      <c r="V1203" s="295">
        <v>0.53</v>
      </c>
      <c r="W1203" s="18">
        <v>573.41634415600004</v>
      </c>
      <c r="X1203" s="18">
        <v>699.56793987032006</v>
      </c>
      <c r="Y1203" s="7" t="s">
        <v>2</v>
      </c>
      <c r="Z1203" s="13">
        <v>3</v>
      </c>
      <c r="AA1203" s="13">
        <v>3</v>
      </c>
      <c r="AB1203" s="13">
        <v>150</v>
      </c>
      <c r="AC1203" s="8" t="s">
        <v>3965</v>
      </c>
      <c r="AD1203" s="8">
        <v>2.7610000000000001</v>
      </c>
      <c r="AE1203" s="13">
        <v>3360</v>
      </c>
      <c r="AF1203" s="13">
        <v>47</v>
      </c>
      <c r="AG1203" s="13">
        <v>60</v>
      </c>
      <c r="AH1203" s="8">
        <v>9.4749999999999996</v>
      </c>
      <c r="AI1203" s="13">
        <v>4012196108107</v>
      </c>
      <c r="AJ1203" s="9" t="s">
        <v>3966</v>
      </c>
      <c r="AK1203" s="94"/>
      <c r="AL1203" s="8"/>
      <c r="AM1203" s="8"/>
      <c r="AN1203" s="9"/>
      <c r="AO1203" s="11"/>
    </row>
    <row r="1204" spans="1:41" ht="14.1" customHeight="1" outlineLevel="5" x14ac:dyDescent="0.25">
      <c r="A1204" s="2"/>
      <c r="B1204" s="3"/>
      <c r="C1204" s="4"/>
      <c r="D1204" s="4"/>
      <c r="E1204" s="4"/>
      <c r="F1204" s="5"/>
      <c r="G1204" s="6"/>
      <c r="H1204" s="338">
        <v>6208544</v>
      </c>
      <c r="I1204" s="7" t="s">
        <v>1744</v>
      </c>
      <c r="J1204" s="7" t="s">
        <v>1743</v>
      </c>
      <c r="K1204" s="7" t="s">
        <v>5963</v>
      </c>
      <c r="L1204" s="7" t="s">
        <v>5966</v>
      </c>
      <c r="M1204" s="18">
        <v>2166</v>
      </c>
      <c r="N1204" s="327">
        <v>2642.52</v>
      </c>
      <c r="O1204" s="19" t="s">
        <v>3948</v>
      </c>
      <c r="P1204" s="295">
        <v>0.35</v>
      </c>
      <c r="Q1204" s="18">
        <v>1407.9</v>
      </c>
      <c r="R1204" s="18">
        <v>1717.6380000000001</v>
      </c>
      <c r="S1204" s="295">
        <v>0.25</v>
      </c>
      <c r="T1204" s="18">
        <v>1624.5</v>
      </c>
      <c r="U1204" s="18">
        <v>1981.8899999999999</v>
      </c>
      <c r="V1204" s="295">
        <v>0.53</v>
      </c>
      <c r="W1204" s="18">
        <v>1018.02</v>
      </c>
      <c r="X1204" s="18">
        <v>1241.9844000000001</v>
      </c>
      <c r="Y1204" s="7" t="s">
        <v>2</v>
      </c>
      <c r="Z1204" s="13">
        <v>3</v>
      </c>
      <c r="AA1204" s="13">
        <v>3</v>
      </c>
      <c r="AB1204" s="13">
        <v>150</v>
      </c>
      <c r="AC1204" s="8" t="s">
        <v>3971</v>
      </c>
      <c r="AD1204" s="8">
        <v>3.1459999999999999</v>
      </c>
      <c r="AE1204" s="13">
        <v>3360</v>
      </c>
      <c r="AF1204" s="13">
        <v>47</v>
      </c>
      <c r="AG1204" s="13">
        <v>60</v>
      </c>
      <c r="AH1204" s="8">
        <v>9.4749999999999996</v>
      </c>
      <c r="AI1204" s="13">
        <v>4012196108183</v>
      </c>
      <c r="AJ1204" s="8" t="s">
        <v>4976</v>
      </c>
      <c r="AK1204" s="94"/>
      <c r="AL1204" s="9"/>
      <c r="AM1204" s="9"/>
      <c r="AN1204" s="9"/>
      <c r="AO1204" s="11"/>
    </row>
    <row r="1205" spans="1:41" ht="14.1" customHeight="1" outlineLevel="5" x14ac:dyDescent="0.25">
      <c r="A1205" s="2"/>
      <c r="B1205" s="3"/>
      <c r="C1205" s="4"/>
      <c r="D1205" s="4"/>
      <c r="E1205" s="4"/>
      <c r="F1205" s="5"/>
      <c r="G1205" s="6"/>
      <c r="H1205" s="338">
        <v>6208633</v>
      </c>
      <c r="I1205" s="7" t="s">
        <v>1745</v>
      </c>
      <c r="J1205" s="7" t="s">
        <v>1746</v>
      </c>
      <c r="K1205" s="7" t="s">
        <v>5963</v>
      </c>
      <c r="L1205" s="7" t="s">
        <v>5966</v>
      </c>
      <c r="M1205" s="18">
        <v>2166</v>
      </c>
      <c r="N1205" s="327">
        <v>2642.52</v>
      </c>
      <c r="O1205" s="19" t="s">
        <v>3948</v>
      </c>
      <c r="P1205" s="295">
        <v>0.35</v>
      </c>
      <c r="Q1205" s="18">
        <v>1407.9</v>
      </c>
      <c r="R1205" s="18">
        <v>1717.6380000000001</v>
      </c>
      <c r="S1205" s="295">
        <v>0.25</v>
      </c>
      <c r="T1205" s="18">
        <v>1624.5</v>
      </c>
      <c r="U1205" s="18">
        <v>1981.8899999999999</v>
      </c>
      <c r="V1205" s="295">
        <v>0.53</v>
      </c>
      <c r="W1205" s="18">
        <v>1018.02</v>
      </c>
      <c r="X1205" s="18">
        <v>1241.9844000000001</v>
      </c>
      <c r="Y1205" s="7" t="s">
        <v>2</v>
      </c>
      <c r="Z1205" s="13">
        <v>6</v>
      </c>
      <c r="AA1205" s="13">
        <v>6</v>
      </c>
      <c r="AB1205" s="13">
        <v>300</v>
      </c>
      <c r="AC1205" s="9" t="s">
        <v>3971</v>
      </c>
      <c r="AD1205" s="8">
        <v>3.1440000000000001</v>
      </c>
      <c r="AE1205" s="13">
        <v>6360</v>
      </c>
      <c r="AF1205" s="13">
        <v>47</v>
      </c>
      <c r="AG1205" s="13">
        <v>60</v>
      </c>
      <c r="AH1205" s="8">
        <v>17.934999999999999</v>
      </c>
      <c r="AI1205" s="13">
        <v>4012196109197</v>
      </c>
      <c r="AJ1205" s="9" t="s">
        <v>4977</v>
      </c>
      <c r="AK1205" s="94"/>
      <c r="AL1205" s="9"/>
      <c r="AM1205" s="8"/>
      <c r="AN1205" s="9"/>
      <c r="AO1205" s="11"/>
    </row>
    <row r="1206" spans="1:41" ht="14.1" customHeight="1" outlineLevel="5" x14ac:dyDescent="0.25">
      <c r="A1206" s="2"/>
      <c r="B1206" s="3"/>
      <c r="C1206" s="4"/>
      <c r="D1206" s="4"/>
      <c r="E1206" s="4"/>
      <c r="F1206" s="5"/>
      <c r="G1206" s="6"/>
      <c r="H1206" s="338">
        <v>6208587</v>
      </c>
      <c r="I1206" s="7" t="s">
        <v>1747</v>
      </c>
      <c r="J1206" s="7" t="s">
        <v>1746</v>
      </c>
      <c r="K1206" s="7" t="s">
        <v>5963</v>
      </c>
      <c r="L1206" s="7" t="s">
        <v>5965</v>
      </c>
      <c r="M1206" s="18">
        <v>2815.7</v>
      </c>
      <c r="N1206" s="327">
        <v>3435.1539999999995</v>
      </c>
      <c r="O1206" s="19" t="s">
        <v>3948</v>
      </c>
      <c r="P1206" s="295">
        <v>0.35</v>
      </c>
      <c r="Q1206" s="18">
        <v>1830.2049999999999</v>
      </c>
      <c r="R1206" s="18">
        <v>2232.8500999999997</v>
      </c>
      <c r="S1206" s="295">
        <v>0.25</v>
      </c>
      <c r="T1206" s="18">
        <v>2111.7749999999996</v>
      </c>
      <c r="U1206" s="18">
        <v>2576.3654999999994</v>
      </c>
      <c r="V1206" s="295">
        <v>0.53</v>
      </c>
      <c r="W1206" s="18">
        <v>1323.3789999999999</v>
      </c>
      <c r="X1206" s="18">
        <v>1614.5223799999999</v>
      </c>
      <c r="Y1206" s="7" t="s">
        <v>2</v>
      </c>
      <c r="Z1206" s="13">
        <v>6</v>
      </c>
      <c r="AA1206" s="13">
        <v>6</v>
      </c>
      <c r="AB1206" s="13">
        <v>300</v>
      </c>
      <c r="AC1206" s="8" t="s">
        <v>3965</v>
      </c>
      <c r="AD1206" s="8">
        <v>2.7610000000000001</v>
      </c>
      <c r="AE1206" s="13">
        <v>6360</v>
      </c>
      <c r="AF1206" s="13">
        <v>47</v>
      </c>
      <c r="AG1206" s="13">
        <v>60</v>
      </c>
      <c r="AH1206" s="8">
        <v>17.934999999999999</v>
      </c>
      <c r="AI1206" s="13">
        <v>4012196109005</v>
      </c>
      <c r="AJ1206" s="9" t="s">
        <v>3966</v>
      </c>
      <c r="AK1206" s="94"/>
      <c r="AL1206" s="9"/>
      <c r="AM1206" s="8"/>
      <c r="AN1206" s="9"/>
      <c r="AO1206" s="11"/>
    </row>
    <row r="1207" spans="1:41" ht="14.1" customHeight="1" outlineLevel="5" x14ac:dyDescent="0.25">
      <c r="A1207" s="2"/>
      <c r="B1207" s="3"/>
      <c r="C1207" s="4"/>
      <c r="D1207" s="4"/>
      <c r="E1207" s="4"/>
      <c r="F1207" s="5"/>
      <c r="G1207" s="6"/>
      <c r="H1207" s="338">
        <v>6208547</v>
      </c>
      <c r="I1207" s="7" t="s">
        <v>1748</v>
      </c>
      <c r="J1207" s="7" t="s">
        <v>1749</v>
      </c>
      <c r="K1207" s="7" t="s">
        <v>5963</v>
      </c>
      <c r="L1207" s="7" t="s">
        <v>5966</v>
      </c>
      <c r="M1207" s="18">
        <v>2311</v>
      </c>
      <c r="N1207" s="327">
        <v>2819.42</v>
      </c>
      <c r="O1207" s="19" t="s">
        <v>3948</v>
      </c>
      <c r="P1207" s="295">
        <v>0.35</v>
      </c>
      <c r="Q1207" s="18">
        <v>1502.15</v>
      </c>
      <c r="R1207" s="18">
        <v>1832.623</v>
      </c>
      <c r="S1207" s="295">
        <v>0.25</v>
      </c>
      <c r="T1207" s="18">
        <v>1733.25</v>
      </c>
      <c r="U1207" s="18">
        <v>2114.5650000000001</v>
      </c>
      <c r="V1207" s="295">
        <v>0.53</v>
      </c>
      <c r="W1207" s="18">
        <v>1086.1699999999998</v>
      </c>
      <c r="X1207" s="18">
        <v>1325.1273999999999</v>
      </c>
      <c r="Y1207" s="7" t="s">
        <v>2</v>
      </c>
      <c r="Z1207" s="13">
        <v>3</v>
      </c>
      <c r="AA1207" s="13">
        <v>3</v>
      </c>
      <c r="AB1207" s="13">
        <v>150</v>
      </c>
      <c r="AC1207" s="8" t="s">
        <v>3971</v>
      </c>
      <c r="AD1207" s="8">
        <v>3.3260000000000001</v>
      </c>
      <c r="AE1207" s="13">
        <v>3460</v>
      </c>
      <c r="AF1207" s="13">
        <v>47</v>
      </c>
      <c r="AG1207" s="13">
        <v>60</v>
      </c>
      <c r="AH1207" s="8">
        <v>9.7569999999999997</v>
      </c>
      <c r="AI1207" s="13">
        <v>4012196108220</v>
      </c>
      <c r="AJ1207" s="9" t="s">
        <v>4978</v>
      </c>
      <c r="AK1207" s="94"/>
      <c r="AL1207" s="8"/>
      <c r="AM1207" s="8"/>
      <c r="AN1207" s="9"/>
      <c r="AO1207" s="11"/>
    </row>
    <row r="1208" spans="1:41" ht="14.1" customHeight="1" outlineLevel="5" x14ac:dyDescent="0.25">
      <c r="A1208" s="2"/>
      <c r="B1208" s="3"/>
      <c r="C1208" s="4"/>
      <c r="D1208" s="4"/>
      <c r="E1208" s="4"/>
      <c r="F1208" s="5"/>
      <c r="G1208" s="6"/>
      <c r="H1208" s="338">
        <v>6208636</v>
      </c>
      <c r="I1208" s="7" t="s">
        <v>1750</v>
      </c>
      <c r="J1208" s="7" t="s">
        <v>1751</v>
      </c>
      <c r="K1208" s="7" t="s">
        <v>5963</v>
      </c>
      <c r="L1208" s="7" t="s">
        <v>5966</v>
      </c>
      <c r="M1208" s="18">
        <v>2311</v>
      </c>
      <c r="N1208" s="327">
        <v>2819.42</v>
      </c>
      <c r="O1208" s="19" t="s">
        <v>3948</v>
      </c>
      <c r="P1208" s="295">
        <v>0.35</v>
      </c>
      <c r="Q1208" s="18">
        <v>1502.15</v>
      </c>
      <c r="R1208" s="18">
        <v>1832.623</v>
      </c>
      <c r="S1208" s="295">
        <v>0.25</v>
      </c>
      <c r="T1208" s="18">
        <v>1733.25</v>
      </c>
      <c r="U1208" s="18">
        <v>2114.5650000000001</v>
      </c>
      <c r="V1208" s="295">
        <v>0.53</v>
      </c>
      <c r="W1208" s="18">
        <v>1086.1699999999998</v>
      </c>
      <c r="X1208" s="18">
        <v>1325.1273999999999</v>
      </c>
      <c r="Y1208" s="7" t="s">
        <v>2</v>
      </c>
      <c r="Z1208" s="13">
        <v>6</v>
      </c>
      <c r="AA1208" s="13">
        <v>6</v>
      </c>
      <c r="AB1208" s="13">
        <v>300</v>
      </c>
      <c r="AC1208" s="9" t="s">
        <v>3971</v>
      </c>
      <c r="AD1208" s="8">
        <v>3.3239999999999998</v>
      </c>
      <c r="AE1208" s="13">
        <v>6460</v>
      </c>
      <c r="AF1208" s="13">
        <v>47</v>
      </c>
      <c r="AG1208" s="13">
        <v>60</v>
      </c>
      <c r="AH1208" s="8">
        <v>18.216999999999999</v>
      </c>
      <c r="AI1208" s="13">
        <v>4012196109203</v>
      </c>
      <c r="AJ1208" s="9" t="s">
        <v>4979</v>
      </c>
      <c r="AK1208" s="94"/>
      <c r="AL1208" s="9"/>
      <c r="AM1208" s="9"/>
      <c r="AN1208" s="9"/>
      <c r="AO1208" s="11"/>
    </row>
    <row r="1209" spans="1:41" ht="14.1" customHeight="1" outlineLevel="5" x14ac:dyDescent="0.25">
      <c r="A1209" s="2"/>
      <c r="B1209" s="3"/>
      <c r="C1209" s="4"/>
      <c r="D1209" s="4"/>
      <c r="E1209" s="4"/>
      <c r="F1209" s="5"/>
      <c r="G1209" s="6"/>
      <c r="H1209" s="338">
        <v>6208550</v>
      </c>
      <c r="I1209" s="7" t="s">
        <v>1752</v>
      </c>
      <c r="J1209" s="7" t="s">
        <v>1753</v>
      </c>
      <c r="K1209" s="7" t="s">
        <v>5963</v>
      </c>
      <c r="L1209" s="7" t="s">
        <v>5966</v>
      </c>
      <c r="M1209" s="18">
        <v>2453</v>
      </c>
      <c r="N1209" s="327">
        <v>2992.66</v>
      </c>
      <c r="O1209" s="19" t="s">
        <v>3948</v>
      </c>
      <c r="P1209" s="295">
        <v>0.35</v>
      </c>
      <c r="Q1209" s="18">
        <v>1594.45</v>
      </c>
      <c r="R1209" s="18">
        <v>1945.229</v>
      </c>
      <c r="S1209" s="295">
        <v>0.25</v>
      </c>
      <c r="T1209" s="18">
        <v>1839.75</v>
      </c>
      <c r="U1209" s="18">
        <v>2244.4949999999999</v>
      </c>
      <c r="V1209" s="295">
        <v>0.53</v>
      </c>
      <c r="W1209" s="18">
        <v>1152.9099999999999</v>
      </c>
      <c r="X1209" s="18">
        <v>1406.5501999999999</v>
      </c>
      <c r="Y1209" s="7" t="s">
        <v>2</v>
      </c>
      <c r="Z1209" s="13">
        <v>3</v>
      </c>
      <c r="AA1209" s="13">
        <v>3</v>
      </c>
      <c r="AB1209" s="13">
        <v>150</v>
      </c>
      <c r="AC1209" s="9" t="s">
        <v>3971</v>
      </c>
      <c r="AD1209" s="8">
        <v>3.5426600000000001</v>
      </c>
      <c r="AE1209" s="13">
        <v>3560</v>
      </c>
      <c r="AF1209" s="13">
        <v>47</v>
      </c>
      <c r="AG1209" s="13">
        <v>60</v>
      </c>
      <c r="AH1209" s="8">
        <v>10.039</v>
      </c>
      <c r="AI1209" s="13">
        <v>4012196108237</v>
      </c>
      <c r="AJ1209" s="9" t="s">
        <v>4980</v>
      </c>
      <c r="AK1209" s="94"/>
      <c r="AL1209" s="9"/>
      <c r="AM1209" s="9"/>
      <c r="AN1209" s="9"/>
      <c r="AO1209" s="12"/>
    </row>
    <row r="1210" spans="1:41" ht="14.1" customHeight="1" outlineLevel="5" x14ac:dyDescent="0.25">
      <c r="A1210" s="2"/>
      <c r="B1210" s="3"/>
      <c r="C1210" s="4"/>
      <c r="D1210" s="4"/>
      <c r="E1210" s="4"/>
      <c r="F1210" s="5"/>
      <c r="G1210" s="6"/>
      <c r="H1210" s="338">
        <v>6208639</v>
      </c>
      <c r="I1210" s="7" t="s">
        <v>1754</v>
      </c>
      <c r="J1210" s="7" t="s">
        <v>1755</v>
      </c>
      <c r="K1210" s="7" t="s">
        <v>5963</v>
      </c>
      <c r="L1210" s="7" t="s">
        <v>5966</v>
      </c>
      <c r="M1210" s="18">
        <v>2453</v>
      </c>
      <c r="N1210" s="327">
        <v>2992.66</v>
      </c>
      <c r="O1210" s="19">
        <v>46112</v>
      </c>
      <c r="P1210" s="19" t="s">
        <v>7561</v>
      </c>
      <c r="Q1210" s="19" t="s">
        <v>7561</v>
      </c>
      <c r="R1210" s="19" t="s">
        <v>7561</v>
      </c>
      <c r="S1210" s="295">
        <v>0.25</v>
      </c>
      <c r="T1210" s="18">
        <v>1839.75</v>
      </c>
      <c r="U1210" s="18">
        <v>2244.4949999999999</v>
      </c>
      <c r="V1210" s="295">
        <v>0.53</v>
      </c>
      <c r="W1210" s="18">
        <v>1152.9099999999999</v>
      </c>
      <c r="X1210" s="18">
        <v>1406.5501999999999</v>
      </c>
      <c r="Y1210" s="7" t="s">
        <v>2</v>
      </c>
      <c r="Z1210" s="13">
        <v>6</v>
      </c>
      <c r="AA1210" s="13">
        <v>6</v>
      </c>
      <c r="AB1210" s="13">
        <v>300</v>
      </c>
      <c r="AC1210" s="9" t="s">
        <v>3971</v>
      </c>
      <c r="AD1210" s="8">
        <v>3.5409999999999999</v>
      </c>
      <c r="AE1210" s="13">
        <v>6560</v>
      </c>
      <c r="AF1210" s="13">
        <v>47</v>
      </c>
      <c r="AG1210" s="13">
        <v>60</v>
      </c>
      <c r="AH1210" s="8">
        <v>18.498999999999999</v>
      </c>
      <c r="AI1210" s="13">
        <v>4012196109241</v>
      </c>
      <c r="AJ1210" s="9" t="s">
        <v>4981</v>
      </c>
      <c r="AK1210" s="94"/>
      <c r="AL1210" s="9"/>
      <c r="AM1210" s="8"/>
      <c r="AN1210" s="8"/>
      <c r="AO1210" s="11"/>
    </row>
    <row r="1211" spans="1:41" ht="15.95" customHeight="1" outlineLevel="3" x14ac:dyDescent="0.25">
      <c r="A1211" s="172"/>
      <c r="B1211" s="173"/>
      <c r="C1211" s="174"/>
      <c r="D1211" s="185" t="s">
        <v>3891</v>
      </c>
      <c r="E1211" s="174"/>
      <c r="F1211" s="175"/>
      <c r="G1211" s="176"/>
      <c r="H1211" s="341"/>
      <c r="I1211" s="177"/>
      <c r="J1211" s="177"/>
      <c r="K1211" s="177"/>
      <c r="L1211" s="177"/>
      <c r="M1211" s="177"/>
      <c r="N1211" s="328"/>
      <c r="O1211" s="177"/>
      <c r="P1211" s="177"/>
      <c r="Q1211" s="177"/>
      <c r="R1211" s="177"/>
      <c r="S1211" s="177"/>
      <c r="T1211" s="177"/>
      <c r="U1211" s="177"/>
      <c r="V1211" s="177"/>
      <c r="W1211" s="177"/>
      <c r="X1211" s="177"/>
      <c r="Y1211" s="177"/>
      <c r="Z1211" s="181"/>
      <c r="AA1211" s="181"/>
      <c r="AB1211" s="181"/>
      <c r="AC1211" s="181"/>
      <c r="AD1211" s="179"/>
      <c r="AE1211" s="180"/>
      <c r="AF1211" s="180"/>
      <c r="AG1211" s="180"/>
      <c r="AH1211" s="181"/>
      <c r="AI1211" s="181"/>
      <c r="AJ1211" s="181"/>
      <c r="AK1211" s="181"/>
      <c r="AL1211" s="181"/>
      <c r="AM1211" s="181"/>
      <c r="AN1211" s="181"/>
      <c r="AO1211" s="182"/>
    </row>
    <row r="1212" spans="1:41" ht="15.95" customHeight="1" outlineLevel="4" x14ac:dyDescent="0.25">
      <c r="A1212" s="187"/>
      <c r="B1212" s="188"/>
      <c r="C1212" s="189"/>
      <c r="D1212" s="189"/>
      <c r="E1212" s="235" t="s">
        <v>3922</v>
      </c>
      <c r="F1212" s="190"/>
      <c r="G1212" s="191"/>
      <c r="H1212" s="336"/>
      <c r="I1212" s="192"/>
      <c r="J1212" s="192"/>
      <c r="K1212" s="192"/>
      <c r="L1212" s="192"/>
      <c r="M1212" s="192"/>
      <c r="N1212" s="326"/>
      <c r="O1212" s="192"/>
      <c r="P1212" s="192"/>
      <c r="Q1212" s="192"/>
      <c r="R1212" s="192"/>
      <c r="S1212" s="192"/>
      <c r="T1212" s="192"/>
      <c r="U1212" s="192"/>
      <c r="V1212" s="192"/>
      <c r="W1212" s="192"/>
      <c r="X1212" s="192"/>
      <c r="Y1212" s="192"/>
      <c r="Z1212" s="195"/>
      <c r="AA1212" s="195"/>
      <c r="AB1212" s="195"/>
      <c r="AC1212" s="195"/>
      <c r="AD1212" s="194"/>
      <c r="AE1212" s="208"/>
      <c r="AF1212" s="208"/>
      <c r="AG1212" s="208"/>
      <c r="AH1212" s="195"/>
      <c r="AI1212" s="195"/>
      <c r="AJ1212" s="195"/>
      <c r="AK1212" s="195"/>
      <c r="AL1212" s="195"/>
      <c r="AM1212" s="195"/>
      <c r="AN1212" s="195"/>
      <c r="AO1212" s="196"/>
    </row>
    <row r="1213" spans="1:41" ht="14.1" customHeight="1" outlineLevel="5" x14ac:dyDescent="0.25">
      <c r="A1213" s="2"/>
      <c r="B1213" s="3"/>
      <c r="C1213" s="4"/>
      <c r="D1213" s="4"/>
      <c r="E1213" s="4"/>
      <c r="F1213" s="5"/>
      <c r="G1213" s="6"/>
      <c r="H1213" s="338">
        <v>6216423</v>
      </c>
      <c r="I1213" s="7" t="s">
        <v>1756</v>
      </c>
      <c r="J1213" s="7" t="s">
        <v>1757</v>
      </c>
      <c r="K1213" s="7" t="s">
        <v>5963</v>
      </c>
      <c r="L1213" s="7" t="s">
        <v>5964</v>
      </c>
      <c r="M1213" s="18">
        <v>4594</v>
      </c>
      <c r="N1213" s="327">
        <v>5604.68</v>
      </c>
      <c r="O1213" s="19" t="s">
        <v>3948</v>
      </c>
      <c r="P1213" s="295">
        <v>0.35</v>
      </c>
      <c r="Q1213" s="18">
        <v>2986.1</v>
      </c>
      <c r="R1213" s="18">
        <v>3643.0419999999999</v>
      </c>
      <c r="S1213" s="295">
        <v>0.25</v>
      </c>
      <c r="T1213" s="18">
        <v>3445.5</v>
      </c>
      <c r="U1213" s="18">
        <v>4203.51</v>
      </c>
      <c r="V1213" s="295">
        <v>0.53</v>
      </c>
      <c r="W1213" s="18">
        <v>2159.1799999999998</v>
      </c>
      <c r="X1213" s="18">
        <v>2634.1995999999999</v>
      </c>
      <c r="Y1213" s="7" t="s">
        <v>2</v>
      </c>
      <c r="Z1213" s="13">
        <v>3</v>
      </c>
      <c r="AA1213" s="13">
        <v>3</v>
      </c>
      <c r="AB1213" s="13">
        <v>90</v>
      </c>
      <c r="AC1213" s="9" t="s">
        <v>6616</v>
      </c>
      <c r="AD1213" s="8">
        <v>4</v>
      </c>
      <c r="AE1213" s="13">
        <v>3160</v>
      </c>
      <c r="AF1213" s="13">
        <v>47</v>
      </c>
      <c r="AG1213" s="13">
        <v>110</v>
      </c>
      <c r="AH1213" s="8">
        <v>16.337</v>
      </c>
      <c r="AI1213" s="13">
        <v>4012196108459</v>
      </c>
      <c r="AJ1213" s="10" t="s">
        <v>4982</v>
      </c>
      <c r="AK1213" s="94"/>
      <c r="AL1213" s="8"/>
      <c r="AM1213" s="8"/>
      <c r="AN1213" s="8"/>
      <c r="AO1213" s="11"/>
    </row>
    <row r="1214" spans="1:41" ht="14.1" customHeight="1" outlineLevel="5" x14ac:dyDescent="0.25">
      <c r="A1214" s="2"/>
      <c r="B1214" s="3"/>
      <c r="C1214" s="4"/>
      <c r="D1214" s="4"/>
      <c r="E1214" s="4"/>
      <c r="F1214" s="5"/>
      <c r="G1214" s="6"/>
      <c r="H1214" s="338">
        <v>6216465</v>
      </c>
      <c r="I1214" s="7" t="s">
        <v>1758</v>
      </c>
      <c r="J1214" s="7" t="s">
        <v>1759</v>
      </c>
      <c r="K1214" s="7" t="s">
        <v>5963</v>
      </c>
      <c r="L1214" s="7" t="s">
        <v>5964</v>
      </c>
      <c r="M1214" s="18">
        <v>4594</v>
      </c>
      <c r="N1214" s="327">
        <v>5604.68</v>
      </c>
      <c r="O1214" s="19" t="s">
        <v>3948</v>
      </c>
      <c r="P1214" s="295">
        <v>0.35</v>
      </c>
      <c r="Q1214" s="18">
        <v>2986.1</v>
      </c>
      <c r="R1214" s="18">
        <v>3643.0419999999999</v>
      </c>
      <c r="S1214" s="295">
        <v>0.25</v>
      </c>
      <c r="T1214" s="18">
        <v>3445.5</v>
      </c>
      <c r="U1214" s="18">
        <v>4203.51</v>
      </c>
      <c r="V1214" s="295">
        <v>0.53</v>
      </c>
      <c r="W1214" s="18">
        <v>2159.1799999999998</v>
      </c>
      <c r="X1214" s="18">
        <v>2634.1995999999999</v>
      </c>
      <c r="Y1214" s="7" t="s">
        <v>2</v>
      </c>
      <c r="Z1214" s="13">
        <v>6</v>
      </c>
      <c r="AA1214" s="13">
        <v>6</v>
      </c>
      <c r="AB1214" s="13">
        <v>180</v>
      </c>
      <c r="AC1214" s="9" t="s">
        <v>3971</v>
      </c>
      <c r="AD1214" s="8">
        <v>3.9986700000000002</v>
      </c>
      <c r="AE1214" s="13">
        <v>6160</v>
      </c>
      <c r="AF1214" s="13">
        <v>47</v>
      </c>
      <c r="AG1214" s="13">
        <v>110</v>
      </c>
      <c r="AH1214" s="8">
        <v>31.847000000000001</v>
      </c>
      <c r="AI1214" s="13">
        <v>4012196109494</v>
      </c>
      <c r="AJ1214" s="10" t="s">
        <v>4983</v>
      </c>
      <c r="AK1214" s="94"/>
      <c r="AL1214" s="9"/>
      <c r="AM1214" s="8"/>
      <c r="AN1214" s="9"/>
      <c r="AO1214" s="11"/>
    </row>
    <row r="1215" spans="1:41" ht="14.1" customHeight="1" outlineLevel="5" x14ac:dyDescent="0.25">
      <c r="A1215" s="2"/>
      <c r="B1215" s="3"/>
      <c r="C1215" s="4"/>
      <c r="D1215" s="4"/>
      <c r="E1215" s="4"/>
      <c r="F1215" s="5"/>
      <c r="G1215" s="6"/>
      <c r="H1215" s="338">
        <v>6216426</v>
      </c>
      <c r="I1215" s="7" t="s">
        <v>1760</v>
      </c>
      <c r="J1215" s="7" t="s">
        <v>1761</v>
      </c>
      <c r="K1215" s="7" t="s">
        <v>5963</v>
      </c>
      <c r="L1215" s="7" t="s">
        <v>5964</v>
      </c>
      <c r="M1215" s="18">
        <v>4612</v>
      </c>
      <c r="N1215" s="327">
        <v>5626.64</v>
      </c>
      <c r="O1215" s="19" t="s">
        <v>3948</v>
      </c>
      <c r="P1215" s="295">
        <v>0.35</v>
      </c>
      <c r="Q1215" s="18">
        <v>2997.8</v>
      </c>
      <c r="R1215" s="18">
        <v>3657.3160000000003</v>
      </c>
      <c r="S1215" s="295">
        <v>0.25</v>
      </c>
      <c r="T1215" s="18">
        <v>3459</v>
      </c>
      <c r="U1215" s="18">
        <v>4219.9799999999996</v>
      </c>
      <c r="V1215" s="295">
        <v>0.53</v>
      </c>
      <c r="W1215" s="18">
        <v>2167.64</v>
      </c>
      <c r="X1215" s="18">
        <v>2644.5207999999998</v>
      </c>
      <c r="Y1215" s="7" t="s">
        <v>2</v>
      </c>
      <c r="Z1215" s="13">
        <v>3</v>
      </c>
      <c r="AA1215" s="13">
        <v>3</v>
      </c>
      <c r="AB1215" s="13">
        <v>90</v>
      </c>
      <c r="AC1215" s="8" t="s">
        <v>6616</v>
      </c>
      <c r="AD1215" s="8">
        <v>4.2300000000000004</v>
      </c>
      <c r="AE1215" s="13">
        <v>3260</v>
      </c>
      <c r="AF1215" s="13">
        <v>47</v>
      </c>
      <c r="AG1215" s="13">
        <v>110</v>
      </c>
      <c r="AH1215" s="8">
        <v>16.853999999999999</v>
      </c>
      <c r="AI1215" s="13">
        <v>4012196108466</v>
      </c>
      <c r="AJ1215" s="8" t="s">
        <v>4984</v>
      </c>
      <c r="AK1215" s="94"/>
      <c r="AL1215" s="10"/>
      <c r="AM1215" s="10"/>
      <c r="AN1215" s="9"/>
      <c r="AO1215" s="11"/>
    </row>
    <row r="1216" spans="1:41" ht="14.1" customHeight="1" outlineLevel="5" x14ac:dyDescent="0.25">
      <c r="A1216" s="2"/>
      <c r="B1216" s="3"/>
      <c r="C1216" s="4"/>
      <c r="D1216" s="4"/>
      <c r="E1216" s="4"/>
      <c r="F1216" s="5"/>
      <c r="G1216" s="6"/>
      <c r="H1216" s="338">
        <v>6216468</v>
      </c>
      <c r="I1216" s="7" t="s">
        <v>1762</v>
      </c>
      <c r="J1216" s="7" t="s">
        <v>1763</v>
      </c>
      <c r="K1216" s="7" t="s">
        <v>5963</v>
      </c>
      <c r="L1216" s="7" t="s">
        <v>5964</v>
      </c>
      <c r="M1216" s="18">
        <v>4612</v>
      </c>
      <c r="N1216" s="327">
        <v>5626.64</v>
      </c>
      <c r="O1216" s="19" t="s">
        <v>3948</v>
      </c>
      <c r="P1216" s="295">
        <v>0.35</v>
      </c>
      <c r="Q1216" s="18">
        <v>2997.8</v>
      </c>
      <c r="R1216" s="18">
        <v>3657.3160000000003</v>
      </c>
      <c r="S1216" s="295">
        <v>0.25</v>
      </c>
      <c r="T1216" s="18">
        <v>3459</v>
      </c>
      <c r="U1216" s="18">
        <v>4219.9799999999996</v>
      </c>
      <c r="V1216" s="295">
        <v>0.53</v>
      </c>
      <c r="W1216" s="18">
        <v>2167.64</v>
      </c>
      <c r="X1216" s="18">
        <v>2644.5207999999998</v>
      </c>
      <c r="Y1216" s="7" t="s">
        <v>2</v>
      </c>
      <c r="Z1216" s="13">
        <v>6</v>
      </c>
      <c r="AA1216" s="13">
        <v>6</v>
      </c>
      <c r="AB1216" s="13">
        <v>180</v>
      </c>
      <c r="AC1216" s="10" t="s">
        <v>3971</v>
      </c>
      <c r="AD1216" s="8">
        <v>4.2283299999999997</v>
      </c>
      <c r="AE1216" s="13">
        <v>6260</v>
      </c>
      <c r="AF1216" s="13">
        <v>47</v>
      </c>
      <c r="AG1216" s="13">
        <v>110</v>
      </c>
      <c r="AH1216" s="8">
        <v>32.363999999999997</v>
      </c>
      <c r="AI1216" s="13">
        <v>4012196109500</v>
      </c>
      <c r="AJ1216" s="10" t="s">
        <v>4985</v>
      </c>
      <c r="AK1216" s="94"/>
      <c r="AL1216" s="9"/>
      <c r="AM1216" s="8"/>
      <c r="AN1216" s="9"/>
      <c r="AO1216" s="11"/>
    </row>
    <row r="1217" spans="1:41" ht="14.1" customHeight="1" outlineLevel="5" x14ac:dyDescent="0.25">
      <c r="A1217" s="2"/>
      <c r="B1217" s="3"/>
      <c r="C1217" s="4"/>
      <c r="D1217" s="4"/>
      <c r="E1217" s="4"/>
      <c r="F1217" s="5"/>
      <c r="G1217" s="6"/>
      <c r="H1217" s="338">
        <v>6216429</v>
      </c>
      <c r="I1217" s="7" t="s">
        <v>1764</v>
      </c>
      <c r="J1217" s="7" t="s">
        <v>1765</v>
      </c>
      <c r="K1217" s="7" t="s">
        <v>5963</v>
      </c>
      <c r="L1217" s="7" t="s">
        <v>5964</v>
      </c>
      <c r="M1217" s="18">
        <v>5019</v>
      </c>
      <c r="N1217" s="327">
        <v>6123.18</v>
      </c>
      <c r="O1217" s="19" t="s">
        <v>3948</v>
      </c>
      <c r="P1217" s="295">
        <v>0.35</v>
      </c>
      <c r="Q1217" s="18">
        <v>3262.35</v>
      </c>
      <c r="R1217" s="18">
        <v>3980.067</v>
      </c>
      <c r="S1217" s="295">
        <v>0.25</v>
      </c>
      <c r="T1217" s="18">
        <v>3764.25</v>
      </c>
      <c r="U1217" s="18">
        <v>4592.3850000000002</v>
      </c>
      <c r="V1217" s="295">
        <v>0.53</v>
      </c>
      <c r="W1217" s="18">
        <v>2358.9299999999998</v>
      </c>
      <c r="X1217" s="18">
        <v>2877.8945999999996</v>
      </c>
      <c r="Y1217" s="7" t="s">
        <v>2</v>
      </c>
      <c r="Z1217" s="13">
        <v>3</v>
      </c>
      <c r="AA1217" s="13">
        <v>3</v>
      </c>
      <c r="AB1217" s="13">
        <v>90</v>
      </c>
      <c r="AC1217" s="8" t="s">
        <v>6616</v>
      </c>
      <c r="AD1217" s="8">
        <v>4.46</v>
      </c>
      <c r="AE1217" s="13">
        <v>3360</v>
      </c>
      <c r="AF1217" s="13">
        <v>47</v>
      </c>
      <c r="AG1217" s="13">
        <v>110</v>
      </c>
      <c r="AH1217" s="8">
        <v>17.370999999999999</v>
      </c>
      <c r="AI1217" s="13">
        <v>4012196108473</v>
      </c>
      <c r="AJ1217" s="10" t="s">
        <v>4986</v>
      </c>
      <c r="AK1217" s="94"/>
      <c r="AL1217" s="8"/>
      <c r="AM1217" s="10"/>
      <c r="AN1217" s="8"/>
      <c r="AO1217" s="11"/>
    </row>
    <row r="1218" spans="1:41" ht="14.1" customHeight="1" outlineLevel="5" x14ac:dyDescent="0.25">
      <c r="A1218" s="2"/>
      <c r="B1218" s="3"/>
      <c r="C1218" s="4"/>
      <c r="D1218" s="4"/>
      <c r="E1218" s="4"/>
      <c r="F1218" s="5"/>
      <c r="G1218" s="6"/>
      <c r="H1218" s="338">
        <v>6216471</v>
      </c>
      <c r="I1218" s="7" t="s">
        <v>1766</v>
      </c>
      <c r="J1218" s="7" t="s">
        <v>1767</v>
      </c>
      <c r="K1218" s="7" t="s">
        <v>5963</v>
      </c>
      <c r="L1218" s="7" t="s">
        <v>5964</v>
      </c>
      <c r="M1218" s="18">
        <v>5019</v>
      </c>
      <c r="N1218" s="327">
        <v>6123.18</v>
      </c>
      <c r="O1218" s="19" t="s">
        <v>3948</v>
      </c>
      <c r="P1218" s="295">
        <v>0.35</v>
      </c>
      <c r="Q1218" s="18">
        <v>3262.35</v>
      </c>
      <c r="R1218" s="18">
        <v>3980.067</v>
      </c>
      <c r="S1218" s="295">
        <v>0.25</v>
      </c>
      <c r="T1218" s="18">
        <v>3764.25</v>
      </c>
      <c r="U1218" s="18">
        <v>4592.3850000000002</v>
      </c>
      <c r="V1218" s="295">
        <v>0.53</v>
      </c>
      <c r="W1218" s="18">
        <v>2358.9299999999998</v>
      </c>
      <c r="X1218" s="18">
        <v>2877.8945999999996</v>
      </c>
      <c r="Y1218" s="7" t="s">
        <v>2</v>
      </c>
      <c r="Z1218" s="13">
        <v>6</v>
      </c>
      <c r="AA1218" s="13">
        <v>6</v>
      </c>
      <c r="AB1218" s="13">
        <v>180</v>
      </c>
      <c r="AC1218" s="8" t="s">
        <v>3971</v>
      </c>
      <c r="AD1218" s="8">
        <v>4.4586699999999997</v>
      </c>
      <c r="AE1218" s="13">
        <v>6360</v>
      </c>
      <c r="AF1218" s="13">
        <v>47</v>
      </c>
      <c r="AG1218" s="13">
        <v>110</v>
      </c>
      <c r="AH1218" s="8">
        <v>32.881</v>
      </c>
      <c r="AI1218" s="13">
        <v>4012196109548</v>
      </c>
      <c r="AJ1218" s="10" t="s">
        <v>4987</v>
      </c>
      <c r="AK1218" s="94"/>
      <c r="AL1218" s="8"/>
      <c r="AM1218" s="8"/>
      <c r="AN1218" s="9"/>
      <c r="AO1218" s="11"/>
    </row>
    <row r="1219" spans="1:41" ht="14.1" customHeight="1" outlineLevel="5" x14ac:dyDescent="0.25">
      <c r="A1219" s="2"/>
      <c r="B1219" s="3"/>
      <c r="C1219" s="4"/>
      <c r="D1219" s="4"/>
      <c r="E1219" s="4"/>
      <c r="F1219" s="5"/>
      <c r="G1219" s="6"/>
      <c r="H1219" s="338">
        <v>6216432</v>
      </c>
      <c r="I1219" s="7" t="s">
        <v>1768</v>
      </c>
      <c r="J1219" s="7" t="s">
        <v>1769</v>
      </c>
      <c r="K1219" s="7" t="s">
        <v>5963</v>
      </c>
      <c r="L1219" s="7" t="s">
        <v>5964</v>
      </c>
      <c r="M1219" s="18">
        <v>5282</v>
      </c>
      <c r="N1219" s="327">
        <v>6444.04</v>
      </c>
      <c r="O1219" s="19" t="s">
        <v>3948</v>
      </c>
      <c r="P1219" s="295">
        <v>0.35</v>
      </c>
      <c r="Q1219" s="18">
        <v>3433.3</v>
      </c>
      <c r="R1219" s="18">
        <v>4188.6260000000002</v>
      </c>
      <c r="S1219" s="295">
        <v>0.25</v>
      </c>
      <c r="T1219" s="18">
        <v>3961.5</v>
      </c>
      <c r="U1219" s="18">
        <v>4833.03</v>
      </c>
      <c r="V1219" s="295">
        <v>0.53</v>
      </c>
      <c r="W1219" s="18">
        <v>2482.54</v>
      </c>
      <c r="X1219" s="18">
        <v>3028.6987999999997</v>
      </c>
      <c r="Y1219" s="7" t="s">
        <v>2</v>
      </c>
      <c r="Z1219" s="13">
        <v>3</v>
      </c>
      <c r="AA1219" s="13">
        <v>3</v>
      </c>
      <c r="AB1219" s="13">
        <v>90</v>
      </c>
      <c r="AC1219" s="9" t="s">
        <v>6616</v>
      </c>
      <c r="AD1219" s="8">
        <v>4.6950000000000003</v>
      </c>
      <c r="AE1219" s="13">
        <v>3460</v>
      </c>
      <c r="AF1219" s="13">
        <v>47</v>
      </c>
      <c r="AG1219" s="13">
        <v>110</v>
      </c>
      <c r="AH1219" s="8">
        <v>17.888000000000002</v>
      </c>
      <c r="AI1219" s="13">
        <v>4012196108480</v>
      </c>
      <c r="AJ1219" s="8" t="s">
        <v>4988</v>
      </c>
      <c r="AK1219" s="94"/>
      <c r="AL1219" s="10"/>
      <c r="AM1219" s="10"/>
      <c r="AN1219" s="10"/>
      <c r="AO1219" s="11"/>
    </row>
    <row r="1220" spans="1:41" ht="14.1" customHeight="1" outlineLevel="5" x14ac:dyDescent="0.25">
      <c r="A1220" s="2"/>
      <c r="B1220" s="3"/>
      <c r="C1220" s="4"/>
      <c r="D1220" s="4"/>
      <c r="E1220" s="4"/>
      <c r="F1220" s="5"/>
      <c r="G1220" s="6"/>
      <c r="H1220" s="338">
        <v>6216474</v>
      </c>
      <c r="I1220" s="7" t="s">
        <v>1770</v>
      </c>
      <c r="J1220" s="7" t="s">
        <v>1771</v>
      </c>
      <c r="K1220" s="7" t="s">
        <v>5963</v>
      </c>
      <c r="L1220" s="7" t="s">
        <v>5964</v>
      </c>
      <c r="M1220" s="18">
        <v>5282</v>
      </c>
      <c r="N1220" s="327">
        <v>6444.04</v>
      </c>
      <c r="O1220" s="19" t="s">
        <v>3948</v>
      </c>
      <c r="P1220" s="295">
        <v>0.35</v>
      </c>
      <c r="Q1220" s="18">
        <v>3433.3</v>
      </c>
      <c r="R1220" s="18">
        <v>4188.6260000000002</v>
      </c>
      <c r="S1220" s="295">
        <v>0.25</v>
      </c>
      <c r="T1220" s="18">
        <v>3961.5</v>
      </c>
      <c r="U1220" s="18">
        <v>4833.03</v>
      </c>
      <c r="V1220" s="295">
        <v>0.53</v>
      </c>
      <c r="W1220" s="18">
        <v>2482.54</v>
      </c>
      <c r="X1220" s="18">
        <v>3028.6987999999997</v>
      </c>
      <c r="Y1220" s="7" t="s">
        <v>2</v>
      </c>
      <c r="Z1220" s="13">
        <v>6</v>
      </c>
      <c r="AA1220" s="13">
        <v>6</v>
      </c>
      <c r="AB1220" s="13">
        <v>180</v>
      </c>
      <c r="AC1220" s="8" t="s">
        <v>3971</v>
      </c>
      <c r="AD1220" s="8">
        <v>4.6953300000000002</v>
      </c>
      <c r="AE1220" s="13">
        <v>6460</v>
      </c>
      <c r="AF1220" s="13">
        <v>47</v>
      </c>
      <c r="AG1220" s="13">
        <v>110</v>
      </c>
      <c r="AH1220" s="8">
        <v>33.398000000000003</v>
      </c>
      <c r="AI1220" s="13">
        <v>4012196109562</v>
      </c>
      <c r="AJ1220" s="8" t="s">
        <v>4989</v>
      </c>
      <c r="AK1220" s="94"/>
      <c r="AL1220" s="9"/>
      <c r="AM1220" s="9"/>
      <c r="AN1220" s="9"/>
      <c r="AO1220" s="11"/>
    </row>
    <row r="1221" spans="1:41" ht="14.1" customHeight="1" outlineLevel="5" x14ac:dyDescent="0.25">
      <c r="A1221" s="2"/>
      <c r="B1221" s="3"/>
      <c r="C1221" s="4"/>
      <c r="D1221" s="4"/>
      <c r="E1221" s="4"/>
      <c r="F1221" s="5"/>
      <c r="G1221" s="6"/>
      <c r="H1221" s="338">
        <v>6216435</v>
      </c>
      <c r="I1221" s="7" t="s">
        <v>1772</v>
      </c>
      <c r="J1221" s="7" t="s">
        <v>1773</v>
      </c>
      <c r="K1221" s="7" t="s">
        <v>5963</v>
      </c>
      <c r="L1221" s="7" t="s">
        <v>5964</v>
      </c>
      <c r="M1221" s="18">
        <v>5601</v>
      </c>
      <c r="N1221" s="327">
        <v>6833.22</v>
      </c>
      <c r="O1221" s="19" t="s">
        <v>3948</v>
      </c>
      <c r="P1221" s="295">
        <v>0.35</v>
      </c>
      <c r="Q1221" s="18">
        <v>3640.65</v>
      </c>
      <c r="R1221" s="18">
        <v>4441.5929999999998</v>
      </c>
      <c r="S1221" s="295">
        <v>0.25</v>
      </c>
      <c r="T1221" s="18">
        <v>4200.75</v>
      </c>
      <c r="U1221" s="18">
        <v>5124.915</v>
      </c>
      <c r="V1221" s="295">
        <v>0.53</v>
      </c>
      <c r="W1221" s="18">
        <v>2632.47</v>
      </c>
      <c r="X1221" s="18">
        <v>3211.6133999999997</v>
      </c>
      <c r="Y1221" s="7" t="s">
        <v>2</v>
      </c>
      <c r="Z1221" s="13">
        <v>3</v>
      </c>
      <c r="AA1221" s="13">
        <v>3</v>
      </c>
      <c r="AB1221" s="13">
        <v>90</v>
      </c>
      <c r="AC1221" s="8" t="s">
        <v>3971</v>
      </c>
      <c r="AD1221" s="8">
        <v>5</v>
      </c>
      <c r="AE1221" s="13">
        <v>3560</v>
      </c>
      <c r="AF1221" s="13">
        <v>47</v>
      </c>
      <c r="AG1221" s="13">
        <v>110</v>
      </c>
      <c r="AH1221" s="8">
        <v>18.405000000000001</v>
      </c>
      <c r="AI1221" s="13">
        <v>4012196108527</v>
      </c>
      <c r="AJ1221" s="8" t="s">
        <v>4990</v>
      </c>
      <c r="AK1221" s="94"/>
      <c r="AL1221" s="8"/>
      <c r="AM1221" s="9"/>
      <c r="AN1221" s="9"/>
      <c r="AO1221" s="11"/>
    </row>
    <row r="1222" spans="1:41" ht="14.1" customHeight="1" outlineLevel="5" x14ac:dyDescent="0.25">
      <c r="A1222" s="2"/>
      <c r="B1222" s="3"/>
      <c r="C1222" s="4"/>
      <c r="D1222" s="4"/>
      <c r="E1222" s="4"/>
      <c r="F1222" s="5"/>
      <c r="G1222" s="6"/>
      <c r="H1222" s="338">
        <v>6216477</v>
      </c>
      <c r="I1222" s="7" t="s">
        <v>1774</v>
      </c>
      <c r="J1222" s="7" t="s">
        <v>1775</v>
      </c>
      <c r="K1222" s="7" t="s">
        <v>5963</v>
      </c>
      <c r="L1222" s="7" t="s">
        <v>5964</v>
      </c>
      <c r="M1222" s="18">
        <v>5601</v>
      </c>
      <c r="N1222" s="327">
        <v>6833.22</v>
      </c>
      <c r="O1222" s="19" t="s">
        <v>3948</v>
      </c>
      <c r="P1222" s="295">
        <v>0.35</v>
      </c>
      <c r="Q1222" s="18">
        <v>3640.65</v>
      </c>
      <c r="R1222" s="18">
        <v>4441.5929999999998</v>
      </c>
      <c r="S1222" s="295">
        <v>0.25</v>
      </c>
      <c r="T1222" s="18">
        <v>4200.75</v>
      </c>
      <c r="U1222" s="18">
        <v>5124.915</v>
      </c>
      <c r="V1222" s="295">
        <v>0.53</v>
      </c>
      <c r="W1222" s="18">
        <v>2632.47</v>
      </c>
      <c r="X1222" s="18">
        <v>3211.6133999999997</v>
      </c>
      <c r="Y1222" s="7" t="s">
        <v>2</v>
      </c>
      <c r="Z1222" s="13">
        <v>6</v>
      </c>
      <c r="AA1222" s="13">
        <v>6</v>
      </c>
      <c r="AB1222" s="13">
        <v>180</v>
      </c>
      <c r="AC1222" s="10" t="s">
        <v>3971</v>
      </c>
      <c r="AD1222" s="8">
        <v>5.0019999999999998</v>
      </c>
      <c r="AE1222" s="13">
        <v>6560</v>
      </c>
      <c r="AF1222" s="13">
        <v>47</v>
      </c>
      <c r="AG1222" s="13">
        <v>110</v>
      </c>
      <c r="AH1222" s="8">
        <v>33.914999999999999</v>
      </c>
      <c r="AI1222" s="13">
        <v>4012196109609</v>
      </c>
      <c r="AJ1222" s="10" t="s">
        <v>4991</v>
      </c>
      <c r="AK1222" s="94"/>
      <c r="AL1222" s="9"/>
      <c r="AM1222" s="8"/>
      <c r="AN1222" s="9"/>
      <c r="AO1222" s="11"/>
    </row>
    <row r="1223" spans="1:41" ht="15.95" customHeight="1" outlineLevel="4" x14ac:dyDescent="0.25">
      <c r="A1223" s="197"/>
      <c r="B1223" s="198"/>
      <c r="C1223" s="199"/>
      <c r="D1223" s="199"/>
      <c r="E1223" s="236" t="s">
        <v>3923</v>
      </c>
      <c r="F1223" s="200"/>
      <c r="G1223" s="201"/>
      <c r="H1223" s="340"/>
      <c r="I1223" s="202"/>
      <c r="J1223" s="202"/>
      <c r="K1223" s="202"/>
      <c r="L1223" s="202"/>
      <c r="M1223" s="202"/>
      <c r="N1223" s="328"/>
      <c r="O1223" s="202"/>
      <c r="P1223" s="202"/>
      <c r="Q1223" s="202"/>
      <c r="R1223" s="202"/>
      <c r="S1223" s="202"/>
      <c r="T1223" s="202"/>
      <c r="U1223" s="202"/>
      <c r="V1223" s="202"/>
      <c r="W1223" s="202"/>
      <c r="X1223" s="202"/>
      <c r="Y1223" s="202"/>
      <c r="Z1223" s="206"/>
      <c r="AA1223" s="206"/>
      <c r="AB1223" s="206"/>
      <c r="AC1223" s="206"/>
      <c r="AD1223" s="204"/>
      <c r="AE1223" s="205"/>
      <c r="AF1223" s="205"/>
      <c r="AG1223" s="205"/>
      <c r="AH1223" s="206"/>
      <c r="AI1223" s="206"/>
      <c r="AJ1223" s="206"/>
      <c r="AK1223" s="206"/>
      <c r="AL1223" s="206"/>
      <c r="AM1223" s="206"/>
      <c r="AN1223" s="206"/>
      <c r="AO1223" s="207"/>
    </row>
    <row r="1224" spans="1:41" ht="14.1" customHeight="1" outlineLevel="5" x14ac:dyDescent="0.25">
      <c r="A1224" s="2"/>
      <c r="B1224" s="3"/>
      <c r="C1224" s="4"/>
      <c r="D1224" s="4"/>
      <c r="E1224" s="4"/>
      <c r="F1224" s="5"/>
      <c r="G1224" s="6"/>
      <c r="H1224" s="338">
        <v>6208606</v>
      </c>
      <c r="I1224" s="7" t="s">
        <v>1776</v>
      </c>
      <c r="J1224" s="7" t="s">
        <v>1777</v>
      </c>
      <c r="K1224" s="7" t="s">
        <v>5963</v>
      </c>
      <c r="L1224" s="7" t="s">
        <v>5965</v>
      </c>
      <c r="M1224" s="18">
        <v>4135.33</v>
      </c>
      <c r="N1224" s="327">
        <v>5045.1026000000002</v>
      </c>
      <c r="O1224" s="19" t="s">
        <v>3948</v>
      </c>
      <c r="P1224" s="295">
        <v>0.35</v>
      </c>
      <c r="Q1224" s="18">
        <v>2687.9645</v>
      </c>
      <c r="R1224" s="18">
        <v>3279.3166900000001</v>
      </c>
      <c r="S1224" s="295">
        <v>0.25</v>
      </c>
      <c r="T1224" s="18">
        <v>3101.4974999999999</v>
      </c>
      <c r="U1224" s="18">
        <v>3783.8269499999997</v>
      </c>
      <c r="V1224" s="295">
        <v>0.53</v>
      </c>
      <c r="W1224" s="18">
        <v>1943.6050999999998</v>
      </c>
      <c r="X1224" s="18">
        <v>2371.1982219999995</v>
      </c>
      <c r="Y1224" s="7" t="s">
        <v>2</v>
      </c>
      <c r="Z1224" s="13">
        <v>6</v>
      </c>
      <c r="AA1224" s="13">
        <v>6</v>
      </c>
      <c r="AB1224" s="13">
        <v>300</v>
      </c>
      <c r="AC1224" s="10" t="s">
        <v>3965</v>
      </c>
      <c r="AD1224" s="8">
        <v>2.8010000000000002</v>
      </c>
      <c r="AE1224" s="13">
        <v>6260</v>
      </c>
      <c r="AF1224" s="13">
        <v>47</v>
      </c>
      <c r="AG1224" s="13">
        <v>60</v>
      </c>
      <c r="AH1224" s="8">
        <v>17.652999999999999</v>
      </c>
      <c r="AI1224" s="13">
        <v>4012196109074</v>
      </c>
      <c r="AJ1224" s="9" t="s">
        <v>3966</v>
      </c>
      <c r="AK1224" s="94"/>
      <c r="AL1224" s="9"/>
      <c r="AM1224" s="9"/>
      <c r="AN1224" s="9"/>
      <c r="AO1224" s="11"/>
    </row>
    <row r="1225" spans="1:41" ht="14.1" customHeight="1" outlineLevel="5" x14ac:dyDescent="0.25">
      <c r="A1225" s="2"/>
      <c r="B1225" s="3"/>
      <c r="C1225" s="4"/>
      <c r="D1225" s="4"/>
      <c r="E1225" s="4"/>
      <c r="F1225" s="5"/>
      <c r="G1225" s="6"/>
      <c r="H1225" s="338">
        <v>6208612</v>
      </c>
      <c r="I1225" s="7" t="s">
        <v>1778</v>
      </c>
      <c r="J1225" s="7" t="s">
        <v>1779</v>
      </c>
      <c r="K1225" s="7" t="s">
        <v>5963</v>
      </c>
      <c r="L1225" s="7" t="s">
        <v>5965</v>
      </c>
      <c r="M1225" s="18">
        <v>1875.5807451568774</v>
      </c>
      <c r="N1225" s="327">
        <v>2288.2085090913902</v>
      </c>
      <c r="O1225" s="19">
        <v>46112</v>
      </c>
      <c r="P1225" s="19" t="s">
        <v>7561</v>
      </c>
      <c r="Q1225" s="19" t="s">
        <v>7561</v>
      </c>
      <c r="R1225" s="19" t="s">
        <v>7561</v>
      </c>
      <c r="S1225" s="295">
        <v>0.25</v>
      </c>
      <c r="T1225" s="18">
        <v>1406.6855588676581</v>
      </c>
      <c r="U1225" s="18">
        <v>1716.1563818185427</v>
      </c>
      <c r="V1225" s="295">
        <v>0.53</v>
      </c>
      <c r="W1225" s="18">
        <v>881.52295022373232</v>
      </c>
      <c r="X1225" s="18">
        <v>1075.4579992729534</v>
      </c>
      <c r="Y1225" s="7" t="s">
        <v>2</v>
      </c>
      <c r="Z1225" s="13">
        <v>6</v>
      </c>
      <c r="AA1225" s="13">
        <v>6</v>
      </c>
      <c r="AB1225" s="13">
        <v>300</v>
      </c>
      <c r="AC1225" s="10" t="s">
        <v>3965</v>
      </c>
      <c r="AD1225" s="8">
        <v>3.218</v>
      </c>
      <c r="AE1225" s="13">
        <v>6460</v>
      </c>
      <c r="AF1225" s="13">
        <v>47</v>
      </c>
      <c r="AG1225" s="13">
        <v>60</v>
      </c>
      <c r="AH1225" s="8">
        <v>18.216999999999999</v>
      </c>
      <c r="AI1225" s="13">
        <v>4012196109128</v>
      </c>
      <c r="AJ1225" s="9" t="s">
        <v>3966</v>
      </c>
      <c r="AK1225" s="94"/>
      <c r="AL1225" s="9"/>
      <c r="AM1225" s="9"/>
      <c r="AN1225" s="9"/>
      <c r="AO1225" s="11"/>
    </row>
    <row r="1226" spans="1:41" ht="14.1" customHeight="1" outlineLevel="5" x14ac:dyDescent="0.25">
      <c r="A1226" s="2"/>
      <c r="B1226" s="3"/>
      <c r="C1226" s="4"/>
      <c r="D1226" s="4"/>
      <c r="E1226" s="4"/>
      <c r="F1226" s="5"/>
      <c r="G1226" s="6"/>
      <c r="H1226" s="338">
        <v>6208615</v>
      </c>
      <c r="I1226" s="7" t="s">
        <v>1780</v>
      </c>
      <c r="J1226" s="7" t="s">
        <v>1781</v>
      </c>
      <c r="K1226" s="7" t="s">
        <v>5963</v>
      </c>
      <c r="L1226" s="7" t="s">
        <v>5965</v>
      </c>
      <c r="M1226" s="18">
        <v>4975.79</v>
      </c>
      <c r="N1226" s="327">
        <v>6070.4637999999995</v>
      </c>
      <c r="O1226" s="19" t="s">
        <v>3948</v>
      </c>
      <c r="P1226" s="295">
        <v>0.35</v>
      </c>
      <c r="Q1226" s="18">
        <v>3234.2635</v>
      </c>
      <c r="R1226" s="18">
        <v>3945.8014699999999</v>
      </c>
      <c r="S1226" s="295">
        <v>0.25</v>
      </c>
      <c r="T1226" s="18">
        <v>3731.8424999999997</v>
      </c>
      <c r="U1226" s="18">
        <v>4552.8478499999992</v>
      </c>
      <c r="V1226" s="295">
        <v>0.53</v>
      </c>
      <c r="W1226" s="18">
        <v>2338.6212999999998</v>
      </c>
      <c r="X1226" s="18">
        <v>2853.1179859999997</v>
      </c>
      <c r="Y1226" s="7" t="s">
        <v>2</v>
      </c>
      <c r="Z1226" s="13">
        <v>6</v>
      </c>
      <c r="AA1226" s="13">
        <v>6</v>
      </c>
      <c r="AB1226" s="13">
        <v>300</v>
      </c>
      <c r="AC1226" s="8" t="s">
        <v>3965</v>
      </c>
      <c r="AD1226" s="8">
        <v>3.3940000000000001</v>
      </c>
      <c r="AE1226" s="13">
        <v>6560</v>
      </c>
      <c r="AF1226" s="13">
        <v>47</v>
      </c>
      <c r="AG1226" s="13">
        <v>60</v>
      </c>
      <c r="AH1226" s="8">
        <v>18.498999999999999</v>
      </c>
      <c r="AI1226" s="13">
        <v>4012196109135</v>
      </c>
      <c r="AJ1226" s="9" t="s">
        <v>3966</v>
      </c>
      <c r="AK1226" s="94"/>
      <c r="AL1226" s="9"/>
      <c r="AM1226" s="9"/>
      <c r="AN1226" s="9"/>
      <c r="AO1226" s="11"/>
    </row>
    <row r="1227" spans="1:41" ht="14.1" customHeight="1" outlineLevel="5" x14ac:dyDescent="0.25">
      <c r="A1227" s="2"/>
      <c r="B1227" s="3"/>
      <c r="C1227" s="4"/>
      <c r="D1227" s="4"/>
      <c r="E1227" s="4"/>
      <c r="F1227" s="5"/>
      <c r="G1227" s="6"/>
      <c r="H1227" s="338">
        <v>6208562</v>
      </c>
      <c r="I1227" s="7" t="s">
        <v>1782</v>
      </c>
      <c r="J1227" s="7" t="s">
        <v>1783</v>
      </c>
      <c r="K1227" s="7" t="s">
        <v>5963</v>
      </c>
      <c r="L1227" s="7" t="s">
        <v>5966</v>
      </c>
      <c r="M1227" s="18">
        <v>3384</v>
      </c>
      <c r="N1227" s="327">
        <v>4128.4799999999996</v>
      </c>
      <c r="O1227" s="19" t="s">
        <v>3948</v>
      </c>
      <c r="P1227" s="295">
        <v>0.35</v>
      </c>
      <c r="Q1227" s="18">
        <v>2199.6</v>
      </c>
      <c r="R1227" s="18">
        <v>2683.5119999999997</v>
      </c>
      <c r="S1227" s="295">
        <v>0.25</v>
      </c>
      <c r="T1227" s="18">
        <v>2538</v>
      </c>
      <c r="U1227" s="18">
        <v>3096.36</v>
      </c>
      <c r="V1227" s="295">
        <v>0.53</v>
      </c>
      <c r="W1227" s="18">
        <v>1590.48</v>
      </c>
      <c r="X1227" s="18">
        <v>1940.3856000000001</v>
      </c>
      <c r="Y1227" s="7" t="s">
        <v>2</v>
      </c>
      <c r="Z1227" s="13">
        <v>3</v>
      </c>
      <c r="AA1227" s="13">
        <v>3</v>
      </c>
      <c r="AB1227" s="13">
        <v>150</v>
      </c>
      <c r="AC1227" s="8" t="s">
        <v>3971</v>
      </c>
      <c r="AD1227" s="8">
        <v>2.85066</v>
      </c>
      <c r="AE1227" s="13">
        <v>3160</v>
      </c>
      <c r="AF1227" s="13">
        <v>47</v>
      </c>
      <c r="AG1227" s="13">
        <v>60</v>
      </c>
      <c r="AH1227" s="8">
        <v>8.9109999999999996</v>
      </c>
      <c r="AI1227" s="13">
        <v>4012196143047</v>
      </c>
      <c r="AJ1227" s="8" t="s">
        <v>4992</v>
      </c>
      <c r="AK1227" s="94"/>
      <c r="AL1227" s="8"/>
      <c r="AM1227" s="10"/>
      <c r="AN1227" s="8"/>
      <c r="AO1227" s="11"/>
    </row>
    <row r="1228" spans="1:41" ht="14.1" customHeight="1" outlineLevel="5" x14ac:dyDescent="0.25">
      <c r="A1228" s="2"/>
      <c r="B1228" s="3"/>
      <c r="C1228" s="4"/>
      <c r="D1228" s="4"/>
      <c r="E1228" s="4"/>
      <c r="F1228" s="5"/>
      <c r="G1228" s="6"/>
      <c r="H1228" s="338">
        <v>6208650</v>
      </c>
      <c r="I1228" s="7" t="s">
        <v>1784</v>
      </c>
      <c r="J1228" s="7" t="s">
        <v>1785</v>
      </c>
      <c r="K1228" s="7" t="s">
        <v>5963</v>
      </c>
      <c r="L1228" s="7" t="s">
        <v>5966</v>
      </c>
      <c r="M1228" s="18">
        <v>3384</v>
      </c>
      <c r="N1228" s="327">
        <v>4128.4799999999996</v>
      </c>
      <c r="O1228" s="19" t="s">
        <v>3948</v>
      </c>
      <c r="P1228" s="295">
        <v>0.35</v>
      </c>
      <c r="Q1228" s="18">
        <v>2199.6</v>
      </c>
      <c r="R1228" s="18">
        <v>2683.5119999999997</v>
      </c>
      <c r="S1228" s="295">
        <v>0.25</v>
      </c>
      <c r="T1228" s="18">
        <v>2538</v>
      </c>
      <c r="U1228" s="18">
        <v>3096.36</v>
      </c>
      <c r="V1228" s="295">
        <v>0.53</v>
      </c>
      <c r="W1228" s="18">
        <v>1590.48</v>
      </c>
      <c r="X1228" s="18">
        <v>1940.3856000000001</v>
      </c>
      <c r="Y1228" s="7" t="s">
        <v>2</v>
      </c>
      <c r="Z1228" s="13">
        <v>6</v>
      </c>
      <c r="AA1228" s="13">
        <v>6</v>
      </c>
      <c r="AB1228" s="13">
        <v>300</v>
      </c>
      <c r="AC1228" s="8" t="s">
        <v>3971</v>
      </c>
      <c r="AD1228" s="8">
        <v>2.8483299999999998</v>
      </c>
      <c r="AE1228" s="13">
        <v>6160</v>
      </c>
      <c r="AF1228" s="13">
        <v>47</v>
      </c>
      <c r="AG1228" s="13">
        <v>60</v>
      </c>
      <c r="AH1228" s="8">
        <v>17.370999999999999</v>
      </c>
      <c r="AI1228" s="13">
        <v>4012196109258</v>
      </c>
      <c r="AJ1228" s="8" t="s">
        <v>4993</v>
      </c>
      <c r="AK1228" s="94"/>
      <c r="AL1228" s="9"/>
      <c r="AM1228" s="8"/>
      <c r="AN1228" s="9"/>
      <c r="AO1228" s="11"/>
    </row>
    <row r="1229" spans="1:41" ht="14.1" customHeight="1" outlineLevel="5" x14ac:dyDescent="0.25">
      <c r="A1229" s="2"/>
      <c r="B1229" s="3"/>
      <c r="C1229" s="4"/>
      <c r="D1229" s="4"/>
      <c r="E1229" s="4"/>
      <c r="F1229" s="5"/>
      <c r="G1229" s="6"/>
      <c r="H1229" s="338">
        <v>6208566</v>
      </c>
      <c r="I1229" s="7" t="s">
        <v>1786</v>
      </c>
      <c r="J1229" s="7" t="s">
        <v>1787</v>
      </c>
      <c r="K1229" s="7" t="s">
        <v>5963</v>
      </c>
      <c r="L1229" s="7" t="s">
        <v>5966</v>
      </c>
      <c r="M1229" s="18">
        <v>3403</v>
      </c>
      <c r="N1229" s="327">
        <v>4151.66</v>
      </c>
      <c r="O1229" s="19" t="s">
        <v>3948</v>
      </c>
      <c r="P1229" s="295">
        <v>0.35</v>
      </c>
      <c r="Q1229" s="18">
        <v>2211.9500000000003</v>
      </c>
      <c r="R1229" s="18">
        <v>2698.5790000000002</v>
      </c>
      <c r="S1229" s="295">
        <v>0.25</v>
      </c>
      <c r="T1229" s="18">
        <v>2552.25</v>
      </c>
      <c r="U1229" s="18">
        <v>3113.7449999999999</v>
      </c>
      <c r="V1229" s="295">
        <v>0.53</v>
      </c>
      <c r="W1229" s="18">
        <v>1599.4099999999999</v>
      </c>
      <c r="X1229" s="18">
        <v>1951.2801999999997</v>
      </c>
      <c r="Y1229" s="7" t="s">
        <v>2</v>
      </c>
      <c r="Z1229" s="13">
        <v>3</v>
      </c>
      <c r="AA1229" s="13">
        <v>3</v>
      </c>
      <c r="AB1229" s="13">
        <v>150</v>
      </c>
      <c r="AC1229" s="9" t="s">
        <v>3971</v>
      </c>
      <c r="AD1229" s="8">
        <v>3.08</v>
      </c>
      <c r="AE1229" s="13">
        <v>3260</v>
      </c>
      <c r="AF1229" s="13">
        <v>47</v>
      </c>
      <c r="AG1229" s="13">
        <v>60</v>
      </c>
      <c r="AH1229" s="8">
        <v>9.1929999999999996</v>
      </c>
      <c r="AI1229" s="13">
        <v>4012196143078</v>
      </c>
      <c r="AJ1229" s="8" t="s">
        <v>4994</v>
      </c>
      <c r="AK1229" s="94"/>
      <c r="AL1229" s="8"/>
      <c r="AM1229" s="8"/>
      <c r="AN1229" s="9"/>
      <c r="AO1229" s="11"/>
    </row>
    <row r="1230" spans="1:41" ht="14.1" customHeight="1" outlineLevel="5" x14ac:dyDescent="0.25">
      <c r="A1230" s="2"/>
      <c r="B1230" s="3"/>
      <c r="C1230" s="4"/>
      <c r="D1230" s="4"/>
      <c r="E1230" s="4"/>
      <c r="F1230" s="5"/>
      <c r="G1230" s="6"/>
      <c r="H1230" s="338">
        <v>6208653</v>
      </c>
      <c r="I1230" s="7" t="s">
        <v>1788</v>
      </c>
      <c r="J1230" s="7" t="s">
        <v>1789</v>
      </c>
      <c r="K1230" s="7" t="s">
        <v>5963</v>
      </c>
      <c r="L1230" s="7" t="s">
        <v>5966</v>
      </c>
      <c r="M1230" s="18">
        <v>3403</v>
      </c>
      <c r="N1230" s="327">
        <v>4151.66</v>
      </c>
      <c r="O1230" s="19" t="s">
        <v>3948</v>
      </c>
      <c r="P1230" s="295">
        <v>0.35</v>
      </c>
      <c r="Q1230" s="18">
        <v>2211.9500000000003</v>
      </c>
      <c r="R1230" s="18">
        <v>2698.5790000000002</v>
      </c>
      <c r="S1230" s="295">
        <v>0.25</v>
      </c>
      <c r="T1230" s="18">
        <v>2552.25</v>
      </c>
      <c r="U1230" s="18">
        <v>3113.7449999999999</v>
      </c>
      <c r="V1230" s="295">
        <v>0.53</v>
      </c>
      <c r="W1230" s="18">
        <v>1599.4099999999999</v>
      </c>
      <c r="X1230" s="18">
        <v>1951.2801999999997</v>
      </c>
      <c r="Y1230" s="7" t="s">
        <v>2</v>
      </c>
      <c r="Z1230" s="13">
        <v>6</v>
      </c>
      <c r="AA1230" s="13">
        <v>6</v>
      </c>
      <c r="AB1230" s="13">
        <v>300</v>
      </c>
      <c r="AC1230" s="8" t="s">
        <v>3971</v>
      </c>
      <c r="AD1230" s="8">
        <v>3.0783299999999998</v>
      </c>
      <c r="AE1230" s="13">
        <v>6260</v>
      </c>
      <c r="AF1230" s="13">
        <v>47</v>
      </c>
      <c r="AG1230" s="13">
        <v>60</v>
      </c>
      <c r="AH1230" s="8">
        <v>17.652999999999999</v>
      </c>
      <c r="AI1230" s="13">
        <v>4012196109265</v>
      </c>
      <c r="AJ1230" s="9" t="s">
        <v>4995</v>
      </c>
      <c r="AK1230" s="94"/>
      <c r="AL1230" s="9"/>
      <c r="AM1230" s="9"/>
      <c r="AN1230" s="9"/>
      <c r="AO1230" s="11"/>
    </row>
    <row r="1231" spans="1:41" ht="14.1" customHeight="1" outlineLevel="5" x14ac:dyDescent="0.25">
      <c r="A1231" s="2"/>
      <c r="B1231" s="3"/>
      <c r="C1231" s="4"/>
      <c r="D1231" s="4"/>
      <c r="E1231" s="4"/>
      <c r="F1231" s="5"/>
      <c r="G1231" s="6"/>
      <c r="H1231" s="338">
        <v>6208570</v>
      </c>
      <c r="I1231" s="7" t="s">
        <v>1790</v>
      </c>
      <c r="J1231" s="7" t="s">
        <v>1791</v>
      </c>
      <c r="K1231" s="7" t="s">
        <v>5963</v>
      </c>
      <c r="L1231" s="7" t="s">
        <v>5966</v>
      </c>
      <c r="M1231" s="18">
        <v>3817</v>
      </c>
      <c r="N1231" s="327">
        <v>4656.74</v>
      </c>
      <c r="O1231" s="19" t="s">
        <v>3948</v>
      </c>
      <c r="P1231" s="295">
        <v>0.35</v>
      </c>
      <c r="Q1231" s="18">
        <v>2481.0500000000002</v>
      </c>
      <c r="R1231" s="18">
        <v>3026.8810000000003</v>
      </c>
      <c r="S1231" s="295">
        <v>0.25</v>
      </c>
      <c r="T1231" s="18">
        <v>2862.75</v>
      </c>
      <c r="U1231" s="18">
        <v>3492.5549999999998</v>
      </c>
      <c r="V1231" s="295">
        <v>0.53</v>
      </c>
      <c r="W1231" s="18">
        <v>1793.99</v>
      </c>
      <c r="X1231" s="18">
        <v>2188.6678000000002</v>
      </c>
      <c r="Y1231" s="7" t="s">
        <v>2</v>
      </c>
      <c r="Z1231" s="13">
        <v>3</v>
      </c>
      <c r="AA1231" s="13">
        <v>3</v>
      </c>
      <c r="AB1231" s="13">
        <v>150</v>
      </c>
      <c r="AC1231" s="10" t="s">
        <v>6616</v>
      </c>
      <c r="AD1231" s="8">
        <v>3.31</v>
      </c>
      <c r="AE1231" s="13">
        <v>3360</v>
      </c>
      <c r="AF1231" s="13">
        <v>47</v>
      </c>
      <c r="AG1231" s="13">
        <v>60</v>
      </c>
      <c r="AH1231" s="8">
        <v>9.4749999999999996</v>
      </c>
      <c r="AI1231" s="13">
        <v>4012196108299</v>
      </c>
      <c r="AJ1231" s="10" t="s">
        <v>4996</v>
      </c>
      <c r="AK1231" s="94"/>
      <c r="AL1231" s="10"/>
      <c r="AM1231" s="8"/>
      <c r="AN1231" s="9"/>
      <c r="AO1231" s="11"/>
    </row>
    <row r="1232" spans="1:41" ht="14.1" customHeight="1" outlineLevel="5" x14ac:dyDescent="0.25">
      <c r="A1232" s="2"/>
      <c r="B1232" s="3"/>
      <c r="C1232" s="4"/>
      <c r="D1232" s="4"/>
      <c r="E1232" s="4"/>
      <c r="F1232" s="5"/>
      <c r="G1232" s="6"/>
      <c r="H1232" s="338">
        <v>6208656</v>
      </c>
      <c r="I1232" s="7" t="s">
        <v>1792</v>
      </c>
      <c r="J1232" s="7" t="s">
        <v>1793</v>
      </c>
      <c r="K1232" s="7" t="s">
        <v>5963</v>
      </c>
      <c r="L1232" s="7" t="s">
        <v>5966</v>
      </c>
      <c r="M1232" s="18">
        <v>3817</v>
      </c>
      <c r="N1232" s="327">
        <v>4656.74</v>
      </c>
      <c r="O1232" s="19" t="s">
        <v>3948</v>
      </c>
      <c r="P1232" s="295">
        <v>0.35</v>
      </c>
      <c r="Q1232" s="18">
        <v>2481.0500000000002</v>
      </c>
      <c r="R1232" s="18">
        <v>3026.8810000000003</v>
      </c>
      <c r="S1232" s="295">
        <v>0.25</v>
      </c>
      <c r="T1232" s="18">
        <v>2862.75</v>
      </c>
      <c r="U1232" s="18">
        <v>3492.5549999999998</v>
      </c>
      <c r="V1232" s="295">
        <v>0.53</v>
      </c>
      <c r="W1232" s="18">
        <v>1793.99</v>
      </c>
      <c r="X1232" s="18">
        <v>2188.6678000000002</v>
      </c>
      <c r="Y1232" s="7" t="s">
        <v>2</v>
      </c>
      <c r="Z1232" s="13">
        <v>6</v>
      </c>
      <c r="AA1232" s="13">
        <v>6</v>
      </c>
      <c r="AB1232" s="13">
        <v>300</v>
      </c>
      <c r="AC1232" s="10" t="s">
        <v>3971</v>
      </c>
      <c r="AD1232" s="8">
        <v>3.3083300000000002</v>
      </c>
      <c r="AE1232" s="13">
        <v>6360</v>
      </c>
      <c r="AF1232" s="13">
        <v>47</v>
      </c>
      <c r="AG1232" s="13">
        <v>60</v>
      </c>
      <c r="AH1232" s="8">
        <v>17.934999999999999</v>
      </c>
      <c r="AI1232" s="13">
        <v>4012196109302</v>
      </c>
      <c r="AJ1232" s="10" t="s">
        <v>4997</v>
      </c>
      <c r="AK1232" s="94"/>
      <c r="AL1232" s="9"/>
      <c r="AM1232" s="10"/>
      <c r="AN1232" s="8"/>
      <c r="AO1232" s="11"/>
    </row>
    <row r="1233" spans="1:41" ht="14.1" customHeight="1" outlineLevel="5" x14ac:dyDescent="0.25">
      <c r="A1233" s="2"/>
      <c r="B1233" s="3"/>
      <c r="C1233" s="4"/>
      <c r="D1233" s="4"/>
      <c r="E1233" s="4"/>
      <c r="F1233" s="5"/>
      <c r="G1233" s="6"/>
      <c r="H1233" s="338">
        <v>6208574</v>
      </c>
      <c r="I1233" s="7" t="s">
        <v>1794</v>
      </c>
      <c r="J1233" s="7" t="s">
        <v>1795</v>
      </c>
      <c r="K1233" s="7" t="s">
        <v>5963</v>
      </c>
      <c r="L1233" s="7" t="s">
        <v>5966</v>
      </c>
      <c r="M1233" s="18">
        <v>4134</v>
      </c>
      <c r="N1233" s="327">
        <v>5043.4799999999996</v>
      </c>
      <c r="O1233" s="19" t="s">
        <v>3948</v>
      </c>
      <c r="P1233" s="295">
        <v>0.35</v>
      </c>
      <c r="Q1233" s="18">
        <v>2687.1</v>
      </c>
      <c r="R1233" s="18">
        <v>3278.2619999999997</v>
      </c>
      <c r="S1233" s="295">
        <v>0.25</v>
      </c>
      <c r="T1233" s="18">
        <v>3100.5</v>
      </c>
      <c r="U1233" s="18">
        <v>3782.61</v>
      </c>
      <c r="V1233" s="295">
        <v>0.53</v>
      </c>
      <c r="W1233" s="18">
        <v>1942.9799999999998</v>
      </c>
      <c r="X1233" s="18">
        <v>2370.4355999999998</v>
      </c>
      <c r="Y1233" s="7" t="s">
        <v>2</v>
      </c>
      <c r="Z1233" s="13">
        <v>3</v>
      </c>
      <c r="AA1233" s="13">
        <v>3</v>
      </c>
      <c r="AB1233" s="13">
        <v>150</v>
      </c>
      <c r="AC1233" s="9" t="s">
        <v>3971</v>
      </c>
      <c r="AD1233" s="8">
        <v>3.5470000000000002</v>
      </c>
      <c r="AE1233" s="13">
        <v>3460</v>
      </c>
      <c r="AF1233" s="13">
        <v>47</v>
      </c>
      <c r="AG1233" s="13">
        <v>60</v>
      </c>
      <c r="AH1233" s="8">
        <v>9.7569999999999997</v>
      </c>
      <c r="AI1233" s="13">
        <v>4012196108305</v>
      </c>
      <c r="AJ1233" s="10" t="s">
        <v>4998</v>
      </c>
      <c r="AK1233" s="94"/>
      <c r="AL1233" s="8"/>
      <c r="AM1233" s="9"/>
      <c r="AN1233" s="9"/>
      <c r="AO1233" s="11"/>
    </row>
    <row r="1234" spans="1:41" ht="14.1" customHeight="1" outlineLevel="5" x14ac:dyDescent="0.25">
      <c r="A1234" s="2"/>
      <c r="B1234" s="3"/>
      <c r="C1234" s="4"/>
      <c r="D1234" s="4"/>
      <c r="E1234" s="4"/>
      <c r="F1234" s="5"/>
      <c r="G1234" s="6"/>
      <c r="H1234" s="338">
        <v>6208659</v>
      </c>
      <c r="I1234" s="7" t="s">
        <v>1796</v>
      </c>
      <c r="J1234" s="7" t="s">
        <v>1797</v>
      </c>
      <c r="K1234" s="7" t="s">
        <v>5963</v>
      </c>
      <c r="L1234" s="7" t="s">
        <v>5966</v>
      </c>
      <c r="M1234" s="18">
        <v>4134</v>
      </c>
      <c r="N1234" s="327">
        <v>5043.4799999999996</v>
      </c>
      <c r="O1234" s="19" t="s">
        <v>3948</v>
      </c>
      <c r="P1234" s="295">
        <v>0.35</v>
      </c>
      <c r="Q1234" s="18">
        <v>2687.1</v>
      </c>
      <c r="R1234" s="18">
        <v>3278.2619999999997</v>
      </c>
      <c r="S1234" s="295">
        <v>0.25</v>
      </c>
      <c r="T1234" s="18">
        <v>3100.5</v>
      </c>
      <c r="U1234" s="18">
        <v>3782.61</v>
      </c>
      <c r="V1234" s="295">
        <v>0.53</v>
      </c>
      <c r="W1234" s="18">
        <v>1942.9799999999998</v>
      </c>
      <c r="X1234" s="18">
        <v>2370.4355999999998</v>
      </c>
      <c r="Y1234" s="7" t="s">
        <v>2</v>
      </c>
      <c r="Z1234" s="13">
        <v>6</v>
      </c>
      <c r="AA1234" s="13">
        <v>6</v>
      </c>
      <c r="AB1234" s="13">
        <v>300</v>
      </c>
      <c r="AC1234" s="9" t="s">
        <v>3971</v>
      </c>
      <c r="AD1234" s="8">
        <v>3.5449999999999999</v>
      </c>
      <c r="AE1234" s="13">
        <v>6460</v>
      </c>
      <c r="AF1234" s="13">
        <v>47</v>
      </c>
      <c r="AG1234" s="13">
        <v>60</v>
      </c>
      <c r="AH1234" s="8">
        <v>18.216999999999999</v>
      </c>
      <c r="AI1234" s="13">
        <v>4012196109319</v>
      </c>
      <c r="AJ1234" s="10" t="s">
        <v>4999</v>
      </c>
      <c r="AK1234" s="94"/>
      <c r="AL1234" s="9"/>
      <c r="AM1234" s="9"/>
      <c r="AN1234" s="9"/>
      <c r="AO1234" s="11"/>
    </row>
    <row r="1235" spans="1:41" ht="14.1" customHeight="1" outlineLevel="5" x14ac:dyDescent="0.25">
      <c r="A1235" s="2"/>
      <c r="B1235" s="3"/>
      <c r="C1235" s="4"/>
      <c r="D1235" s="4"/>
      <c r="E1235" s="4"/>
      <c r="F1235" s="5"/>
      <c r="G1235" s="6"/>
      <c r="H1235" s="338">
        <v>6208578</v>
      </c>
      <c r="I1235" s="7" t="s">
        <v>1798</v>
      </c>
      <c r="J1235" s="7" t="s">
        <v>1799</v>
      </c>
      <c r="K1235" s="7" t="s">
        <v>5963</v>
      </c>
      <c r="L1235" s="7" t="s">
        <v>5966</v>
      </c>
      <c r="M1235" s="18">
        <v>4450</v>
      </c>
      <c r="N1235" s="327">
        <v>5429</v>
      </c>
      <c r="O1235" s="19" t="s">
        <v>3948</v>
      </c>
      <c r="P1235" s="295">
        <v>0.35</v>
      </c>
      <c r="Q1235" s="18">
        <v>2892.5</v>
      </c>
      <c r="R1235" s="18">
        <v>3528.85</v>
      </c>
      <c r="S1235" s="295">
        <v>0.25</v>
      </c>
      <c r="T1235" s="18">
        <v>3337.5</v>
      </c>
      <c r="U1235" s="18">
        <v>4071.75</v>
      </c>
      <c r="V1235" s="295">
        <v>0.53</v>
      </c>
      <c r="W1235" s="18">
        <v>2091.5</v>
      </c>
      <c r="X1235" s="18">
        <v>2551.63</v>
      </c>
      <c r="Y1235" s="7" t="s">
        <v>2</v>
      </c>
      <c r="Z1235" s="13">
        <v>3</v>
      </c>
      <c r="AA1235" s="13">
        <v>3</v>
      </c>
      <c r="AB1235" s="13">
        <v>150</v>
      </c>
      <c r="AC1235" s="9" t="s">
        <v>3971</v>
      </c>
      <c r="AD1235" s="8">
        <v>3.8540000000000001</v>
      </c>
      <c r="AE1235" s="13">
        <v>3560</v>
      </c>
      <c r="AF1235" s="13">
        <v>47</v>
      </c>
      <c r="AG1235" s="13">
        <v>60</v>
      </c>
      <c r="AH1235" s="8">
        <v>10.039</v>
      </c>
      <c r="AI1235" s="13">
        <v>4012196108343</v>
      </c>
      <c r="AJ1235" s="8" t="s">
        <v>5000</v>
      </c>
      <c r="AK1235" s="94"/>
      <c r="AL1235" s="10"/>
      <c r="AM1235" s="8"/>
      <c r="AN1235" s="9"/>
      <c r="AO1235" s="11"/>
    </row>
    <row r="1236" spans="1:41" ht="14.1" customHeight="1" outlineLevel="5" x14ac:dyDescent="0.25">
      <c r="A1236" s="2"/>
      <c r="B1236" s="3"/>
      <c r="C1236" s="4"/>
      <c r="D1236" s="4"/>
      <c r="E1236" s="4"/>
      <c r="F1236" s="5"/>
      <c r="G1236" s="6"/>
      <c r="H1236" s="338">
        <v>6208661</v>
      </c>
      <c r="I1236" s="7" t="s">
        <v>1800</v>
      </c>
      <c r="J1236" s="7" t="s">
        <v>1801</v>
      </c>
      <c r="K1236" s="7" t="s">
        <v>5963</v>
      </c>
      <c r="L1236" s="7" t="s">
        <v>5966</v>
      </c>
      <c r="M1236" s="18">
        <v>4450</v>
      </c>
      <c r="N1236" s="327">
        <v>5429</v>
      </c>
      <c r="O1236" s="19" t="s">
        <v>3948</v>
      </c>
      <c r="P1236" s="295">
        <v>0.35</v>
      </c>
      <c r="Q1236" s="18">
        <v>2892.5</v>
      </c>
      <c r="R1236" s="18">
        <v>3528.85</v>
      </c>
      <c r="S1236" s="295">
        <v>0.25</v>
      </c>
      <c r="T1236" s="18">
        <v>3337.5</v>
      </c>
      <c r="U1236" s="18">
        <v>4071.75</v>
      </c>
      <c r="V1236" s="295">
        <v>0.53</v>
      </c>
      <c r="W1236" s="18">
        <v>2091.5</v>
      </c>
      <c r="X1236" s="18">
        <v>2551.63</v>
      </c>
      <c r="Y1236" s="7" t="s">
        <v>2</v>
      </c>
      <c r="Z1236" s="13">
        <v>6</v>
      </c>
      <c r="AA1236" s="13">
        <v>6</v>
      </c>
      <c r="AB1236" s="13">
        <v>300</v>
      </c>
      <c r="AC1236" s="8" t="s">
        <v>3971</v>
      </c>
      <c r="AD1236" s="8">
        <v>3.8516599999999999</v>
      </c>
      <c r="AE1236" s="13">
        <v>6560</v>
      </c>
      <c r="AF1236" s="13">
        <v>47</v>
      </c>
      <c r="AG1236" s="13">
        <v>60</v>
      </c>
      <c r="AH1236" s="8">
        <v>18.498999999999999</v>
      </c>
      <c r="AI1236" s="13">
        <v>4012196109326</v>
      </c>
      <c r="AJ1236" s="8" t="s">
        <v>5001</v>
      </c>
      <c r="AK1236" s="94"/>
      <c r="AL1236" s="10"/>
      <c r="AM1236" s="10"/>
      <c r="AN1236" s="10"/>
      <c r="AO1236" s="11"/>
    </row>
    <row r="1237" spans="1:41" ht="15.95" customHeight="1" outlineLevel="2" x14ac:dyDescent="0.25">
      <c r="A1237" s="148"/>
      <c r="B1237" s="149"/>
      <c r="C1237" s="150" t="s">
        <v>3854</v>
      </c>
      <c r="D1237" s="150"/>
      <c r="E1237" s="150"/>
      <c r="F1237" s="151"/>
      <c r="G1237" s="152"/>
      <c r="H1237" s="342"/>
      <c r="I1237" s="153"/>
      <c r="J1237" s="153"/>
      <c r="K1237" s="153"/>
      <c r="L1237" s="153"/>
      <c r="M1237" s="153"/>
      <c r="N1237" s="328"/>
      <c r="O1237" s="153"/>
      <c r="P1237" s="153"/>
      <c r="Q1237" s="153"/>
      <c r="R1237" s="153"/>
      <c r="S1237" s="153"/>
      <c r="T1237" s="153"/>
      <c r="U1237" s="153"/>
      <c r="V1237" s="153"/>
      <c r="W1237" s="153"/>
      <c r="X1237" s="153"/>
      <c r="Y1237" s="153"/>
      <c r="Z1237" s="154"/>
      <c r="AA1237" s="155"/>
      <c r="AB1237" s="154"/>
      <c r="AC1237" s="154"/>
      <c r="AD1237" s="155"/>
      <c r="AE1237" s="156"/>
      <c r="AF1237" s="156"/>
      <c r="AG1237" s="156"/>
      <c r="AH1237" s="154"/>
      <c r="AI1237" s="155"/>
      <c r="AJ1237" s="154"/>
      <c r="AK1237" s="154"/>
      <c r="AL1237" s="154"/>
      <c r="AM1237" s="154"/>
      <c r="AN1237" s="154"/>
      <c r="AO1237" s="157"/>
    </row>
    <row r="1238" spans="1:41" ht="15.95" customHeight="1" outlineLevel="3" x14ac:dyDescent="0.25">
      <c r="A1238" s="162"/>
      <c r="B1238" s="163"/>
      <c r="C1238" s="164"/>
      <c r="D1238" s="186" t="s">
        <v>3890</v>
      </c>
      <c r="E1238" s="164"/>
      <c r="F1238" s="165"/>
      <c r="G1238" s="166"/>
      <c r="H1238" s="335"/>
      <c r="I1238" s="167"/>
      <c r="J1238" s="167"/>
      <c r="K1238" s="167"/>
      <c r="L1238" s="167"/>
      <c r="M1238" s="167"/>
      <c r="N1238" s="326"/>
      <c r="O1238" s="167"/>
      <c r="P1238" s="167"/>
      <c r="Q1238" s="167"/>
      <c r="R1238" s="167"/>
      <c r="S1238" s="167"/>
      <c r="T1238" s="167"/>
      <c r="U1238" s="167"/>
      <c r="V1238" s="167"/>
      <c r="W1238" s="167"/>
      <c r="X1238" s="167"/>
      <c r="Y1238" s="167"/>
      <c r="Z1238" s="169"/>
      <c r="AA1238" s="168"/>
      <c r="AB1238" s="170"/>
      <c r="AC1238" s="168"/>
      <c r="AD1238" s="169"/>
      <c r="AE1238" s="183"/>
      <c r="AF1238" s="183"/>
      <c r="AG1238" s="183"/>
      <c r="AH1238" s="169"/>
      <c r="AI1238" s="169"/>
      <c r="AJ1238" s="169"/>
      <c r="AK1238" s="169"/>
      <c r="AL1238" s="169"/>
      <c r="AM1238" s="170"/>
      <c r="AN1238" s="170"/>
      <c r="AO1238" s="171"/>
    </row>
    <row r="1239" spans="1:41" ht="15.95" customHeight="1" outlineLevel="4" x14ac:dyDescent="0.25">
      <c r="A1239" s="187"/>
      <c r="B1239" s="188"/>
      <c r="C1239" s="189"/>
      <c r="D1239" s="189"/>
      <c r="E1239" s="235" t="s">
        <v>3922</v>
      </c>
      <c r="F1239" s="190"/>
      <c r="G1239" s="191"/>
      <c r="H1239" s="336"/>
      <c r="I1239" s="192"/>
      <c r="J1239" s="192"/>
      <c r="K1239" s="192"/>
      <c r="L1239" s="192"/>
      <c r="M1239" s="192"/>
      <c r="N1239" s="326"/>
      <c r="O1239" s="192"/>
      <c r="P1239" s="192"/>
      <c r="Q1239" s="192"/>
      <c r="R1239" s="192"/>
      <c r="S1239" s="192"/>
      <c r="T1239" s="192"/>
      <c r="U1239" s="192"/>
      <c r="V1239" s="192"/>
      <c r="W1239" s="192"/>
      <c r="X1239" s="192"/>
      <c r="Y1239" s="192"/>
      <c r="Z1239" s="194"/>
      <c r="AA1239" s="193"/>
      <c r="AB1239" s="195"/>
      <c r="AC1239" s="193"/>
      <c r="AD1239" s="194"/>
      <c r="AE1239" s="208"/>
      <c r="AF1239" s="208"/>
      <c r="AG1239" s="208"/>
      <c r="AH1239" s="194"/>
      <c r="AI1239" s="194"/>
      <c r="AJ1239" s="194"/>
      <c r="AK1239" s="193"/>
      <c r="AL1239" s="194"/>
      <c r="AM1239" s="195"/>
      <c r="AN1239" s="195"/>
      <c r="AO1239" s="196"/>
    </row>
    <row r="1240" spans="1:41" ht="14.1" customHeight="1" outlineLevel="5" x14ac:dyDescent="0.25">
      <c r="A1240" s="2"/>
      <c r="B1240" s="3"/>
      <c r="C1240" s="4"/>
      <c r="D1240" s="4"/>
      <c r="E1240" s="4"/>
      <c r="F1240" s="5"/>
      <c r="G1240" s="6"/>
      <c r="H1240" s="338">
        <v>6311008</v>
      </c>
      <c r="I1240" s="7" t="s">
        <v>1802</v>
      </c>
      <c r="J1240" s="7" t="s">
        <v>1803</v>
      </c>
      <c r="K1240" s="7" t="s">
        <v>5967</v>
      </c>
      <c r="L1240" s="7" t="s">
        <v>5968</v>
      </c>
      <c r="M1240" s="18">
        <v>5354</v>
      </c>
      <c r="N1240" s="327">
        <v>6531.88</v>
      </c>
      <c r="O1240" s="19" t="s">
        <v>3948</v>
      </c>
      <c r="P1240" s="295">
        <v>0.35</v>
      </c>
      <c r="Q1240" s="18">
        <v>3480.1</v>
      </c>
      <c r="R1240" s="18">
        <v>4245.7219999999998</v>
      </c>
      <c r="S1240" s="295">
        <v>0.25</v>
      </c>
      <c r="T1240" s="18">
        <v>4015.5</v>
      </c>
      <c r="U1240" s="18">
        <v>4898.91</v>
      </c>
      <c r="V1240" s="295">
        <v>0.53</v>
      </c>
      <c r="W1240" s="18">
        <v>2516.3799999999997</v>
      </c>
      <c r="X1240" s="18">
        <v>3069.9835999999996</v>
      </c>
      <c r="Y1240" s="7" t="s">
        <v>2</v>
      </c>
      <c r="Z1240" s="13">
        <v>6</v>
      </c>
      <c r="AA1240" s="13">
        <v>6</v>
      </c>
      <c r="AB1240" s="13">
        <v>60</v>
      </c>
      <c r="AC1240" s="9" t="s">
        <v>3971</v>
      </c>
      <c r="AD1240" s="8">
        <v>5.6040000000000001</v>
      </c>
      <c r="AE1240" s="13">
        <v>6000</v>
      </c>
      <c r="AF1240" s="13">
        <v>200</v>
      </c>
      <c r="AG1240" s="13">
        <v>110</v>
      </c>
      <c r="AH1240" s="8">
        <v>132</v>
      </c>
      <c r="AI1240" s="13">
        <v>4012196107575</v>
      </c>
      <c r="AJ1240" s="8" t="s">
        <v>5002</v>
      </c>
      <c r="AK1240" s="94"/>
      <c r="AL1240" s="8"/>
      <c r="AM1240" s="8"/>
      <c r="AN1240" s="8"/>
      <c r="AO1240" s="11"/>
    </row>
    <row r="1241" spans="1:41" ht="14.1" customHeight="1" outlineLevel="5" x14ac:dyDescent="0.25">
      <c r="A1241" s="2"/>
      <c r="B1241" s="3"/>
      <c r="C1241" s="4"/>
      <c r="D1241" s="4"/>
      <c r="E1241" s="4"/>
      <c r="F1241" s="5"/>
      <c r="G1241" s="6"/>
      <c r="H1241" s="338">
        <v>6311012</v>
      </c>
      <c r="I1241" s="7" t="s">
        <v>1804</v>
      </c>
      <c r="J1241" s="7" t="s">
        <v>1805</v>
      </c>
      <c r="K1241" s="7" t="s">
        <v>5967</v>
      </c>
      <c r="L1241" s="7" t="s">
        <v>5968</v>
      </c>
      <c r="M1241" s="18">
        <v>5523</v>
      </c>
      <c r="N1241" s="327">
        <v>6738.0599999999995</v>
      </c>
      <c r="O1241" s="19" t="s">
        <v>3948</v>
      </c>
      <c r="P1241" s="295">
        <v>0.35</v>
      </c>
      <c r="Q1241" s="18">
        <v>3589.9500000000003</v>
      </c>
      <c r="R1241" s="18">
        <v>4379.7390000000005</v>
      </c>
      <c r="S1241" s="295">
        <v>0.25</v>
      </c>
      <c r="T1241" s="18">
        <v>4142.25</v>
      </c>
      <c r="U1241" s="18">
        <v>5053.5450000000001</v>
      </c>
      <c r="V1241" s="295">
        <v>0.53</v>
      </c>
      <c r="W1241" s="18">
        <v>2595.81</v>
      </c>
      <c r="X1241" s="18">
        <v>3166.8881999999999</v>
      </c>
      <c r="Y1241" s="7" t="s">
        <v>2</v>
      </c>
      <c r="Z1241" s="13">
        <v>6</v>
      </c>
      <c r="AA1241" s="13">
        <v>6</v>
      </c>
      <c r="AB1241" s="13">
        <v>60</v>
      </c>
      <c r="AC1241" s="9" t="s">
        <v>3971</v>
      </c>
      <c r="AD1241" s="8">
        <v>5.83</v>
      </c>
      <c r="AE1241" s="13">
        <v>6000</v>
      </c>
      <c r="AF1241" s="13">
        <v>300</v>
      </c>
      <c r="AG1241" s="13">
        <v>110</v>
      </c>
      <c r="AH1241" s="8">
        <v>198</v>
      </c>
      <c r="AI1241" s="13">
        <v>4012196883097</v>
      </c>
      <c r="AJ1241" s="8" t="s">
        <v>5003</v>
      </c>
      <c r="AK1241" s="94"/>
      <c r="AL1241" s="9"/>
      <c r="AM1241" s="8"/>
      <c r="AN1241" s="9"/>
      <c r="AO1241" s="11"/>
    </row>
    <row r="1242" spans="1:41" ht="14.1" customHeight="1" outlineLevel="5" x14ac:dyDescent="0.25">
      <c r="A1242" s="2"/>
      <c r="B1242" s="3"/>
      <c r="C1242" s="4"/>
      <c r="D1242" s="4"/>
      <c r="E1242" s="4"/>
      <c r="F1242" s="5"/>
      <c r="G1242" s="6"/>
      <c r="H1242" s="338">
        <v>6311016</v>
      </c>
      <c r="I1242" s="7" t="s">
        <v>1806</v>
      </c>
      <c r="J1242" s="7" t="s">
        <v>1807</v>
      </c>
      <c r="K1242" s="7" t="s">
        <v>5967</v>
      </c>
      <c r="L1242" s="7" t="s">
        <v>5968</v>
      </c>
      <c r="M1242" s="18">
        <v>5842</v>
      </c>
      <c r="N1242" s="327">
        <v>7127.24</v>
      </c>
      <c r="O1242" s="19" t="s">
        <v>3948</v>
      </c>
      <c r="P1242" s="295">
        <v>0.35</v>
      </c>
      <c r="Q1242" s="18">
        <v>3797.3</v>
      </c>
      <c r="R1242" s="18">
        <v>4632.7060000000001</v>
      </c>
      <c r="S1242" s="295">
        <v>0.25</v>
      </c>
      <c r="T1242" s="18">
        <v>4381.5</v>
      </c>
      <c r="U1242" s="18">
        <v>5345.43</v>
      </c>
      <c r="V1242" s="295">
        <v>0.53</v>
      </c>
      <c r="W1242" s="18">
        <v>2745.74</v>
      </c>
      <c r="X1242" s="18">
        <v>3349.8027999999995</v>
      </c>
      <c r="Y1242" s="7" t="s">
        <v>2</v>
      </c>
      <c r="Z1242" s="13">
        <v>6</v>
      </c>
      <c r="AA1242" s="13">
        <v>6</v>
      </c>
      <c r="AB1242" s="13">
        <v>60</v>
      </c>
      <c r="AC1242" s="9" t="s">
        <v>3971</v>
      </c>
      <c r="AD1242" s="8">
        <v>6.0579999999999998</v>
      </c>
      <c r="AE1242" s="13">
        <v>6000</v>
      </c>
      <c r="AF1242" s="13">
        <v>400</v>
      </c>
      <c r="AG1242" s="13">
        <v>110</v>
      </c>
      <c r="AH1242" s="8">
        <v>264</v>
      </c>
      <c r="AI1242" s="13">
        <v>4012196107612</v>
      </c>
      <c r="AJ1242" s="8" t="s">
        <v>5004</v>
      </c>
      <c r="AK1242" s="94"/>
      <c r="AL1242" s="9"/>
      <c r="AM1242" s="10"/>
      <c r="AN1242" s="10"/>
      <c r="AO1242" s="11"/>
    </row>
    <row r="1243" spans="1:41" ht="14.1" customHeight="1" outlineLevel="5" x14ac:dyDescent="0.25">
      <c r="A1243" s="2"/>
      <c r="B1243" s="3"/>
      <c r="C1243" s="4"/>
      <c r="D1243" s="4"/>
      <c r="E1243" s="4"/>
      <c r="F1243" s="5"/>
      <c r="G1243" s="6"/>
      <c r="H1243" s="338">
        <v>6311020</v>
      </c>
      <c r="I1243" s="7" t="s">
        <v>1808</v>
      </c>
      <c r="J1243" s="7" t="s">
        <v>1809</v>
      </c>
      <c r="K1243" s="7" t="s">
        <v>5967</v>
      </c>
      <c r="L1243" s="7" t="s">
        <v>5968</v>
      </c>
      <c r="M1243" s="18">
        <v>6097</v>
      </c>
      <c r="N1243" s="327">
        <v>7438.34</v>
      </c>
      <c r="O1243" s="19" t="s">
        <v>3948</v>
      </c>
      <c r="P1243" s="295">
        <v>0.35</v>
      </c>
      <c r="Q1243" s="18">
        <v>3963.05</v>
      </c>
      <c r="R1243" s="18">
        <v>4834.9210000000003</v>
      </c>
      <c r="S1243" s="295">
        <v>0.25</v>
      </c>
      <c r="T1243" s="18">
        <v>4572.75</v>
      </c>
      <c r="U1243" s="18">
        <v>5578.7550000000001</v>
      </c>
      <c r="V1243" s="295">
        <v>0.53</v>
      </c>
      <c r="W1243" s="18">
        <v>2865.5899999999997</v>
      </c>
      <c r="X1243" s="18">
        <v>3496.0197999999996</v>
      </c>
      <c r="Y1243" s="7" t="s">
        <v>2</v>
      </c>
      <c r="Z1243" s="13">
        <v>6</v>
      </c>
      <c r="AA1243" s="13">
        <v>6</v>
      </c>
      <c r="AB1243" s="13">
        <v>60</v>
      </c>
      <c r="AC1243" s="9" t="s">
        <v>3971</v>
      </c>
      <c r="AD1243" s="8">
        <v>6.2880000000000003</v>
      </c>
      <c r="AE1243" s="13">
        <v>6000</v>
      </c>
      <c r="AF1243" s="13">
        <v>500</v>
      </c>
      <c r="AG1243" s="13">
        <v>110</v>
      </c>
      <c r="AH1243" s="8">
        <v>330</v>
      </c>
      <c r="AI1243" s="13">
        <v>4012196107629</v>
      </c>
      <c r="AJ1243" s="9" t="s">
        <v>5005</v>
      </c>
      <c r="AK1243" s="94"/>
      <c r="AL1243" s="9"/>
      <c r="AM1243" s="8"/>
      <c r="AN1243" s="9"/>
      <c r="AO1243" s="11"/>
    </row>
    <row r="1244" spans="1:41" ht="14.1" customHeight="1" outlineLevel="5" x14ac:dyDescent="0.25">
      <c r="A1244" s="2"/>
      <c r="B1244" s="3"/>
      <c r="C1244" s="4"/>
      <c r="D1244" s="4"/>
      <c r="E1244" s="4"/>
      <c r="F1244" s="5"/>
      <c r="G1244" s="6"/>
      <c r="H1244" s="338">
        <v>6311024</v>
      </c>
      <c r="I1244" s="7" t="s">
        <v>1810</v>
      </c>
      <c r="J1244" s="7" t="s">
        <v>1811</v>
      </c>
      <c r="K1244" s="7" t="s">
        <v>5967</v>
      </c>
      <c r="L1244" s="7" t="s">
        <v>5968</v>
      </c>
      <c r="M1244" s="18">
        <v>6858</v>
      </c>
      <c r="N1244" s="327">
        <v>8366.76</v>
      </c>
      <c r="O1244" s="19" t="s">
        <v>3948</v>
      </c>
      <c r="P1244" s="295">
        <v>0.35</v>
      </c>
      <c r="Q1244" s="18">
        <v>4457.7</v>
      </c>
      <c r="R1244" s="18">
        <v>5438.3939999999993</v>
      </c>
      <c r="S1244" s="295">
        <v>0.25</v>
      </c>
      <c r="T1244" s="18">
        <v>5143.5</v>
      </c>
      <c r="U1244" s="18">
        <v>6275.07</v>
      </c>
      <c r="V1244" s="295">
        <v>0.53</v>
      </c>
      <c r="W1244" s="18">
        <v>3223.2599999999998</v>
      </c>
      <c r="X1244" s="18">
        <v>3932.3771999999994</v>
      </c>
      <c r="Y1244" s="7" t="s">
        <v>2</v>
      </c>
      <c r="Z1244" s="13">
        <v>6</v>
      </c>
      <c r="AA1244" s="13">
        <v>6</v>
      </c>
      <c r="AB1244" s="13">
        <v>60</v>
      </c>
      <c r="AC1244" s="9" t="s">
        <v>3971</v>
      </c>
      <c r="AD1244" s="8">
        <v>6.52</v>
      </c>
      <c r="AE1244" s="13">
        <v>6000</v>
      </c>
      <c r="AF1244" s="13">
        <v>600</v>
      </c>
      <c r="AG1244" s="13">
        <v>110</v>
      </c>
      <c r="AH1244" s="8">
        <v>396</v>
      </c>
      <c r="AI1244" s="13">
        <v>4012196107636</v>
      </c>
      <c r="AJ1244" s="8" t="s">
        <v>5006</v>
      </c>
      <c r="AK1244" s="94"/>
      <c r="AL1244" s="9"/>
      <c r="AM1244" s="9"/>
      <c r="AN1244" s="9"/>
      <c r="AO1244" s="11"/>
    </row>
    <row r="1245" spans="1:41" ht="15.95" customHeight="1" outlineLevel="4" x14ac:dyDescent="0.25">
      <c r="A1245" s="197"/>
      <c r="B1245" s="198"/>
      <c r="C1245" s="199"/>
      <c r="D1245" s="199"/>
      <c r="E1245" s="236" t="s">
        <v>3924</v>
      </c>
      <c r="F1245" s="200"/>
      <c r="G1245" s="201"/>
      <c r="H1245" s="340"/>
      <c r="I1245" s="202"/>
      <c r="J1245" s="202"/>
      <c r="K1245" s="202"/>
      <c r="L1245" s="202"/>
      <c r="M1245" s="202"/>
      <c r="N1245" s="328"/>
      <c r="O1245" s="202"/>
      <c r="P1245" s="202"/>
      <c r="Q1245" s="202"/>
      <c r="R1245" s="202"/>
      <c r="S1245" s="202"/>
      <c r="T1245" s="202"/>
      <c r="U1245" s="202"/>
      <c r="V1245" s="202"/>
      <c r="W1245" s="202"/>
      <c r="X1245" s="202"/>
      <c r="Y1245" s="202"/>
      <c r="Z1245" s="203"/>
      <c r="AA1245" s="203"/>
      <c r="AB1245" s="204"/>
      <c r="AC1245" s="203"/>
      <c r="AD1245" s="204"/>
      <c r="AE1245" s="205"/>
      <c r="AF1245" s="205"/>
      <c r="AG1245" s="205"/>
      <c r="AH1245" s="203"/>
      <c r="AI1245" s="203"/>
      <c r="AJ1245" s="203"/>
      <c r="AK1245" s="204"/>
      <c r="AL1245" s="204"/>
      <c r="AM1245" s="203"/>
      <c r="AN1245" s="203"/>
      <c r="AO1245" s="209"/>
    </row>
    <row r="1246" spans="1:41" ht="14.1" customHeight="1" outlineLevel="5" x14ac:dyDescent="0.25">
      <c r="A1246" s="2"/>
      <c r="B1246" s="3"/>
      <c r="C1246" s="4"/>
      <c r="D1246" s="4"/>
      <c r="E1246" s="4"/>
      <c r="F1246" s="5"/>
      <c r="G1246" s="6"/>
      <c r="H1246" s="338">
        <v>6227023</v>
      </c>
      <c r="I1246" s="7" t="s">
        <v>1812</v>
      </c>
      <c r="J1246" s="7" t="s">
        <v>1813</v>
      </c>
      <c r="K1246" s="7" t="s">
        <v>5967</v>
      </c>
      <c r="L1246" s="7" t="s">
        <v>5969</v>
      </c>
      <c r="M1246" s="18">
        <v>6183</v>
      </c>
      <c r="N1246" s="327">
        <v>7543.26</v>
      </c>
      <c r="O1246" s="19" t="s">
        <v>3948</v>
      </c>
      <c r="P1246" s="295">
        <v>0.35</v>
      </c>
      <c r="Q1246" s="18">
        <v>4018.9500000000003</v>
      </c>
      <c r="R1246" s="18">
        <v>4903.1190000000006</v>
      </c>
      <c r="S1246" s="295">
        <v>0.25</v>
      </c>
      <c r="T1246" s="18">
        <v>4637.25</v>
      </c>
      <c r="U1246" s="18">
        <v>5657.4449999999997</v>
      </c>
      <c r="V1246" s="295">
        <v>0.53</v>
      </c>
      <c r="W1246" s="18">
        <v>2906.0099999999998</v>
      </c>
      <c r="X1246" s="18">
        <v>3545.3321999999998</v>
      </c>
      <c r="Y1246" s="7" t="s">
        <v>2</v>
      </c>
      <c r="Z1246" s="13">
        <v>6</v>
      </c>
      <c r="AA1246" s="13">
        <v>6</v>
      </c>
      <c r="AB1246" s="13">
        <v>36</v>
      </c>
      <c r="AC1246" s="9" t="s">
        <v>3971</v>
      </c>
      <c r="AD1246" s="8">
        <v>7.3733399999999998</v>
      </c>
      <c r="AE1246" s="13">
        <v>6000</v>
      </c>
      <c r="AF1246" s="13">
        <v>200</v>
      </c>
      <c r="AG1246" s="13">
        <v>160</v>
      </c>
      <c r="AH1246" s="8">
        <v>192</v>
      </c>
      <c r="AI1246" s="13">
        <v>4012196107285</v>
      </c>
      <c r="AJ1246" s="9" t="s">
        <v>5007</v>
      </c>
      <c r="AK1246" s="94"/>
      <c r="AL1246" s="9"/>
      <c r="AM1246" s="9"/>
      <c r="AN1246" s="9"/>
      <c r="AO1246" s="12"/>
    </row>
    <row r="1247" spans="1:41" ht="14.1" customHeight="1" outlineLevel="5" x14ac:dyDescent="0.25">
      <c r="A1247" s="2"/>
      <c r="B1247" s="3"/>
      <c r="C1247" s="4"/>
      <c r="D1247" s="4"/>
      <c r="E1247" s="4"/>
      <c r="F1247" s="5"/>
      <c r="G1247" s="6"/>
      <c r="H1247" s="338">
        <v>6227031</v>
      </c>
      <c r="I1247" s="7" t="s">
        <v>1814</v>
      </c>
      <c r="J1247" s="7" t="s">
        <v>1815</v>
      </c>
      <c r="K1247" s="7" t="s">
        <v>5967</v>
      </c>
      <c r="L1247" s="7" t="s">
        <v>5969</v>
      </c>
      <c r="M1247" s="18">
        <v>6626</v>
      </c>
      <c r="N1247" s="327">
        <v>8083.72</v>
      </c>
      <c r="O1247" s="19" t="s">
        <v>3948</v>
      </c>
      <c r="P1247" s="295">
        <v>0.35</v>
      </c>
      <c r="Q1247" s="18">
        <v>4306.9000000000005</v>
      </c>
      <c r="R1247" s="18">
        <v>5254.4180000000006</v>
      </c>
      <c r="S1247" s="295">
        <v>0.25</v>
      </c>
      <c r="T1247" s="18">
        <v>4969.5</v>
      </c>
      <c r="U1247" s="18">
        <v>6062.79</v>
      </c>
      <c r="V1247" s="295">
        <v>0.53</v>
      </c>
      <c r="W1247" s="18">
        <v>3114.22</v>
      </c>
      <c r="X1247" s="18">
        <v>3799.3483999999999</v>
      </c>
      <c r="Y1247" s="7" t="s">
        <v>2</v>
      </c>
      <c r="Z1247" s="13">
        <v>6</v>
      </c>
      <c r="AA1247" s="13">
        <v>6</v>
      </c>
      <c r="AB1247" s="13">
        <v>36</v>
      </c>
      <c r="AC1247" s="9" t="s">
        <v>3971</v>
      </c>
      <c r="AD1247" s="8">
        <v>7.673</v>
      </c>
      <c r="AE1247" s="13">
        <v>6000</v>
      </c>
      <c r="AF1247" s="13">
        <v>300</v>
      </c>
      <c r="AG1247" s="13">
        <v>160</v>
      </c>
      <c r="AH1247" s="8">
        <v>288</v>
      </c>
      <c r="AI1247" s="13">
        <v>4012196107322</v>
      </c>
      <c r="AJ1247" s="9" t="s">
        <v>5008</v>
      </c>
      <c r="AK1247" s="94"/>
      <c r="AL1247" s="8"/>
      <c r="AM1247" s="9"/>
      <c r="AN1247" s="9"/>
      <c r="AO1247" s="12"/>
    </row>
    <row r="1248" spans="1:41" ht="14.1" customHeight="1" outlineLevel="5" x14ac:dyDescent="0.25">
      <c r="A1248" s="2"/>
      <c r="B1248" s="3"/>
      <c r="C1248" s="4"/>
      <c r="D1248" s="4"/>
      <c r="E1248" s="4"/>
      <c r="F1248" s="5"/>
      <c r="G1248" s="6"/>
      <c r="H1248" s="338">
        <v>6227058</v>
      </c>
      <c r="I1248" s="7" t="s">
        <v>1816</v>
      </c>
      <c r="J1248" s="7" t="s">
        <v>1817</v>
      </c>
      <c r="K1248" s="7" t="s">
        <v>5967</v>
      </c>
      <c r="L1248" s="7" t="s">
        <v>5969</v>
      </c>
      <c r="M1248" s="18">
        <v>7069</v>
      </c>
      <c r="N1248" s="327">
        <v>8624.18</v>
      </c>
      <c r="O1248" s="19" t="s">
        <v>3948</v>
      </c>
      <c r="P1248" s="295">
        <v>0.35</v>
      </c>
      <c r="Q1248" s="18">
        <v>4594.8500000000004</v>
      </c>
      <c r="R1248" s="18">
        <v>5605.7170000000006</v>
      </c>
      <c r="S1248" s="295">
        <v>0.25</v>
      </c>
      <c r="T1248" s="18">
        <v>5301.75</v>
      </c>
      <c r="U1248" s="18">
        <v>6468.1350000000002</v>
      </c>
      <c r="V1248" s="295">
        <v>0.53</v>
      </c>
      <c r="W1248" s="18">
        <v>3322.43</v>
      </c>
      <c r="X1248" s="18">
        <v>4053.3645999999999</v>
      </c>
      <c r="Y1248" s="7" t="s">
        <v>2</v>
      </c>
      <c r="Z1248" s="13">
        <v>6</v>
      </c>
      <c r="AA1248" s="13">
        <v>6</v>
      </c>
      <c r="AB1248" s="13">
        <v>36</v>
      </c>
      <c r="AC1248" s="9" t="s">
        <v>3971</v>
      </c>
      <c r="AD1248" s="8">
        <v>7.9783400000000002</v>
      </c>
      <c r="AE1248" s="13">
        <v>6000</v>
      </c>
      <c r="AF1248" s="13">
        <v>400</v>
      </c>
      <c r="AG1248" s="13">
        <v>160</v>
      </c>
      <c r="AH1248" s="8">
        <v>384</v>
      </c>
      <c r="AI1248" s="13">
        <v>4012196107339</v>
      </c>
      <c r="AJ1248" s="9" t="s">
        <v>5009</v>
      </c>
      <c r="AK1248" s="94"/>
      <c r="AL1248" s="9"/>
      <c r="AM1248" s="9"/>
      <c r="AN1248" s="9"/>
      <c r="AO1248" s="12"/>
    </row>
    <row r="1249" spans="1:41" ht="14.1" customHeight="1" outlineLevel="5" x14ac:dyDescent="0.25">
      <c r="A1249" s="2"/>
      <c r="B1249" s="3"/>
      <c r="C1249" s="4"/>
      <c r="D1249" s="4"/>
      <c r="E1249" s="4"/>
      <c r="F1249" s="5"/>
      <c r="G1249" s="6"/>
      <c r="H1249" s="338">
        <v>6227066</v>
      </c>
      <c r="I1249" s="7" t="s">
        <v>1818</v>
      </c>
      <c r="J1249" s="7" t="s">
        <v>1819</v>
      </c>
      <c r="K1249" s="7" t="s">
        <v>5967</v>
      </c>
      <c r="L1249" s="7" t="s">
        <v>5969</v>
      </c>
      <c r="M1249" s="18">
        <v>7508</v>
      </c>
      <c r="N1249" s="327">
        <v>9159.76</v>
      </c>
      <c r="O1249" s="19" t="s">
        <v>3948</v>
      </c>
      <c r="P1249" s="295">
        <v>0.35</v>
      </c>
      <c r="Q1249" s="18">
        <v>4880.2</v>
      </c>
      <c r="R1249" s="18">
        <v>5953.8440000000001</v>
      </c>
      <c r="S1249" s="295">
        <v>0.25</v>
      </c>
      <c r="T1249" s="18">
        <v>5631</v>
      </c>
      <c r="U1249" s="18">
        <v>6869.82</v>
      </c>
      <c r="V1249" s="295">
        <v>0.53</v>
      </c>
      <c r="W1249" s="18">
        <v>3528.7599999999998</v>
      </c>
      <c r="X1249" s="18">
        <v>4305.0871999999999</v>
      </c>
      <c r="Y1249" s="7" t="s">
        <v>2</v>
      </c>
      <c r="Z1249" s="13">
        <v>6</v>
      </c>
      <c r="AA1249" s="13">
        <v>6</v>
      </c>
      <c r="AB1249" s="13">
        <v>36</v>
      </c>
      <c r="AC1249" s="9" t="s">
        <v>3971</v>
      </c>
      <c r="AD1249" s="8">
        <v>8.2850000000000001</v>
      </c>
      <c r="AE1249" s="13">
        <v>6000</v>
      </c>
      <c r="AF1249" s="13">
        <v>500</v>
      </c>
      <c r="AG1249" s="13">
        <v>160</v>
      </c>
      <c r="AH1249" s="8">
        <v>480</v>
      </c>
      <c r="AI1249" s="13">
        <v>4012196107346</v>
      </c>
      <c r="AJ1249" s="9" t="s">
        <v>5010</v>
      </c>
      <c r="AK1249" s="94"/>
      <c r="AL1249" s="9"/>
      <c r="AM1249" s="9"/>
      <c r="AN1249" s="9"/>
      <c r="AO1249" s="12"/>
    </row>
    <row r="1250" spans="1:41" ht="14.1" customHeight="1" outlineLevel="5" x14ac:dyDescent="0.25">
      <c r="A1250" s="2"/>
      <c r="B1250" s="3"/>
      <c r="C1250" s="4"/>
      <c r="D1250" s="4"/>
      <c r="E1250" s="4"/>
      <c r="F1250" s="5"/>
      <c r="G1250" s="6"/>
      <c r="H1250" s="338">
        <v>6227074</v>
      </c>
      <c r="I1250" s="7" t="s">
        <v>1820</v>
      </c>
      <c r="J1250" s="7" t="s">
        <v>1821</v>
      </c>
      <c r="K1250" s="7" t="s">
        <v>5967</v>
      </c>
      <c r="L1250" s="7" t="s">
        <v>5969</v>
      </c>
      <c r="M1250" s="18">
        <v>7951</v>
      </c>
      <c r="N1250" s="327">
        <v>9700.2199999999993</v>
      </c>
      <c r="O1250" s="19" t="s">
        <v>3948</v>
      </c>
      <c r="P1250" s="295">
        <v>0.35</v>
      </c>
      <c r="Q1250" s="18">
        <v>5168.1500000000005</v>
      </c>
      <c r="R1250" s="18">
        <v>6305.1430000000009</v>
      </c>
      <c r="S1250" s="295">
        <v>0.25</v>
      </c>
      <c r="T1250" s="18">
        <v>5963.25</v>
      </c>
      <c r="U1250" s="18">
        <v>7275.165</v>
      </c>
      <c r="V1250" s="295">
        <v>0.53</v>
      </c>
      <c r="W1250" s="18">
        <v>3736.97</v>
      </c>
      <c r="X1250" s="18">
        <v>4559.1034</v>
      </c>
      <c r="Y1250" s="7" t="s">
        <v>2</v>
      </c>
      <c r="Z1250" s="13">
        <v>6</v>
      </c>
      <c r="AA1250" s="13">
        <v>6</v>
      </c>
      <c r="AB1250" s="13">
        <v>36</v>
      </c>
      <c r="AC1250" s="9" t="s">
        <v>3971</v>
      </c>
      <c r="AD1250" s="8">
        <v>8.593</v>
      </c>
      <c r="AE1250" s="13">
        <v>6000</v>
      </c>
      <c r="AF1250" s="13">
        <v>600</v>
      </c>
      <c r="AG1250" s="13">
        <v>160</v>
      </c>
      <c r="AH1250" s="8">
        <v>576</v>
      </c>
      <c r="AI1250" s="13">
        <v>4012196107384</v>
      </c>
      <c r="AJ1250" s="9" t="s">
        <v>5011</v>
      </c>
      <c r="AK1250" s="94"/>
      <c r="AL1250" s="9"/>
      <c r="AM1250" s="9"/>
      <c r="AN1250" s="9"/>
      <c r="AO1250" s="12"/>
    </row>
    <row r="1251" spans="1:41" ht="15.95" customHeight="1" outlineLevel="3" x14ac:dyDescent="0.25">
      <c r="A1251" s="172"/>
      <c r="B1251" s="173"/>
      <c r="C1251" s="174"/>
      <c r="D1251" s="185" t="s">
        <v>3891</v>
      </c>
      <c r="E1251" s="174"/>
      <c r="F1251" s="175"/>
      <c r="G1251" s="176"/>
      <c r="H1251" s="341"/>
      <c r="I1251" s="177"/>
      <c r="J1251" s="177"/>
      <c r="K1251" s="177"/>
      <c r="L1251" s="177"/>
      <c r="M1251" s="177"/>
      <c r="N1251" s="328"/>
      <c r="O1251" s="177"/>
      <c r="P1251" s="177"/>
      <c r="Q1251" s="177"/>
      <c r="R1251" s="177"/>
      <c r="S1251" s="177"/>
      <c r="T1251" s="177"/>
      <c r="U1251" s="177"/>
      <c r="V1251" s="177"/>
      <c r="W1251" s="177"/>
      <c r="X1251" s="177"/>
      <c r="Y1251" s="177"/>
      <c r="Z1251" s="179"/>
      <c r="AA1251" s="179"/>
      <c r="AB1251" s="179"/>
      <c r="AC1251" s="181"/>
      <c r="AD1251" s="179"/>
      <c r="AE1251" s="180"/>
      <c r="AF1251" s="180"/>
      <c r="AG1251" s="180"/>
      <c r="AH1251" s="181"/>
      <c r="AI1251" s="179"/>
      <c r="AJ1251" s="181"/>
      <c r="AK1251" s="181"/>
      <c r="AL1251" s="181"/>
      <c r="AM1251" s="181"/>
      <c r="AN1251" s="179"/>
      <c r="AO1251" s="182"/>
    </row>
    <row r="1252" spans="1:41" ht="15.95" customHeight="1" outlineLevel="4" x14ac:dyDescent="0.25">
      <c r="A1252" s="187"/>
      <c r="B1252" s="188"/>
      <c r="C1252" s="189"/>
      <c r="D1252" s="189"/>
      <c r="E1252" s="235" t="s">
        <v>3922</v>
      </c>
      <c r="F1252" s="190"/>
      <c r="G1252" s="191"/>
      <c r="H1252" s="336"/>
      <c r="I1252" s="192"/>
      <c r="J1252" s="192"/>
      <c r="K1252" s="192"/>
      <c r="L1252" s="192"/>
      <c r="M1252" s="192"/>
      <c r="N1252" s="326"/>
      <c r="O1252" s="192"/>
      <c r="P1252" s="192"/>
      <c r="Q1252" s="192"/>
      <c r="R1252" s="192"/>
      <c r="S1252" s="192"/>
      <c r="T1252" s="192"/>
      <c r="U1252" s="192"/>
      <c r="V1252" s="192"/>
      <c r="W1252" s="192"/>
      <c r="X1252" s="192"/>
      <c r="Y1252" s="192"/>
      <c r="Z1252" s="194"/>
      <c r="AA1252" s="194"/>
      <c r="AB1252" s="194"/>
      <c r="AC1252" s="195"/>
      <c r="AD1252" s="194"/>
      <c r="AE1252" s="208"/>
      <c r="AF1252" s="208"/>
      <c r="AG1252" s="208"/>
      <c r="AH1252" s="195"/>
      <c r="AI1252" s="194"/>
      <c r="AJ1252" s="195"/>
      <c r="AK1252" s="195"/>
      <c r="AL1252" s="195"/>
      <c r="AM1252" s="195"/>
      <c r="AN1252" s="194"/>
      <c r="AO1252" s="196"/>
    </row>
    <row r="1253" spans="1:41" ht="14.1" customHeight="1" outlineLevel="5" x14ac:dyDescent="0.25">
      <c r="A1253" s="2"/>
      <c r="B1253" s="3"/>
      <c r="C1253" s="4"/>
      <c r="D1253" s="4"/>
      <c r="E1253" s="4"/>
      <c r="F1253" s="5"/>
      <c r="G1253" s="6"/>
      <c r="H1253" s="338">
        <v>6311059</v>
      </c>
      <c r="I1253" s="7" t="s">
        <v>1822</v>
      </c>
      <c r="J1253" s="7" t="s">
        <v>1823</v>
      </c>
      <c r="K1253" s="7" t="s">
        <v>5967</v>
      </c>
      <c r="L1253" s="7" t="s">
        <v>5968</v>
      </c>
      <c r="M1253" s="18">
        <v>6622</v>
      </c>
      <c r="N1253" s="327">
        <v>8078.84</v>
      </c>
      <c r="O1253" s="19" t="s">
        <v>3948</v>
      </c>
      <c r="P1253" s="295">
        <v>0.35</v>
      </c>
      <c r="Q1253" s="18">
        <v>4304.3</v>
      </c>
      <c r="R1253" s="18">
        <v>5251.2460000000001</v>
      </c>
      <c r="S1253" s="295">
        <v>0.25</v>
      </c>
      <c r="T1253" s="18">
        <v>4966.5</v>
      </c>
      <c r="U1253" s="18">
        <v>6059.13</v>
      </c>
      <c r="V1253" s="295">
        <v>0.53</v>
      </c>
      <c r="W1253" s="18">
        <v>3112.3399999999997</v>
      </c>
      <c r="X1253" s="18">
        <v>3797.0547999999994</v>
      </c>
      <c r="Y1253" s="7" t="s">
        <v>2</v>
      </c>
      <c r="Z1253" s="13">
        <v>6</v>
      </c>
      <c r="AA1253" s="13">
        <v>6</v>
      </c>
      <c r="AB1253" s="13">
        <v>60</v>
      </c>
      <c r="AC1253" s="10" t="s">
        <v>3971</v>
      </c>
      <c r="AD1253" s="8">
        <v>5.89</v>
      </c>
      <c r="AE1253" s="13">
        <v>6000</v>
      </c>
      <c r="AF1253" s="13">
        <v>200</v>
      </c>
      <c r="AG1253" s="13">
        <v>110</v>
      </c>
      <c r="AH1253" s="8">
        <v>0.13200000000000001</v>
      </c>
      <c r="AI1253" s="13">
        <v>4012196107643</v>
      </c>
      <c r="AJ1253" s="8" t="s">
        <v>5012</v>
      </c>
      <c r="AK1253" s="94"/>
      <c r="AL1253" s="8"/>
      <c r="AM1253" s="8"/>
      <c r="AN1253" s="9"/>
      <c r="AO1253" s="11"/>
    </row>
    <row r="1254" spans="1:41" ht="14.1" customHeight="1" outlineLevel="5" x14ac:dyDescent="0.25">
      <c r="A1254" s="2"/>
      <c r="B1254" s="3"/>
      <c r="C1254" s="4"/>
      <c r="D1254" s="4"/>
      <c r="E1254" s="4"/>
      <c r="F1254" s="5"/>
      <c r="G1254" s="6"/>
      <c r="H1254" s="338">
        <v>6311063</v>
      </c>
      <c r="I1254" s="7" t="s">
        <v>1824</v>
      </c>
      <c r="J1254" s="7" t="s">
        <v>1825</v>
      </c>
      <c r="K1254" s="7" t="s">
        <v>5967</v>
      </c>
      <c r="L1254" s="7" t="s">
        <v>5968</v>
      </c>
      <c r="M1254" s="18">
        <v>7058</v>
      </c>
      <c r="N1254" s="327">
        <v>8610.76</v>
      </c>
      <c r="O1254" s="19" t="s">
        <v>3948</v>
      </c>
      <c r="P1254" s="295">
        <v>0.35</v>
      </c>
      <c r="Q1254" s="18">
        <v>4587.7</v>
      </c>
      <c r="R1254" s="18">
        <v>5596.9939999999997</v>
      </c>
      <c r="S1254" s="295">
        <v>0.25</v>
      </c>
      <c r="T1254" s="18">
        <v>5293.5</v>
      </c>
      <c r="U1254" s="18">
        <v>6458.07</v>
      </c>
      <c r="V1254" s="295">
        <v>0.53</v>
      </c>
      <c r="W1254" s="18">
        <v>3317.2599999999998</v>
      </c>
      <c r="X1254" s="18">
        <v>4047.0571999999997</v>
      </c>
      <c r="Y1254" s="7" t="s">
        <v>2</v>
      </c>
      <c r="Z1254" s="13">
        <v>6</v>
      </c>
      <c r="AA1254" s="13">
        <v>6</v>
      </c>
      <c r="AB1254" s="13">
        <v>60</v>
      </c>
      <c r="AC1254" s="8" t="s">
        <v>3971</v>
      </c>
      <c r="AD1254" s="8">
        <v>6.1280000000000001</v>
      </c>
      <c r="AE1254" s="13">
        <v>6000</v>
      </c>
      <c r="AF1254" s="13">
        <v>300</v>
      </c>
      <c r="AG1254" s="13">
        <v>110</v>
      </c>
      <c r="AH1254" s="8">
        <v>0.19800000000000001</v>
      </c>
      <c r="AI1254" s="13">
        <v>4012196107674</v>
      </c>
      <c r="AJ1254" s="9" t="s">
        <v>5013</v>
      </c>
      <c r="AK1254" s="94"/>
      <c r="AL1254" s="8"/>
      <c r="AM1254" s="10"/>
      <c r="AN1254" s="9"/>
      <c r="AO1254" s="11"/>
    </row>
    <row r="1255" spans="1:41" ht="14.1" customHeight="1" outlineLevel="5" x14ac:dyDescent="0.25">
      <c r="A1255" s="2"/>
      <c r="B1255" s="3"/>
      <c r="C1255" s="4"/>
      <c r="D1255" s="4"/>
      <c r="E1255" s="4"/>
      <c r="F1255" s="5"/>
      <c r="G1255" s="6"/>
      <c r="H1255" s="338">
        <v>6311067</v>
      </c>
      <c r="I1255" s="7" t="s">
        <v>1826</v>
      </c>
      <c r="J1255" s="7" t="s">
        <v>1827</v>
      </c>
      <c r="K1255" s="7" t="s">
        <v>5967</v>
      </c>
      <c r="L1255" s="7" t="s">
        <v>5968</v>
      </c>
      <c r="M1255" s="18">
        <v>7529</v>
      </c>
      <c r="N1255" s="327">
        <v>9185.3799999999992</v>
      </c>
      <c r="O1255" s="19" t="s">
        <v>3948</v>
      </c>
      <c r="P1255" s="295">
        <v>0.35</v>
      </c>
      <c r="Q1255" s="18">
        <v>4893.8500000000004</v>
      </c>
      <c r="R1255" s="18">
        <v>5970.4970000000003</v>
      </c>
      <c r="S1255" s="295">
        <v>0.25</v>
      </c>
      <c r="T1255" s="18">
        <v>5646.75</v>
      </c>
      <c r="U1255" s="18">
        <v>6889.0349999999999</v>
      </c>
      <c r="V1255" s="295">
        <v>0.53</v>
      </c>
      <c r="W1255" s="18">
        <v>3538.6299999999997</v>
      </c>
      <c r="X1255" s="18">
        <v>4317.1285999999991</v>
      </c>
      <c r="Y1255" s="7" t="s">
        <v>2</v>
      </c>
      <c r="Z1255" s="13">
        <v>6</v>
      </c>
      <c r="AA1255" s="13">
        <v>6</v>
      </c>
      <c r="AB1255" s="13">
        <v>60</v>
      </c>
      <c r="AC1255" s="8" t="s">
        <v>3971</v>
      </c>
      <c r="AD1255" s="8">
        <v>6.3716600000000003</v>
      </c>
      <c r="AE1255" s="13">
        <v>6000</v>
      </c>
      <c r="AF1255" s="13">
        <v>400</v>
      </c>
      <c r="AG1255" s="13">
        <v>110</v>
      </c>
      <c r="AH1255" s="8">
        <v>264</v>
      </c>
      <c r="AI1255" s="13">
        <v>4012196107681</v>
      </c>
      <c r="AJ1255" s="10" t="s">
        <v>5014</v>
      </c>
      <c r="AK1255" s="94"/>
      <c r="AL1255" s="8"/>
      <c r="AM1255" s="8"/>
      <c r="AN1255" s="9"/>
      <c r="AO1255" s="11"/>
    </row>
    <row r="1256" spans="1:41" ht="14.1" customHeight="1" outlineLevel="5" x14ac:dyDescent="0.25">
      <c r="A1256" s="2"/>
      <c r="B1256" s="3"/>
      <c r="C1256" s="4"/>
      <c r="D1256" s="4"/>
      <c r="E1256" s="4"/>
      <c r="F1256" s="5"/>
      <c r="G1256" s="6"/>
      <c r="H1256" s="338">
        <v>6311071</v>
      </c>
      <c r="I1256" s="7" t="s">
        <v>1828</v>
      </c>
      <c r="J1256" s="7" t="s">
        <v>1829</v>
      </c>
      <c r="K1256" s="7" t="s">
        <v>5967</v>
      </c>
      <c r="L1256" s="7" t="s">
        <v>5968</v>
      </c>
      <c r="M1256" s="18">
        <v>7387</v>
      </c>
      <c r="N1256" s="327">
        <v>9012.14</v>
      </c>
      <c r="O1256" s="19" t="s">
        <v>3948</v>
      </c>
      <c r="P1256" s="295">
        <v>0.35</v>
      </c>
      <c r="Q1256" s="18">
        <v>4801.55</v>
      </c>
      <c r="R1256" s="18">
        <v>5857.8910000000005</v>
      </c>
      <c r="S1256" s="295">
        <v>0.25</v>
      </c>
      <c r="T1256" s="18">
        <v>5540.25</v>
      </c>
      <c r="U1256" s="18">
        <v>6759.1049999999996</v>
      </c>
      <c r="V1256" s="295">
        <v>0.53</v>
      </c>
      <c r="W1256" s="18">
        <v>3471.89</v>
      </c>
      <c r="X1256" s="18">
        <v>4235.7057999999997</v>
      </c>
      <c r="Y1256" s="7" t="s">
        <v>2</v>
      </c>
      <c r="Z1256" s="13">
        <v>6</v>
      </c>
      <c r="AA1256" s="13">
        <v>6</v>
      </c>
      <c r="AB1256" s="13">
        <v>60</v>
      </c>
      <c r="AC1256" s="9" t="s">
        <v>3971</v>
      </c>
      <c r="AD1256" s="8">
        <v>6.6210000000000004</v>
      </c>
      <c r="AE1256" s="13">
        <v>6000</v>
      </c>
      <c r="AF1256" s="13">
        <v>500</v>
      </c>
      <c r="AG1256" s="13">
        <v>110</v>
      </c>
      <c r="AH1256" s="8">
        <v>330</v>
      </c>
      <c r="AI1256" s="13">
        <v>4012196107698</v>
      </c>
      <c r="AJ1256" s="8" t="s">
        <v>5015</v>
      </c>
      <c r="AK1256" s="94"/>
      <c r="AL1256" s="8"/>
      <c r="AM1256" s="8"/>
      <c r="AN1256" s="9"/>
      <c r="AO1256" s="11"/>
    </row>
    <row r="1257" spans="1:41" ht="14.1" customHeight="1" outlineLevel="5" x14ac:dyDescent="0.25">
      <c r="A1257" s="2"/>
      <c r="B1257" s="3"/>
      <c r="C1257" s="4"/>
      <c r="D1257" s="4"/>
      <c r="E1257" s="4"/>
      <c r="F1257" s="5"/>
      <c r="G1257" s="6"/>
      <c r="H1257" s="338">
        <v>6311075</v>
      </c>
      <c r="I1257" s="7" t="s">
        <v>1830</v>
      </c>
      <c r="J1257" s="7" t="s">
        <v>1831</v>
      </c>
      <c r="K1257" s="7" t="s">
        <v>5967</v>
      </c>
      <c r="L1257" s="7" t="s">
        <v>5968</v>
      </c>
      <c r="M1257" s="18">
        <v>9382</v>
      </c>
      <c r="N1257" s="327">
        <v>11446.039999999999</v>
      </c>
      <c r="O1257" s="19" t="s">
        <v>3948</v>
      </c>
      <c r="P1257" s="295">
        <v>0.35</v>
      </c>
      <c r="Q1257" s="18">
        <v>6098.3</v>
      </c>
      <c r="R1257" s="18">
        <v>7439.9260000000004</v>
      </c>
      <c r="S1257" s="295">
        <v>0.25</v>
      </c>
      <c r="T1257" s="18">
        <v>7036.5</v>
      </c>
      <c r="U1257" s="18">
        <v>8584.5300000000007</v>
      </c>
      <c r="V1257" s="295">
        <v>0.53</v>
      </c>
      <c r="W1257" s="18">
        <v>4409.54</v>
      </c>
      <c r="X1257" s="18">
        <v>5379.6387999999997</v>
      </c>
      <c r="Y1257" s="7" t="s">
        <v>2</v>
      </c>
      <c r="Z1257" s="13">
        <v>6</v>
      </c>
      <c r="AA1257" s="13">
        <v>6</v>
      </c>
      <c r="AB1257" s="13">
        <v>60</v>
      </c>
      <c r="AC1257" s="8" t="s">
        <v>3971</v>
      </c>
      <c r="AD1257" s="8">
        <v>6.8659999999999997</v>
      </c>
      <c r="AE1257" s="13">
        <v>6000</v>
      </c>
      <c r="AF1257" s="13">
        <v>600</v>
      </c>
      <c r="AG1257" s="13">
        <v>110</v>
      </c>
      <c r="AH1257" s="8">
        <v>396</v>
      </c>
      <c r="AI1257" s="13">
        <v>4012196107704</v>
      </c>
      <c r="AJ1257" s="10" t="s">
        <v>5016</v>
      </c>
      <c r="AK1257" s="94"/>
      <c r="AL1257" s="8"/>
      <c r="AM1257" s="8"/>
      <c r="AN1257" s="8"/>
      <c r="AO1257" s="11"/>
    </row>
    <row r="1258" spans="1:41" ht="15.95" customHeight="1" outlineLevel="4" x14ac:dyDescent="0.25">
      <c r="A1258" s="197"/>
      <c r="B1258" s="198"/>
      <c r="C1258" s="199"/>
      <c r="D1258" s="199"/>
      <c r="E1258" s="236" t="s">
        <v>3924</v>
      </c>
      <c r="F1258" s="200"/>
      <c r="G1258" s="201"/>
      <c r="H1258" s="340"/>
      <c r="I1258" s="202"/>
      <c r="J1258" s="202"/>
      <c r="K1258" s="202"/>
      <c r="L1258" s="202"/>
      <c r="M1258" s="202"/>
      <c r="N1258" s="328"/>
      <c r="O1258" s="202"/>
      <c r="P1258" s="202"/>
      <c r="Q1258" s="202"/>
      <c r="R1258" s="202"/>
      <c r="S1258" s="202"/>
      <c r="T1258" s="202"/>
      <c r="U1258" s="202"/>
      <c r="V1258" s="202"/>
      <c r="W1258" s="202"/>
      <c r="X1258" s="202"/>
      <c r="Y1258" s="202"/>
      <c r="Z1258" s="204"/>
      <c r="AA1258" s="203"/>
      <c r="AB1258" s="203"/>
      <c r="AC1258" s="204"/>
      <c r="AD1258" s="204"/>
      <c r="AE1258" s="205"/>
      <c r="AF1258" s="205"/>
      <c r="AG1258" s="205"/>
      <c r="AH1258" s="204"/>
      <c r="AI1258" s="203"/>
      <c r="AJ1258" s="206"/>
      <c r="AK1258" s="204"/>
      <c r="AL1258" s="203"/>
      <c r="AM1258" s="204"/>
      <c r="AN1258" s="203"/>
      <c r="AO1258" s="207"/>
    </row>
    <row r="1259" spans="1:41" ht="14.1" customHeight="1" outlineLevel="5" x14ac:dyDescent="0.25">
      <c r="A1259" s="2"/>
      <c r="B1259" s="3"/>
      <c r="C1259" s="4"/>
      <c r="D1259" s="4"/>
      <c r="E1259" s="4"/>
      <c r="F1259" s="5"/>
      <c r="G1259" s="6"/>
      <c r="H1259" s="338">
        <v>6227120</v>
      </c>
      <c r="I1259" s="7" t="s">
        <v>1832</v>
      </c>
      <c r="J1259" s="7" t="s">
        <v>1833</v>
      </c>
      <c r="K1259" s="7" t="s">
        <v>5967</v>
      </c>
      <c r="L1259" s="7" t="s">
        <v>5969</v>
      </c>
      <c r="M1259" s="18">
        <v>7838</v>
      </c>
      <c r="N1259" s="327">
        <v>9562.36</v>
      </c>
      <c r="O1259" s="19" t="s">
        <v>3948</v>
      </c>
      <c r="P1259" s="295">
        <v>0.35</v>
      </c>
      <c r="Q1259" s="18">
        <v>5094.7</v>
      </c>
      <c r="R1259" s="18">
        <v>6215.5339999999997</v>
      </c>
      <c r="S1259" s="295">
        <v>0.25</v>
      </c>
      <c r="T1259" s="18">
        <v>5878.5</v>
      </c>
      <c r="U1259" s="18">
        <v>7171.7699999999995</v>
      </c>
      <c r="V1259" s="295">
        <v>0.53</v>
      </c>
      <c r="W1259" s="18">
        <v>3683.8599999999997</v>
      </c>
      <c r="X1259" s="18">
        <v>4494.3091999999997</v>
      </c>
      <c r="Y1259" s="7" t="s">
        <v>2</v>
      </c>
      <c r="Z1259" s="13">
        <v>6</v>
      </c>
      <c r="AA1259" s="13">
        <v>6</v>
      </c>
      <c r="AB1259" s="13">
        <v>36</v>
      </c>
      <c r="AC1259" s="9" t="s">
        <v>3971</v>
      </c>
      <c r="AD1259" s="8">
        <v>7.7069999999999999</v>
      </c>
      <c r="AE1259" s="13">
        <v>6000</v>
      </c>
      <c r="AF1259" s="13">
        <v>200</v>
      </c>
      <c r="AG1259" s="13">
        <v>160</v>
      </c>
      <c r="AH1259" s="8">
        <v>192</v>
      </c>
      <c r="AI1259" s="13">
        <v>4012196107391</v>
      </c>
      <c r="AJ1259" s="10" t="s">
        <v>5017</v>
      </c>
      <c r="AK1259" s="94"/>
      <c r="AL1259" s="9"/>
      <c r="AM1259" s="9"/>
      <c r="AN1259" s="9"/>
      <c r="AO1259" s="11"/>
    </row>
    <row r="1260" spans="1:41" ht="14.1" customHeight="1" outlineLevel="5" x14ac:dyDescent="0.25">
      <c r="A1260" s="2"/>
      <c r="B1260" s="3"/>
      <c r="C1260" s="4"/>
      <c r="D1260" s="4"/>
      <c r="E1260" s="4"/>
      <c r="F1260" s="5"/>
      <c r="G1260" s="6"/>
      <c r="H1260" s="338">
        <v>6227139</v>
      </c>
      <c r="I1260" s="7" t="s">
        <v>1834</v>
      </c>
      <c r="J1260" s="7" t="s">
        <v>1835</v>
      </c>
      <c r="K1260" s="7" t="s">
        <v>5967</v>
      </c>
      <c r="L1260" s="7" t="s">
        <v>5969</v>
      </c>
      <c r="M1260" s="18">
        <v>8336</v>
      </c>
      <c r="N1260" s="327">
        <v>10169.92</v>
      </c>
      <c r="O1260" s="19" t="s">
        <v>3948</v>
      </c>
      <c r="P1260" s="295">
        <v>0.35</v>
      </c>
      <c r="Q1260" s="18">
        <v>5418.4000000000005</v>
      </c>
      <c r="R1260" s="18">
        <v>6610.4480000000003</v>
      </c>
      <c r="S1260" s="295">
        <v>0.25</v>
      </c>
      <c r="T1260" s="18">
        <v>6252</v>
      </c>
      <c r="U1260" s="18">
        <v>7627.44</v>
      </c>
      <c r="V1260" s="295">
        <v>0.53</v>
      </c>
      <c r="W1260" s="18">
        <v>3917.9199999999996</v>
      </c>
      <c r="X1260" s="18">
        <v>4779.8623999999991</v>
      </c>
      <c r="Y1260" s="7" t="s">
        <v>2</v>
      </c>
      <c r="Z1260" s="13">
        <v>6</v>
      </c>
      <c r="AA1260" s="13">
        <v>6</v>
      </c>
      <c r="AB1260" s="13">
        <v>36</v>
      </c>
      <c r="AC1260" s="8" t="s">
        <v>3971</v>
      </c>
      <c r="AD1260" s="8">
        <v>8.0250000000000004</v>
      </c>
      <c r="AE1260" s="13">
        <v>6000</v>
      </c>
      <c r="AF1260" s="13">
        <v>300</v>
      </c>
      <c r="AG1260" s="13">
        <v>160</v>
      </c>
      <c r="AH1260" s="8">
        <v>288</v>
      </c>
      <c r="AI1260" s="13">
        <v>4012196107407</v>
      </c>
      <c r="AJ1260" s="9" t="s">
        <v>5018</v>
      </c>
      <c r="AK1260" s="94"/>
      <c r="AL1260" s="9"/>
      <c r="AM1260" s="9"/>
      <c r="AN1260" s="9"/>
      <c r="AO1260" s="12"/>
    </row>
    <row r="1261" spans="1:41" ht="14.1" customHeight="1" outlineLevel="5" x14ac:dyDescent="0.25">
      <c r="A1261" s="2"/>
      <c r="B1261" s="3"/>
      <c r="C1261" s="4"/>
      <c r="D1261" s="4"/>
      <c r="E1261" s="4"/>
      <c r="F1261" s="5"/>
      <c r="G1261" s="6"/>
      <c r="H1261" s="338">
        <v>6227147</v>
      </c>
      <c r="I1261" s="7" t="s">
        <v>1836</v>
      </c>
      <c r="J1261" s="7" t="s">
        <v>1837</v>
      </c>
      <c r="K1261" s="7" t="s">
        <v>5967</v>
      </c>
      <c r="L1261" s="7" t="s">
        <v>5969</v>
      </c>
      <c r="M1261" s="18">
        <v>9085</v>
      </c>
      <c r="N1261" s="327">
        <v>11083.699999999999</v>
      </c>
      <c r="O1261" s="19" t="s">
        <v>3948</v>
      </c>
      <c r="P1261" s="295">
        <v>0.35</v>
      </c>
      <c r="Q1261" s="18">
        <v>5905.25</v>
      </c>
      <c r="R1261" s="18">
        <v>7204.4049999999997</v>
      </c>
      <c r="S1261" s="295">
        <v>0.25</v>
      </c>
      <c r="T1261" s="18">
        <v>6813.75</v>
      </c>
      <c r="U1261" s="18">
        <v>8312.7749999999996</v>
      </c>
      <c r="V1261" s="295">
        <v>0.53</v>
      </c>
      <c r="W1261" s="18">
        <v>4269.95</v>
      </c>
      <c r="X1261" s="18">
        <v>5209.3389999999999</v>
      </c>
      <c r="Y1261" s="7" t="s">
        <v>2</v>
      </c>
      <c r="Z1261" s="13">
        <v>6</v>
      </c>
      <c r="AA1261" s="13">
        <v>6</v>
      </c>
      <c r="AB1261" s="13">
        <v>36</v>
      </c>
      <c r="AC1261" s="8" t="s">
        <v>3971</v>
      </c>
      <c r="AD1261" s="8">
        <v>8.35</v>
      </c>
      <c r="AE1261" s="13">
        <v>6000</v>
      </c>
      <c r="AF1261" s="13">
        <v>400</v>
      </c>
      <c r="AG1261" s="13">
        <v>160</v>
      </c>
      <c r="AH1261" s="8">
        <v>384</v>
      </c>
      <c r="AI1261" s="13">
        <v>4012196107445</v>
      </c>
      <c r="AJ1261" s="8" t="s">
        <v>5019</v>
      </c>
      <c r="AK1261" s="94"/>
      <c r="AL1261" s="9"/>
      <c r="AM1261" s="9"/>
      <c r="AN1261" s="9"/>
      <c r="AO1261" s="11"/>
    </row>
    <row r="1262" spans="1:41" ht="14.1" customHeight="1" outlineLevel="5" x14ac:dyDescent="0.25">
      <c r="A1262" s="2"/>
      <c r="B1262" s="3"/>
      <c r="C1262" s="4"/>
      <c r="D1262" s="4"/>
      <c r="E1262" s="4"/>
      <c r="F1262" s="5"/>
      <c r="G1262" s="6"/>
      <c r="H1262" s="338">
        <v>6227155</v>
      </c>
      <c r="I1262" s="7" t="s">
        <v>1838</v>
      </c>
      <c r="J1262" s="7" t="s">
        <v>1839</v>
      </c>
      <c r="K1262" s="7" t="s">
        <v>5967</v>
      </c>
      <c r="L1262" s="7" t="s">
        <v>5969</v>
      </c>
      <c r="M1262" s="18">
        <v>9409</v>
      </c>
      <c r="N1262" s="327">
        <v>11478.98</v>
      </c>
      <c r="O1262" s="19" t="s">
        <v>3948</v>
      </c>
      <c r="P1262" s="295">
        <v>0.35</v>
      </c>
      <c r="Q1262" s="18">
        <v>6115.85</v>
      </c>
      <c r="R1262" s="18">
        <v>7461.3370000000004</v>
      </c>
      <c r="S1262" s="295">
        <v>0.25</v>
      </c>
      <c r="T1262" s="18">
        <v>7056.75</v>
      </c>
      <c r="U1262" s="18">
        <v>8609.2350000000006</v>
      </c>
      <c r="V1262" s="295">
        <v>0.53</v>
      </c>
      <c r="W1262" s="18">
        <v>4422.2299999999996</v>
      </c>
      <c r="X1262" s="18">
        <v>5395.1205999999993</v>
      </c>
      <c r="Y1262" s="7" t="s">
        <v>2</v>
      </c>
      <c r="Z1262" s="13">
        <v>6</v>
      </c>
      <c r="AA1262" s="13">
        <v>6</v>
      </c>
      <c r="AB1262" s="13">
        <v>36</v>
      </c>
      <c r="AC1262" s="9" t="s">
        <v>3971</v>
      </c>
      <c r="AD1262" s="8">
        <v>8.673</v>
      </c>
      <c r="AE1262" s="13">
        <v>6000</v>
      </c>
      <c r="AF1262" s="13">
        <v>500</v>
      </c>
      <c r="AG1262" s="13">
        <v>160</v>
      </c>
      <c r="AH1262" s="8">
        <v>480</v>
      </c>
      <c r="AI1262" s="13">
        <v>4012196107452</v>
      </c>
      <c r="AJ1262" s="9" t="s">
        <v>5020</v>
      </c>
      <c r="AK1262" s="94"/>
      <c r="AL1262" s="9"/>
      <c r="AM1262" s="9"/>
      <c r="AN1262" s="9"/>
      <c r="AO1262" s="12"/>
    </row>
    <row r="1263" spans="1:41" ht="14.1" customHeight="1" outlineLevel="5" x14ac:dyDescent="0.25">
      <c r="A1263" s="2"/>
      <c r="B1263" s="3"/>
      <c r="C1263" s="4"/>
      <c r="D1263" s="4"/>
      <c r="E1263" s="4"/>
      <c r="F1263" s="5"/>
      <c r="G1263" s="6"/>
      <c r="H1263" s="338">
        <v>6227163</v>
      </c>
      <c r="I1263" s="7" t="s">
        <v>1840</v>
      </c>
      <c r="J1263" s="7" t="s">
        <v>1841</v>
      </c>
      <c r="K1263" s="7" t="s">
        <v>5967</v>
      </c>
      <c r="L1263" s="7" t="s">
        <v>5969</v>
      </c>
      <c r="M1263" s="18">
        <v>11742</v>
      </c>
      <c r="N1263" s="327">
        <v>14325.24</v>
      </c>
      <c r="O1263" s="19" t="s">
        <v>3948</v>
      </c>
      <c r="P1263" s="295">
        <v>0.35</v>
      </c>
      <c r="Q1263" s="18">
        <v>7632.3</v>
      </c>
      <c r="R1263" s="18">
        <v>9311.4060000000009</v>
      </c>
      <c r="S1263" s="295">
        <v>0.25</v>
      </c>
      <c r="T1263" s="18">
        <v>8806.5</v>
      </c>
      <c r="U1263" s="18">
        <v>10743.93</v>
      </c>
      <c r="V1263" s="295">
        <v>0.53</v>
      </c>
      <c r="W1263" s="18">
        <v>5518.74</v>
      </c>
      <c r="X1263" s="18">
        <v>6732.8627999999999</v>
      </c>
      <c r="Y1263" s="7" t="s">
        <v>2</v>
      </c>
      <c r="Z1263" s="13">
        <v>6</v>
      </c>
      <c r="AA1263" s="13">
        <v>6</v>
      </c>
      <c r="AB1263" s="13">
        <v>36</v>
      </c>
      <c r="AC1263" s="9" t="s">
        <v>3971</v>
      </c>
      <c r="AD1263" s="8">
        <v>9</v>
      </c>
      <c r="AE1263" s="13">
        <v>6000</v>
      </c>
      <c r="AF1263" s="13">
        <v>600</v>
      </c>
      <c r="AG1263" s="13">
        <v>160</v>
      </c>
      <c r="AH1263" s="8">
        <v>576</v>
      </c>
      <c r="AI1263" s="13">
        <v>4012196107469</v>
      </c>
      <c r="AJ1263" s="9" t="s">
        <v>5021</v>
      </c>
      <c r="AK1263" s="94"/>
      <c r="AL1263" s="9"/>
      <c r="AM1263" s="8"/>
      <c r="AN1263" s="9"/>
      <c r="AO1263" s="11"/>
    </row>
    <row r="1264" spans="1:41" ht="15.95" customHeight="1" outlineLevel="2" x14ac:dyDescent="0.25">
      <c r="A1264" s="148"/>
      <c r="B1264" s="149"/>
      <c r="C1264" s="150" t="s">
        <v>3855</v>
      </c>
      <c r="D1264" s="150"/>
      <c r="E1264" s="150"/>
      <c r="F1264" s="151"/>
      <c r="G1264" s="152"/>
      <c r="H1264" s="342"/>
      <c r="I1264" s="153"/>
      <c r="J1264" s="153"/>
      <c r="K1264" s="153"/>
      <c r="L1264" s="153"/>
      <c r="M1264" s="153"/>
      <c r="N1264" s="328"/>
      <c r="O1264" s="153"/>
      <c r="P1264" s="153"/>
      <c r="Q1264" s="153"/>
      <c r="R1264" s="153"/>
      <c r="S1264" s="153"/>
      <c r="T1264" s="153"/>
      <c r="U1264" s="153"/>
      <c r="V1264" s="153"/>
      <c r="W1264" s="153"/>
      <c r="X1264" s="153"/>
      <c r="Y1264" s="153"/>
      <c r="Z1264" s="154"/>
      <c r="AA1264" s="154"/>
      <c r="AB1264" s="154"/>
      <c r="AC1264" s="154"/>
      <c r="AD1264" s="155"/>
      <c r="AE1264" s="156"/>
      <c r="AF1264" s="156"/>
      <c r="AG1264" s="156"/>
      <c r="AH1264" s="154"/>
      <c r="AI1264" s="154"/>
      <c r="AJ1264" s="154"/>
      <c r="AK1264" s="154"/>
      <c r="AL1264" s="154"/>
      <c r="AM1264" s="154"/>
      <c r="AN1264" s="154"/>
      <c r="AO1264" s="157"/>
    </row>
    <row r="1265" spans="1:41" ht="15.95" customHeight="1" outlineLevel="3" x14ac:dyDescent="0.25">
      <c r="A1265" s="162"/>
      <c r="B1265" s="163"/>
      <c r="C1265" s="164"/>
      <c r="D1265" s="186" t="s">
        <v>3886</v>
      </c>
      <c r="E1265" s="164"/>
      <c r="F1265" s="165"/>
      <c r="G1265" s="166"/>
      <c r="H1265" s="335"/>
      <c r="I1265" s="167"/>
      <c r="J1265" s="167"/>
      <c r="K1265" s="167"/>
      <c r="L1265" s="167"/>
      <c r="M1265" s="167"/>
      <c r="N1265" s="326"/>
      <c r="O1265" s="167"/>
      <c r="P1265" s="167"/>
      <c r="Q1265" s="167"/>
      <c r="R1265" s="167"/>
      <c r="S1265" s="167"/>
      <c r="T1265" s="167"/>
      <c r="U1265" s="167"/>
      <c r="V1265" s="167"/>
      <c r="W1265" s="167"/>
      <c r="X1265" s="167"/>
      <c r="Y1265" s="167"/>
      <c r="Z1265" s="168"/>
      <c r="AA1265" s="168"/>
      <c r="AB1265" s="168"/>
      <c r="AC1265" s="168"/>
      <c r="AD1265" s="169"/>
      <c r="AE1265" s="183"/>
      <c r="AF1265" s="183"/>
      <c r="AG1265" s="183"/>
      <c r="AH1265" s="168"/>
      <c r="AI1265" s="168"/>
      <c r="AJ1265" s="168"/>
      <c r="AK1265" s="168"/>
      <c r="AL1265" s="169"/>
      <c r="AM1265" s="169"/>
      <c r="AN1265" s="169"/>
      <c r="AO1265" s="184"/>
    </row>
    <row r="1266" spans="1:41" ht="15.95" customHeight="1" outlineLevel="4" x14ac:dyDescent="0.25">
      <c r="A1266" s="187"/>
      <c r="B1266" s="188"/>
      <c r="C1266" s="189"/>
      <c r="D1266" s="189"/>
      <c r="E1266" s="235" t="s">
        <v>3895</v>
      </c>
      <c r="F1266" s="190"/>
      <c r="G1266" s="191"/>
      <c r="H1266" s="336"/>
      <c r="I1266" s="192"/>
      <c r="J1266" s="192"/>
      <c r="K1266" s="192"/>
      <c r="L1266" s="192"/>
      <c r="M1266" s="192"/>
      <c r="N1266" s="326"/>
      <c r="O1266" s="192"/>
      <c r="P1266" s="192"/>
      <c r="Q1266" s="192"/>
      <c r="R1266" s="192"/>
      <c r="S1266" s="192"/>
      <c r="T1266" s="192"/>
      <c r="U1266" s="192"/>
      <c r="V1266" s="192"/>
      <c r="W1266" s="192"/>
      <c r="X1266" s="192"/>
      <c r="Y1266" s="192"/>
      <c r="Z1266" s="193"/>
      <c r="AA1266" s="193"/>
      <c r="AB1266" s="193"/>
      <c r="AC1266" s="193"/>
      <c r="AD1266" s="194"/>
      <c r="AE1266" s="208"/>
      <c r="AF1266" s="208"/>
      <c r="AG1266" s="208"/>
      <c r="AH1266" s="193"/>
      <c r="AI1266" s="193"/>
      <c r="AJ1266" s="193"/>
      <c r="AK1266" s="193"/>
      <c r="AL1266" s="194"/>
      <c r="AM1266" s="194"/>
      <c r="AN1266" s="194"/>
      <c r="AO1266" s="210"/>
    </row>
    <row r="1267" spans="1:41" ht="14.1" customHeight="1" outlineLevel="5" x14ac:dyDescent="0.25">
      <c r="A1267" s="2"/>
      <c r="B1267" s="3"/>
      <c r="C1267" s="4"/>
      <c r="D1267" s="4"/>
      <c r="E1267" s="4"/>
      <c r="F1267" s="5"/>
      <c r="G1267" s="6"/>
      <c r="H1267" s="338">
        <v>6239863</v>
      </c>
      <c r="I1267" s="7" t="s">
        <v>1842</v>
      </c>
      <c r="J1267" s="7" t="s">
        <v>609</v>
      </c>
      <c r="K1267" s="7" t="s">
        <v>5828</v>
      </c>
      <c r="L1267" s="7" t="s">
        <v>5970</v>
      </c>
      <c r="M1267" s="18">
        <v>32752.639999999999</v>
      </c>
      <c r="N1267" s="327">
        <v>39958.220799999996</v>
      </c>
      <c r="O1267" s="19" t="s">
        <v>3948</v>
      </c>
      <c r="P1267" s="295">
        <v>0.35</v>
      </c>
      <c r="Q1267" s="18">
        <v>21289.216</v>
      </c>
      <c r="R1267" s="18">
        <v>25972.843519999999</v>
      </c>
      <c r="S1267" s="295">
        <v>0.25</v>
      </c>
      <c r="T1267" s="18">
        <v>24564.48</v>
      </c>
      <c r="U1267" s="18">
        <v>29968.6656</v>
      </c>
      <c r="V1267" s="295">
        <v>0.53</v>
      </c>
      <c r="W1267" s="18">
        <v>15393.7408</v>
      </c>
      <c r="X1267" s="18">
        <v>18780.363775999998</v>
      </c>
      <c r="Y1267" s="7" t="s">
        <v>393</v>
      </c>
      <c r="Z1267" s="13">
        <v>1</v>
      </c>
      <c r="AA1267" s="13">
        <v>1</v>
      </c>
      <c r="AB1267" s="13"/>
      <c r="AC1267" s="9" t="s">
        <v>3971</v>
      </c>
      <c r="AD1267" s="8"/>
      <c r="AE1267" s="13">
        <v>1550</v>
      </c>
      <c r="AF1267" s="13">
        <v>928</v>
      </c>
      <c r="AG1267" s="13">
        <v>20</v>
      </c>
      <c r="AH1267" s="8">
        <v>28.768000000000001</v>
      </c>
      <c r="AI1267" s="13">
        <v>2200000338242</v>
      </c>
      <c r="AJ1267" s="9" t="s">
        <v>5022</v>
      </c>
      <c r="AK1267" s="94"/>
      <c r="AL1267" s="9"/>
      <c r="AM1267" s="9"/>
      <c r="AN1267" s="9"/>
      <c r="AO1267" s="12"/>
    </row>
    <row r="1268" spans="1:41" ht="14.1" customHeight="1" outlineLevel="5" x14ac:dyDescent="0.25">
      <c r="A1268" s="2"/>
      <c r="B1268" s="3"/>
      <c r="C1268" s="4"/>
      <c r="D1268" s="4"/>
      <c r="E1268" s="4"/>
      <c r="F1268" s="5"/>
      <c r="G1268" s="6"/>
      <c r="H1268" s="338">
        <v>6239865</v>
      </c>
      <c r="I1268" s="7" t="s">
        <v>1843</v>
      </c>
      <c r="J1268" s="7" t="s">
        <v>611</v>
      </c>
      <c r="K1268" s="7" t="s">
        <v>5828</v>
      </c>
      <c r="L1268" s="7" t="s">
        <v>5970</v>
      </c>
      <c r="M1268" s="18">
        <v>10515.143929824562</v>
      </c>
      <c r="N1268" s="327">
        <v>12828.475594385965</v>
      </c>
      <c r="O1268" s="19">
        <v>46112</v>
      </c>
      <c r="P1268" s="19" t="s">
        <v>7561</v>
      </c>
      <c r="Q1268" s="19" t="s">
        <v>7561</v>
      </c>
      <c r="R1268" s="19" t="s">
        <v>7561</v>
      </c>
      <c r="S1268" s="295">
        <v>0.25</v>
      </c>
      <c r="T1268" s="18">
        <v>7886.3579473684222</v>
      </c>
      <c r="U1268" s="18">
        <v>9621.3566957894745</v>
      </c>
      <c r="V1268" s="295">
        <v>0.53</v>
      </c>
      <c r="W1268" s="18">
        <v>4942.1176470175442</v>
      </c>
      <c r="X1268" s="18">
        <v>6029.3835293614038</v>
      </c>
      <c r="Y1268" s="7" t="s">
        <v>393</v>
      </c>
      <c r="Z1268" s="13">
        <v>1</v>
      </c>
      <c r="AA1268" s="13">
        <v>1</v>
      </c>
      <c r="AB1268" s="13"/>
      <c r="AC1268" s="9" t="s">
        <v>3971</v>
      </c>
      <c r="AD1268" s="8"/>
      <c r="AE1268" s="13">
        <v>1650</v>
      </c>
      <c r="AF1268" s="13">
        <v>1028</v>
      </c>
      <c r="AG1268" s="13">
        <v>20</v>
      </c>
      <c r="AH1268" s="8">
        <v>33.923999999999999</v>
      </c>
      <c r="AI1268" s="13">
        <v>4012196884087</v>
      </c>
      <c r="AJ1268" s="9" t="s">
        <v>5023</v>
      </c>
      <c r="AK1268" s="94"/>
      <c r="AL1268" s="9"/>
      <c r="AM1268" s="9"/>
      <c r="AN1268" s="9"/>
      <c r="AO1268" s="12"/>
    </row>
    <row r="1269" spans="1:41" ht="14.1" customHeight="1" outlineLevel="5" x14ac:dyDescent="0.25">
      <c r="A1269" s="2"/>
      <c r="B1269" s="3"/>
      <c r="C1269" s="4"/>
      <c r="D1269" s="4"/>
      <c r="E1269" s="4"/>
      <c r="F1269" s="5"/>
      <c r="G1269" s="6"/>
      <c r="H1269" s="338">
        <v>6239867</v>
      </c>
      <c r="I1269" s="7" t="s">
        <v>1844</v>
      </c>
      <c r="J1269" s="7" t="s">
        <v>1438</v>
      </c>
      <c r="K1269" s="7" t="s">
        <v>5828</v>
      </c>
      <c r="L1269" s="7" t="s">
        <v>5970</v>
      </c>
      <c r="M1269" s="18">
        <v>41001.97</v>
      </c>
      <c r="N1269" s="327">
        <v>50022.403400000003</v>
      </c>
      <c r="O1269" s="19" t="s">
        <v>3948</v>
      </c>
      <c r="P1269" s="295">
        <v>0.35</v>
      </c>
      <c r="Q1269" s="18">
        <v>26651.280500000001</v>
      </c>
      <c r="R1269" s="18">
        <v>32514.56221</v>
      </c>
      <c r="S1269" s="295">
        <v>0.25</v>
      </c>
      <c r="T1269" s="18">
        <v>30751.477500000001</v>
      </c>
      <c r="U1269" s="18">
        <v>37516.80255</v>
      </c>
      <c r="V1269" s="295">
        <v>0.53</v>
      </c>
      <c r="W1269" s="18">
        <v>19270.925899999998</v>
      </c>
      <c r="X1269" s="18">
        <v>23510.529597999997</v>
      </c>
      <c r="Y1269" s="7" t="s">
        <v>393</v>
      </c>
      <c r="Z1269" s="13">
        <v>1</v>
      </c>
      <c r="AA1269" s="13">
        <v>1</v>
      </c>
      <c r="AB1269" s="13"/>
      <c r="AC1269" s="9" t="s">
        <v>3971</v>
      </c>
      <c r="AD1269" s="8"/>
      <c r="AE1269" s="13">
        <v>1750</v>
      </c>
      <c r="AF1269" s="13">
        <v>1125</v>
      </c>
      <c r="AG1269" s="13">
        <v>20</v>
      </c>
      <c r="AH1269" s="8">
        <v>39.375</v>
      </c>
      <c r="AI1269" s="13">
        <v>2200000338259</v>
      </c>
      <c r="AJ1269" s="9" t="s">
        <v>5024</v>
      </c>
      <c r="AK1269" s="94"/>
      <c r="AL1269" s="9"/>
      <c r="AM1269" s="9"/>
      <c r="AN1269" s="8"/>
      <c r="AO1269" s="12"/>
    </row>
    <row r="1270" spans="1:41" ht="14.1" customHeight="1" outlineLevel="5" x14ac:dyDescent="0.25">
      <c r="A1270" s="2"/>
      <c r="B1270" s="3"/>
      <c r="C1270" s="4"/>
      <c r="D1270" s="4"/>
      <c r="E1270" s="4"/>
      <c r="F1270" s="5"/>
      <c r="G1270" s="6"/>
      <c r="H1270" s="338">
        <v>6239869</v>
      </c>
      <c r="I1270" s="7" t="s">
        <v>1845</v>
      </c>
      <c r="J1270" s="7" t="s">
        <v>615</v>
      </c>
      <c r="K1270" s="7" t="s">
        <v>5828</v>
      </c>
      <c r="L1270" s="7" t="s">
        <v>5970</v>
      </c>
      <c r="M1270" s="18">
        <v>45113.34</v>
      </c>
      <c r="N1270" s="327">
        <v>55038.274799999992</v>
      </c>
      <c r="O1270" s="19" t="s">
        <v>3948</v>
      </c>
      <c r="P1270" s="295">
        <v>0.35</v>
      </c>
      <c r="Q1270" s="18">
        <v>29323.670999999998</v>
      </c>
      <c r="R1270" s="18">
        <v>35774.878619999996</v>
      </c>
      <c r="S1270" s="295">
        <v>0.25</v>
      </c>
      <c r="T1270" s="18">
        <v>33835.004999999997</v>
      </c>
      <c r="U1270" s="18">
        <v>41278.706099999996</v>
      </c>
      <c r="V1270" s="295">
        <v>0.53</v>
      </c>
      <c r="W1270" s="18">
        <v>21203.269799999998</v>
      </c>
      <c r="X1270" s="18">
        <v>25867.989155999996</v>
      </c>
      <c r="Y1270" s="7" t="s">
        <v>393</v>
      </c>
      <c r="Z1270" s="13">
        <v>1</v>
      </c>
      <c r="AA1270" s="13">
        <v>1</v>
      </c>
      <c r="AB1270" s="13"/>
      <c r="AC1270" s="9" t="s">
        <v>3971</v>
      </c>
      <c r="AD1270" s="8"/>
      <c r="AE1270" s="13">
        <v>1850</v>
      </c>
      <c r="AF1270" s="13">
        <v>1225</v>
      </c>
      <c r="AG1270" s="13">
        <v>20</v>
      </c>
      <c r="AH1270" s="8">
        <v>45.325000000000003</v>
      </c>
      <c r="AI1270" s="13">
        <v>4012196884148</v>
      </c>
      <c r="AJ1270" s="9" t="s">
        <v>5025</v>
      </c>
      <c r="AK1270" s="94"/>
      <c r="AL1270" s="9"/>
      <c r="AM1270" s="9"/>
      <c r="AN1270" s="9"/>
      <c r="AO1270" s="12"/>
    </row>
    <row r="1271" spans="1:41" ht="14.1" customHeight="1" outlineLevel="5" x14ac:dyDescent="0.25">
      <c r="A1271" s="2"/>
      <c r="B1271" s="3"/>
      <c r="C1271" s="4"/>
      <c r="D1271" s="4"/>
      <c r="E1271" s="4"/>
      <c r="F1271" s="5"/>
      <c r="G1271" s="6"/>
      <c r="H1271" s="338">
        <v>6239261</v>
      </c>
      <c r="I1271" s="7" t="s">
        <v>1846</v>
      </c>
      <c r="J1271" s="7" t="s">
        <v>652</v>
      </c>
      <c r="K1271" s="7" t="s">
        <v>5830</v>
      </c>
      <c r="L1271" s="7" t="s">
        <v>5971</v>
      </c>
      <c r="M1271" s="18">
        <v>14492.11</v>
      </c>
      <c r="N1271" s="327">
        <v>17680.374200000002</v>
      </c>
      <c r="O1271" s="19" t="s">
        <v>3948</v>
      </c>
      <c r="P1271" s="295">
        <v>0.35</v>
      </c>
      <c r="Q1271" s="18">
        <v>9419.8715000000011</v>
      </c>
      <c r="R1271" s="18">
        <v>11492.243230000002</v>
      </c>
      <c r="S1271" s="295">
        <v>0.25</v>
      </c>
      <c r="T1271" s="18">
        <v>10869.0825</v>
      </c>
      <c r="U1271" s="18">
        <v>13260.280650000001</v>
      </c>
      <c r="V1271" s="295">
        <v>0.53</v>
      </c>
      <c r="W1271" s="18">
        <v>6811.2916999999998</v>
      </c>
      <c r="X1271" s="18">
        <v>8309.775873999999</v>
      </c>
      <c r="Y1271" s="7" t="s">
        <v>393</v>
      </c>
      <c r="Z1271" s="13">
        <v>1</v>
      </c>
      <c r="AA1271" s="13">
        <v>1</v>
      </c>
      <c r="AB1271" s="13"/>
      <c r="AC1271" s="9" t="s">
        <v>3971</v>
      </c>
      <c r="AD1271" s="8"/>
      <c r="AE1271" s="13">
        <v>714</v>
      </c>
      <c r="AF1271" s="13">
        <v>714</v>
      </c>
      <c r="AG1271" s="13">
        <v>20</v>
      </c>
      <c r="AH1271" s="8">
        <v>10.196</v>
      </c>
      <c r="AI1271" s="13">
        <v>4012196883868</v>
      </c>
      <c r="AJ1271" s="9" t="s">
        <v>5026</v>
      </c>
      <c r="AK1271" s="94"/>
      <c r="AL1271" s="8"/>
      <c r="AM1271" s="8"/>
      <c r="AN1271" s="9"/>
      <c r="AO1271" s="12"/>
    </row>
    <row r="1272" spans="1:41" ht="14.1" customHeight="1" outlineLevel="5" x14ac:dyDescent="0.25">
      <c r="A1272" s="2"/>
      <c r="B1272" s="3"/>
      <c r="C1272" s="4"/>
      <c r="D1272" s="4"/>
      <c r="E1272" s="4"/>
      <c r="F1272" s="5"/>
      <c r="G1272" s="6"/>
      <c r="H1272" s="338">
        <v>6239263</v>
      </c>
      <c r="I1272" s="7" t="s">
        <v>1847</v>
      </c>
      <c r="J1272" s="7" t="s">
        <v>654</v>
      </c>
      <c r="K1272" s="7" t="s">
        <v>5830</v>
      </c>
      <c r="L1272" s="7" t="s">
        <v>5971</v>
      </c>
      <c r="M1272" s="18">
        <v>17135.37</v>
      </c>
      <c r="N1272" s="327">
        <v>20905.151399999999</v>
      </c>
      <c r="O1272" s="19" t="s">
        <v>3948</v>
      </c>
      <c r="P1272" s="295">
        <v>0.35</v>
      </c>
      <c r="Q1272" s="18">
        <v>11137.9905</v>
      </c>
      <c r="R1272" s="18">
        <v>13588.348409999999</v>
      </c>
      <c r="S1272" s="295">
        <v>0.25</v>
      </c>
      <c r="T1272" s="18">
        <v>12851.5275</v>
      </c>
      <c r="U1272" s="18">
        <v>15678.86355</v>
      </c>
      <c r="V1272" s="295">
        <v>0.53</v>
      </c>
      <c r="W1272" s="18">
        <v>8053.6238999999987</v>
      </c>
      <c r="X1272" s="18">
        <v>9825.4211579999974</v>
      </c>
      <c r="Y1272" s="7" t="s">
        <v>393</v>
      </c>
      <c r="Z1272" s="13">
        <v>1</v>
      </c>
      <c r="AA1272" s="13">
        <v>1</v>
      </c>
      <c r="AB1272" s="13"/>
      <c r="AC1272" s="9" t="s">
        <v>3971</v>
      </c>
      <c r="AD1272" s="8"/>
      <c r="AE1272" s="13">
        <v>814</v>
      </c>
      <c r="AF1272" s="13">
        <v>814</v>
      </c>
      <c r="AG1272" s="13">
        <v>20</v>
      </c>
      <c r="AH1272" s="8">
        <v>13.252000000000001</v>
      </c>
      <c r="AI1272" s="13">
        <v>4012196883905</v>
      </c>
      <c r="AJ1272" s="9" t="s">
        <v>5027</v>
      </c>
      <c r="AK1272" s="94"/>
      <c r="AL1272" s="8"/>
      <c r="AM1272" s="8"/>
      <c r="AN1272" s="9"/>
      <c r="AO1272" s="12"/>
    </row>
    <row r="1273" spans="1:41" ht="14.1" customHeight="1" outlineLevel="5" x14ac:dyDescent="0.25">
      <c r="A1273" s="2"/>
      <c r="B1273" s="3"/>
      <c r="C1273" s="4"/>
      <c r="D1273" s="4"/>
      <c r="E1273" s="4"/>
      <c r="F1273" s="5"/>
      <c r="G1273" s="6"/>
      <c r="H1273" s="338">
        <v>6239265</v>
      </c>
      <c r="I1273" s="7" t="s">
        <v>1848</v>
      </c>
      <c r="J1273" s="7" t="s">
        <v>656</v>
      </c>
      <c r="K1273" s="7" t="s">
        <v>5830</v>
      </c>
      <c r="L1273" s="7" t="s">
        <v>5971</v>
      </c>
      <c r="M1273" s="18">
        <v>21757.55</v>
      </c>
      <c r="N1273" s="327">
        <v>26544.210999999999</v>
      </c>
      <c r="O1273" s="19" t="s">
        <v>3948</v>
      </c>
      <c r="P1273" s="295">
        <v>0.35</v>
      </c>
      <c r="Q1273" s="18">
        <v>14142.407499999999</v>
      </c>
      <c r="R1273" s="18">
        <v>17253.737149999997</v>
      </c>
      <c r="S1273" s="295">
        <v>0.25</v>
      </c>
      <c r="T1273" s="18">
        <v>16318.162499999999</v>
      </c>
      <c r="U1273" s="18">
        <v>19908.158249999997</v>
      </c>
      <c r="V1273" s="295">
        <v>0.53</v>
      </c>
      <c r="W1273" s="18">
        <v>10226.048499999999</v>
      </c>
      <c r="X1273" s="18">
        <v>12475.779169999998</v>
      </c>
      <c r="Y1273" s="7" t="s">
        <v>393</v>
      </c>
      <c r="Z1273" s="13">
        <v>1</v>
      </c>
      <c r="AA1273" s="13">
        <v>1</v>
      </c>
      <c r="AB1273" s="13"/>
      <c r="AC1273" s="9" t="s">
        <v>3971</v>
      </c>
      <c r="AD1273" s="8"/>
      <c r="AE1273" s="13">
        <v>914</v>
      </c>
      <c r="AF1273" s="13">
        <v>914</v>
      </c>
      <c r="AG1273" s="13">
        <v>20</v>
      </c>
      <c r="AH1273" s="8">
        <v>16.707999999999998</v>
      </c>
      <c r="AI1273" s="13">
        <v>4012196883929</v>
      </c>
      <c r="AJ1273" s="9" t="s">
        <v>5028</v>
      </c>
      <c r="AK1273" s="94"/>
      <c r="AL1273" s="9"/>
      <c r="AM1273" s="8"/>
      <c r="AN1273" s="8"/>
      <c r="AO1273" s="12"/>
    </row>
    <row r="1274" spans="1:41" ht="14.1" customHeight="1" outlineLevel="5" x14ac:dyDescent="0.25">
      <c r="A1274" s="2"/>
      <c r="B1274" s="3"/>
      <c r="C1274" s="4"/>
      <c r="D1274" s="4"/>
      <c r="E1274" s="4"/>
      <c r="F1274" s="5"/>
      <c r="G1274" s="6"/>
      <c r="H1274" s="338">
        <v>6239267</v>
      </c>
      <c r="I1274" s="7" t="s">
        <v>1849</v>
      </c>
      <c r="J1274" s="7" t="s">
        <v>660</v>
      </c>
      <c r="K1274" s="7" t="s">
        <v>5830</v>
      </c>
      <c r="L1274" s="7" t="s">
        <v>5971</v>
      </c>
      <c r="M1274" s="18">
        <v>22807.18</v>
      </c>
      <c r="N1274" s="327">
        <v>27824.759600000001</v>
      </c>
      <c r="O1274" s="19" t="s">
        <v>3948</v>
      </c>
      <c r="P1274" s="295">
        <v>0.35</v>
      </c>
      <c r="Q1274" s="18">
        <v>14824.667000000001</v>
      </c>
      <c r="R1274" s="18">
        <v>18086.09374</v>
      </c>
      <c r="S1274" s="295">
        <v>0.25</v>
      </c>
      <c r="T1274" s="18">
        <v>17105.385000000002</v>
      </c>
      <c r="U1274" s="18">
        <v>20868.569700000004</v>
      </c>
      <c r="V1274" s="295">
        <v>0.53</v>
      </c>
      <c r="W1274" s="18">
        <v>10719.374599999999</v>
      </c>
      <c r="X1274" s="18">
        <v>13077.637011999999</v>
      </c>
      <c r="Y1274" s="7" t="s">
        <v>393</v>
      </c>
      <c r="Z1274" s="13">
        <v>1</v>
      </c>
      <c r="AA1274" s="13">
        <v>1</v>
      </c>
      <c r="AB1274" s="13"/>
      <c r="AC1274" s="9" t="s">
        <v>3971</v>
      </c>
      <c r="AD1274" s="8"/>
      <c r="AE1274" s="13">
        <v>1014</v>
      </c>
      <c r="AF1274" s="13">
        <v>1014</v>
      </c>
      <c r="AG1274" s="13">
        <v>20</v>
      </c>
      <c r="AH1274" s="8">
        <v>20.564</v>
      </c>
      <c r="AI1274" s="13">
        <v>2200000338228</v>
      </c>
      <c r="AJ1274" s="9" t="s">
        <v>5029</v>
      </c>
      <c r="AK1274" s="94"/>
      <c r="AL1274" s="9"/>
      <c r="AM1274" s="8"/>
      <c r="AN1274" s="9"/>
      <c r="AO1274" s="12"/>
    </row>
    <row r="1275" spans="1:41" ht="14.1" customHeight="1" outlineLevel="5" x14ac:dyDescent="0.25">
      <c r="A1275" s="2"/>
      <c r="B1275" s="3"/>
      <c r="C1275" s="4"/>
      <c r="D1275" s="4"/>
      <c r="E1275" s="4"/>
      <c r="F1275" s="5"/>
      <c r="G1275" s="6"/>
      <c r="H1275" s="338">
        <v>6239269</v>
      </c>
      <c r="I1275" s="7" t="s">
        <v>1850</v>
      </c>
      <c r="J1275" s="7" t="s">
        <v>662</v>
      </c>
      <c r="K1275" s="7" t="s">
        <v>5830</v>
      </c>
      <c r="L1275" s="7" t="s">
        <v>5971</v>
      </c>
      <c r="M1275" s="18">
        <v>25632.17</v>
      </c>
      <c r="N1275" s="327">
        <v>31271.247399999997</v>
      </c>
      <c r="O1275" s="19" t="s">
        <v>3948</v>
      </c>
      <c r="P1275" s="295">
        <v>0.35</v>
      </c>
      <c r="Q1275" s="18">
        <v>16660.910499999998</v>
      </c>
      <c r="R1275" s="18">
        <v>20326.310809999999</v>
      </c>
      <c r="S1275" s="295">
        <v>0.25</v>
      </c>
      <c r="T1275" s="18">
        <v>19224.127499999999</v>
      </c>
      <c r="U1275" s="18">
        <v>23453.435549999998</v>
      </c>
      <c r="V1275" s="295">
        <v>0.53</v>
      </c>
      <c r="W1275" s="18">
        <v>12047.119899999998</v>
      </c>
      <c r="X1275" s="18">
        <v>14697.486277999997</v>
      </c>
      <c r="Y1275" s="7" t="s">
        <v>393</v>
      </c>
      <c r="Z1275" s="13">
        <v>1</v>
      </c>
      <c r="AA1275" s="13">
        <v>1</v>
      </c>
      <c r="AB1275" s="13"/>
      <c r="AC1275" s="9" t="s">
        <v>3971</v>
      </c>
      <c r="AD1275" s="8"/>
      <c r="AE1275" s="13">
        <v>1114</v>
      </c>
      <c r="AF1275" s="13">
        <v>1114</v>
      </c>
      <c r="AG1275" s="13">
        <v>20</v>
      </c>
      <c r="AH1275" s="8">
        <v>24.82</v>
      </c>
      <c r="AI1275" s="13"/>
      <c r="AJ1275" s="9" t="s">
        <v>5030</v>
      </c>
      <c r="AK1275" s="94"/>
      <c r="AL1275" s="9"/>
      <c r="AM1275" s="8"/>
      <c r="AN1275" s="9"/>
      <c r="AO1275" s="12"/>
    </row>
    <row r="1276" spans="1:41" ht="15.95" customHeight="1" outlineLevel="3" x14ac:dyDescent="0.25">
      <c r="A1276" s="172"/>
      <c r="B1276" s="173"/>
      <c r="C1276" s="174"/>
      <c r="D1276" s="185" t="s">
        <v>3887</v>
      </c>
      <c r="E1276" s="174"/>
      <c r="F1276" s="175"/>
      <c r="G1276" s="176"/>
      <c r="H1276" s="341"/>
      <c r="I1276" s="177"/>
      <c r="J1276" s="177"/>
      <c r="K1276" s="177"/>
      <c r="L1276" s="177"/>
      <c r="M1276" s="177"/>
      <c r="N1276" s="328"/>
      <c r="O1276" s="177"/>
      <c r="P1276" s="177"/>
      <c r="Q1276" s="177"/>
      <c r="R1276" s="177"/>
      <c r="S1276" s="177"/>
      <c r="T1276" s="177"/>
      <c r="U1276" s="177"/>
      <c r="V1276" s="177"/>
      <c r="W1276" s="177"/>
      <c r="X1276" s="177"/>
      <c r="Y1276" s="177"/>
      <c r="Z1276" s="178"/>
      <c r="AA1276" s="178"/>
      <c r="AB1276" s="178"/>
      <c r="AC1276" s="178"/>
      <c r="AD1276" s="179"/>
      <c r="AE1276" s="180"/>
      <c r="AF1276" s="180"/>
      <c r="AG1276" s="180"/>
      <c r="AH1276" s="178"/>
      <c r="AI1276" s="178"/>
      <c r="AJ1276" s="178"/>
      <c r="AK1276" s="179"/>
      <c r="AL1276" s="179"/>
      <c r="AM1276" s="179"/>
      <c r="AN1276" s="179"/>
      <c r="AO1276" s="182"/>
    </row>
    <row r="1277" spans="1:41" ht="15.95" customHeight="1" outlineLevel="4" x14ac:dyDescent="0.25">
      <c r="A1277" s="211"/>
      <c r="B1277" s="212"/>
      <c r="C1277" s="213"/>
      <c r="D1277" s="213"/>
      <c r="E1277" s="237" t="s">
        <v>3911</v>
      </c>
      <c r="F1277" s="214"/>
      <c r="G1277" s="215"/>
      <c r="H1277" s="348"/>
      <c r="I1277" s="216"/>
      <c r="J1277" s="216"/>
      <c r="K1277" s="216"/>
      <c r="L1277" s="216"/>
      <c r="M1277" s="216"/>
      <c r="N1277" s="329"/>
      <c r="O1277" s="216"/>
      <c r="P1277" s="216"/>
      <c r="Q1277" s="216"/>
      <c r="R1277" s="216"/>
      <c r="S1277" s="216"/>
      <c r="T1277" s="216"/>
      <c r="U1277" s="216"/>
      <c r="V1277" s="216"/>
      <c r="W1277" s="216"/>
      <c r="X1277" s="216"/>
      <c r="Y1277" s="216"/>
      <c r="Z1277" s="217"/>
      <c r="AA1277" s="217"/>
      <c r="AB1277" s="217"/>
      <c r="AC1277" s="217"/>
      <c r="AD1277" s="218"/>
      <c r="AE1277" s="219"/>
      <c r="AF1277" s="219"/>
      <c r="AG1277" s="219"/>
      <c r="AH1277" s="217"/>
      <c r="AI1277" s="217"/>
      <c r="AJ1277" s="217"/>
      <c r="AK1277" s="218"/>
      <c r="AL1277" s="218"/>
      <c r="AM1277" s="218"/>
      <c r="AN1277" s="218"/>
      <c r="AO1277" s="220"/>
    </row>
    <row r="1278" spans="1:41" ht="15.95" customHeight="1" outlineLevel="5" x14ac:dyDescent="0.25">
      <c r="A1278" s="260"/>
      <c r="B1278" s="261"/>
      <c r="C1278" s="262"/>
      <c r="D1278" s="262"/>
      <c r="E1278" s="262"/>
      <c r="F1278" s="285" t="s">
        <v>3894</v>
      </c>
      <c r="G1278" s="263"/>
      <c r="H1278" s="343"/>
      <c r="I1278" s="264"/>
      <c r="J1278" s="264"/>
      <c r="K1278" s="264"/>
      <c r="L1278" s="264"/>
      <c r="M1278" s="264"/>
      <c r="N1278" s="329"/>
      <c r="O1278" s="264"/>
      <c r="P1278" s="264"/>
      <c r="Q1278" s="264"/>
      <c r="R1278" s="264"/>
      <c r="S1278" s="264"/>
      <c r="T1278" s="264"/>
      <c r="U1278" s="264"/>
      <c r="V1278" s="264"/>
      <c r="W1278" s="264"/>
      <c r="X1278" s="264"/>
      <c r="Y1278" s="264"/>
      <c r="Z1278" s="265"/>
      <c r="AA1278" s="265"/>
      <c r="AB1278" s="265"/>
      <c r="AC1278" s="265"/>
      <c r="AD1278" s="266"/>
      <c r="AE1278" s="267"/>
      <c r="AF1278" s="267"/>
      <c r="AG1278" s="267"/>
      <c r="AH1278" s="265"/>
      <c r="AI1278" s="265"/>
      <c r="AJ1278" s="265"/>
      <c r="AK1278" s="266"/>
      <c r="AL1278" s="266"/>
      <c r="AM1278" s="266"/>
      <c r="AN1278" s="266"/>
      <c r="AO1278" s="268"/>
    </row>
    <row r="1279" spans="1:41" ht="15.95" customHeight="1" outlineLevel="6" x14ac:dyDescent="0.25">
      <c r="A1279" s="95"/>
      <c r="B1279" s="96"/>
      <c r="C1279" s="97"/>
      <c r="D1279" s="97"/>
      <c r="E1279" s="97"/>
      <c r="F1279" s="98"/>
      <c r="G1279" s="99" t="s">
        <v>3922</v>
      </c>
      <c r="H1279" s="344"/>
      <c r="I1279" s="100"/>
      <c r="J1279" s="100"/>
      <c r="K1279" s="100"/>
      <c r="L1279" s="100"/>
      <c r="M1279" s="100"/>
      <c r="N1279" s="326"/>
      <c r="O1279" s="100"/>
      <c r="P1279" s="100"/>
      <c r="Q1279" s="100"/>
      <c r="R1279" s="100"/>
      <c r="S1279" s="100"/>
      <c r="T1279" s="100"/>
      <c r="U1279" s="100"/>
      <c r="V1279" s="100"/>
      <c r="W1279" s="100"/>
      <c r="X1279" s="100"/>
      <c r="Y1279" s="100"/>
      <c r="Z1279" s="287"/>
      <c r="AA1279" s="287"/>
      <c r="AB1279" s="287"/>
      <c r="AC1279" s="287"/>
      <c r="AD1279" s="288"/>
      <c r="AE1279" s="289"/>
      <c r="AF1279" s="289"/>
      <c r="AG1279" s="289"/>
      <c r="AH1279" s="287"/>
      <c r="AI1279" s="287"/>
      <c r="AJ1279" s="287"/>
      <c r="AK1279" s="288"/>
      <c r="AL1279" s="288"/>
      <c r="AM1279" s="288"/>
      <c r="AN1279" s="288"/>
      <c r="AO1279" s="290"/>
    </row>
    <row r="1280" spans="1:41" ht="14.1" customHeight="1" outlineLevel="7" x14ac:dyDescent="0.25">
      <c r="A1280" s="2"/>
      <c r="B1280" s="3"/>
      <c r="C1280" s="4"/>
      <c r="D1280" s="4"/>
      <c r="E1280" s="4"/>
      <c r="F1280" s="5"/>
      <c r="G1280" s="6"/>
      <c r="H1280" s="338">
        <v>6217682</v>
      </c>
      <c r="I1280" s="7" t="s">
        <v>1851</v>
      </c>
      <c r="J1280" s="7" t="s">
        <v>755</v>
      </c>
      <c r="K1280" s="7" t="s">
        <v>5841</v>
      </c>
      <c r="L1280" s="7" t="s">
        <v>5972</v>
      </c>
      <c r="M1280" s="18">
        <v>12664.6</v>
      </c>
      <c r="N1280" s="327">
        <v>15450.812</v>
      </c>
      <c r="O1280" s="19" t="s">
        <v>3948</v>
      </c>
      <c r="P1280" s="295">
        <v>0.35</v>
      </c>
      <c r="Q1280" s="18">
        <v>8231.99</v>
      </c>
      <c r="R1280" s="18">
        <v>10043.0278</v>
      </c>
      <c r="S1280" s="295">
        <v>0.25</v>
      </c>
      <c r="T1280" s="18">
        <v>9498.4500000000007</v>
      </c>
      <c r="U1280" s="18">
        <v>11588.109</v>
      </c>
      <c r="V1280" s="295">
        <v>0.53</v>
      </c>
      <c r="W1280" s="18">
        <v>5952.3620000000001</v>
      </c>
      <c r="X1280" s="18">
        <v>7261.8816399999996</v>
      </c>
      <c r="Y1280" s="7" t="s">
        <v>393</v>
      </c>
      <c r="Z1280" s="13">
        <v>1</v>
      </c>
      <c r="AA1280" s="13">
        <v>1</v>
      </c>
      <c r="AB1280" s="13"/>
      <c r="AC1280" s="9" t="s">
        <v>3971</v>
      </c>
      <c r="AD1280" s="8"/>
      <c r="AE1280" s="13">
        <v>825</v>
      </c>
      <c r="AF1280" s="13">
        <v>825</v>
      </c>
      <c r="AG1280" s="13">
        <v>112</v>
      </c>
      <c r="AH1280" s="8">
        <v>76.23</v>
      </c>
      <c r="AI1280" s="13">
        <v>401219668510</v>
      </c>
      <c r="AJ1280" s="9" t="s">
        <v>5031</v>
      </c>
      <c r="AK1280" s="94"/>
      <c r="AL1280" s="8"/>
      <c r="AM1280" s="9"/>
      <c r="AN1280" s="9"/>
      <c r="AO1280" s="12"/>
    </row>
    <row r="1281" spans="1:41" ht="14.1" customHeight="1" outlineLevel="7" x14ac:dyDescent="0.25">
      <c r="A1281" s="2"/>
      <c r="B1281" s="3"/>
      <c r="C1281" s="4"/>
      <c r="D1281" s="4"/>
      <c r="E1281" s="4"/>
      <c r="F1281" s="5"/>
      <c r="G1281" s="6"/>
      <c r="H1281" s="338">
        <v>6217684</v>
      </c>
      <c r="I1281" s="7" t="s">
        <v>1852</v>
      </c>
      <c r="J1281" s="7" t="s">
        <v>757</v>
      </c>
      <c r="K1281" s="7" t="s">
        <v>5841</v>
      </c>
      <c r="L1281" s="7" t="s">
        <v>5972</v>
      </c>
      <c r="M1281" s="18">
        <v>3099.452698778945</v>
      </c>
      <c r="N1281" s="327">
        <v>3781.332292510313</v>
      </c>
      <c r="O1281" s="19">
        <v>46112</v>
      </c>
      <c r="P1281" s="19" t="s">
        <v>7561</v>
      </c>
      <c r="Q1281" s="19" t="s">
        <v>7561</v>
      </c>
      <c r="R1281" s="19" t="s">
        <v>7561</v>
      </c>
      <c r="S1281" s="295">
        <v>0.25</v>
      </c>
      <c r="T1281" s="18">
        <v>2324.5895240842087</v>
      </c>
      <c r="U1281" s="18">
        <v>2835.9992193827347</v>
      </c>
      <c r="V1281" s="295">
        <v>0.53</v>
      </c>
      <c r="W1281" s="18">
        <v>1456.742768426104</v>
      </c>
      <c r="X1281" s="18">
        <v>1777.2261774798469</v>
      </c>
      <c r="Y1281" s="7" t="s">
        <v>393</v>
      </c>
      <c r="Z1281" s="13">
        <v>1</v>
      </c>
      <c r="AA1281" s="13">
        <v>1</v>
      </c>
      <c r="AB1281" s="13">
        <v>10</v>
      </c>
      <c r="AC1281" s="9" t="s">
        <v>3971</v>
      </c>
      <c r="AD1281" s="8">
        <v>5.66</v>
      </c>
      <c r="AE1281" s="13">
        <v>925</v>
      </c>
      <c r="AF1281" s="13">
        <v>925</v>
      </c>
      <c r="AG1281" s="13">
        <v>112</v>
      </c>
      <c r="AH1281" s="8">
        <v>95.83</v>
      </c>
      <c r="AI1281" s="13">
        <v>401219668512</v>
      </c>
      <c r="AJ1281" s="9" t="s">
        <v>5032</v>
      </c>
      <c r="AK1281" s="94"/>
      <c r="AL1281" s="9"/>
      <c r="AM1281" s="8"/>
      <c r="AN1281" s="9"/>
      <c r="AO1281" s="12"/>
    </row>
    <row r="1282" spans="1:41" ht="14.1" customHeight="1" outlineLevel="7" x14ac:dyDescent="0.25">
      <c r="A1282" s="2"/>
      <c r="B1282" s="3"/>
      <c r="C1282" s="4"/>
      <c r="D1282" s="4"/>
      <c r="E1282" s="4"/>
      <c r="F1282" s="5"/>
      <c r="G1282" s="6"/>
      <c r="H1282" s="338">
        <v>6217686</v>
      </c>
      <c r="I1282" s="7" t="s">
        <v>1853</v>
      </c>
      <c r="J1282" s="7" t="s">
        <v>759</v>
      </c>
      <c r="K1282" s="7" t="s">
        <v>5841</v>
      </c>
      <c r="L1282" s="7" t="s">
        <v>5972</v>
      </c>
      <c r="M1282" s="18">
        <v>14611.25</v>
      </c>
      <c r="N1282" s="327">
        <v>17825.724999999999</v>
      </c>
      <c r="O1282" s="19" t="s">
        <v>3948</v>
      </c>
      <c r="P1282" s="295">
        <v>0.35</v>
      </c>
      <c r="Q1282" s="18">
        <v>9497.3125</v>
      </c>
      <c r="R1282" s="18">
        <v>11586.721250000001</v>
      </c>
      <c r="S1282" s="295">
        <v>0.25</v>
      </c>
      <c r="T1282" s="18">
        <v>10958.4375</v>
      </c>
      <c r="U1282" s="18">
        <v>13369.293749999999</v>
      </c>
      <c r="V1282" s="295">
        <v>0.53</v>
      </c>
      <c r="W1282" s="18">
        <v>6867.2874999999995</v>
      </c>
      <c r="X1282" s="18">
        <v>8378.0907499999994</v>
      </c>
      <c r="Y1282" s="7" t="s">
        <v>393</v>
      </c>
      <c r="Z1282" s="13">
        <v>1</v>
      </c>
      <c r="AA1282" s="13">
        <v>1</v>
      </c>
      <c r="AB1282" s="13"/>
      <c r="AC1282" s="9" t="s">
        <v>3971</v>
      </c>
      <c r="AD1282" s="8"/>
      <c r="AE1282" s="13">
        <v>1025</v>
      </c>
      <c r="AF1282" s="13">
        <v>1025</v>
      </c>
      <c r="AG1282" s="13">
        <v>112</v>
      </c>
      <c r="AH1282" s="8">
        <v>117.67</v>
      </c>
      <c r="AI1282" s="13">
        <v>4012196685141</v>
      </c>
      <c r="AJ1282" s="9" t="s">
        <v>5033</v>
      </c>
      <c r="AK1282" s="94"/>
      <c r="AL1282" s="9"/>
      <c r="AM1282" s="9"/>
      <c r="AN1282" s="8"/>
      <c r="AO1282" s="12"/>
    </row>
    <row r="1283" spans="1:41" ht="14.1" customHeight="1" outlineLevel="7" x14ac:dyDescent="0.25">
      <c r="A1283" s="2"/>
      <c r="B1283" s="3"/>
      <c r="C1283" s="4"/>
      <c r="D1283" s="4"/>
      <c r="E1283" s="4"/>
      <c r="F1283" s="5"/>
      <c r="G1283" s="6"/>
      <c r="H1283" s="338">
        <v>6217688</v>
      </c>
      <c r="I1283" s="7" t="s">
        <v>1854</v>
      </c>
      <c r="J1283" s="7" t="s">
        <v>761</v>
      </c>
      <c r="K1283" s="7" t="s">
        <v>5841</v>
      </c>
      <c r="L1283" s="7" t="s">
        <v>5972</v>
      </c>
      <c r="M1283" s="18">
        <v>15686.1</v>
      </c>
      <c r="N1283" s="327">
        <v>19137.042000000001</v>
      </c>
      <c r="O1283" s="19" t="s">
        <v>3948</v>
      </c>
      <c r="P1283" s="295">
        <v>0.35</v>
      </c>
      <c r="Q1283" s="18">
        <v>10195.965</v>
      </c>
      <c r="R1283" s="18">
        <v>12439.077299999999</v>
      </c>
      <c r="S1283" s="295">
        <v>0.25</v>
      </c>
      <c r="T1283" s="18">
        <v>11764.575000000001</v>
      </c>
      <c r="U1283" s="18">
        <v>14352.781500000001</v>
      </c>
      <c r="V1283" s="295">
        <v>0.53</v>
      </c>
      <c r="W1283" s="18">
        <v>7372.4669999999996</v>
      </c>
      <c r="X1283" s="18">
        <v>8994.4097399999991</v>
      </c>
      <c r="Y1283" s="7" t="s">
        <v>393</v>
      </c>
      <c r="Z1283" s="13">
        <v>1</v>
      </c>
      <c r="AA1283" s="13">
        <v>1</v>
      </c>
      <c r="AB1283" s="13"/>
      <c r="AC1283" s="9" t="s">
        <v>3971</v>
      </c>
      <c r="AD1283" s="8"/>
      <c r="AE1283" s="13">
        <v>1125</v>
      </c>
      <c r="AF1283" s="13">
        <v>1125</v>
      </c>
      <c r="AG1283" s="13">
        <v>112</v>
      </c>
      <c r="AH1283" s="8">
        <v>141.75</v>
      </c>
      <c r="AI1283" s="13">
        <v>4012196685165</v>
      </c>
      <c r="AJ1283" s="9" t="s">
        <v>5034</v>
      </c>
      <c r="AK1283" s="94"/>
      <c r="AL1283" s="9"/>
      <c r="AM1283" s="9"/>
      <c r="AN1283" s="9"/>
      <c r="AO1283" s="12"/>
    </row>
    <row r="1284" spans="1:41" ht="14.1" customHeight="1" outlineLevel="7" x14ac:dyDescent="0.25">
      <c r="A1284" s="2"/>
      <c r="B1284" s="3"/>
      <c r="C1284" s="4"/>
      <c r="D1284" s="4"/>
      <c r="E1284" s="4"/>
      <c r="F1284" s="5"/>
      <c r="G1284" s="6"/>
      <c r="H1284" s="338">
        <v>6217690</v>
      </c>
      <c r="I1284" s="7" t="s">
        <v>1855</v>
      </c>
      <c r="J1284" s="7" t="s">
        <v>1459</v>
      </c>
      <c r="K1284" s="7" t="s">
        <v>5841</v>
      </c>
      <c r="L1284" s="7" t="s">
        <v>5972</v>
      </c>
      <c r="M1284" s="18">
        <v>16674.009999999998</v>
      </c>
      <c r="N1284" s="327">
        <v>20342.292199999996</v>
      </c>
      <c r="O1284" s="19" t="s">
        <v>3948</v>
      </c>
      <c r="P1284" s="295">
        <v>0.35</v>
      </c>
      <c r="Q1284" s="18">
        <v>10838.1065</v>
      </c>
      <c r="R1284" s="18">
        <v>13222.48993</v>
      </c>
      <c r="S1284" s="295">
        <v>0.25</v>
      </c>
      <c r="T1284" s="18">
        <v>12505.5075</v>
      </c>
      <c r="U1284" s="18">
        <v>15256.719149999999</v>
      </c>
      <c r="V1284" s="295">
        <v>0.53</v>
      </c>
      <c r="W1284" s="18">
        <v>7836.7846999999992</v>
      </c>
      <c r="X1284" s="18">
        <v>9560.8773339999989</v>
      </c>
      <c r="Y1284" s="7" t="s">
        <v>393</v>
      </c>
      <c r="Z1284" s="13">
        <v>1</v>
      </c>
      <c r="AA1284" s="13">
        <v>1</v>
      </c>
      <c r="AB1284" s="13"/>
      <c r="AC1284" s="9" t="s">
        <v>3971</v>
      </c>
      <c r="AD1284" s="8"/>
      <c r="AE1284" s="13">
        <v>1225</v>
      </c>
      <c r="AF1284" s="13">
        <v>1225</v>
      </c>
      <c r="AG1284" s="13">
        <v>112</v>
      </c>
      <c r="AH1284" s="8">
        <v>168.07</v>
      </c>
      <c r="AI1284" s="13">
        <v>4012196685189</v>
      </c>
      <c r="AJ1284" s="9" t="s">
        <v>5035</v>
      </c>
      <c r="AK1284" s="94"/>
      <c r="AL1284" s="8"/>
      <c r="AM1284" s="8"/>
      <c r="AN1284" s="9"/>
      <c r="AO1284" s="12"/>
    </row>
    <row r="1285" spans="1:41" ht="15.95" customHeight="1" outlineLevel="6" x14ac:dyDescent="0.25">
      <c r="A1285" s="103"/>
      <c r="B1285" s="104"/>
      <c r="C1285" s="105"/>
      <c r="D1285" s="105"/>
      <c r="E1285" s="105"/>
      <c r="F1285" s="106"/>
      <c r="G1285" s="107" t="s">
        <v>3923</v>
      </c>
      <c r="H1285" s="345"/>
      <c r="I1285" s="108"/>
      <c r="J1285" s="108"/>
      <c r="K1285" s="108"/>
      <c r="L1285" s="108"/>
      <c r="M1285" s="108"/>
      <c r="N1285" s="328"/>
      <c r="O1285" s="108"/>
      <c r="P1285" s="108"/>
      <c r="Q1285" s="108"/>
      <c r="R1285" s="108"/>
      <c r="S1285" s="108"/>
      <c r="T1285" s="108"/>
      <c r="U1285" s="108"/>
      <c r="V1285" s="108"/>
      <c r="W1285" s="108"/>
      <c r="X1285" s="108"/>
      <c r="Y1285" s="108"/>
      <c r="Z1285" s="113"/>
      <c r="AA1285" s="113"/>
      <c r="AB1285" s="113"/>
      <c r="AC1285" s="113"/>
      <c r="AD1285" s="110"/>
      <c r="AE1285" s="111"/>
      <c r="AF1285" s="111"/>
      <c r="AG1285" s="111"/>
      <c r="AH1285" s="113"/>
      <c r="AI1285" s="113"/>
      <c r="AJ1285" s="113"/>
      <c r="AK1285" s="110"/>
      <c r="AL1285" s="110"/>
      <c r="AM1285" s="110"/>
      <c r="AN1285" s="110"/>
      <c r="AO1285" s="291"/>
    </row>
    <row r="1286" spans="1:41" ht="14.1" customHeight="1" outlineLevel="7" x14ac:dyDescent="0.25">
      <c r="A1286" s="2"/>
      <c r="B1286" s="3"/>
      <c r="C1286" s="4"/>
      <c r="D1286" s="4"/>
      <c r="E1286" s="4"/>
      <c r="F1286" s="5"/>
      <c r="G1286" s="6"/>
      <c r="H1286" s="338">
        <v>6211422</v>
      </c>
      <c r="I1286" s="7" t="s">
        <v>1856</v>
      </c>
      <c r="J1286" s="7" t="s">
        <v>778</v>
      </c>
      <c r="K1286" s="7" t="s">
        <v>5841</v>
      </c>
      <c r="L1286" s="7"/>
      <c r="M1286" s="18">
        <v>9854.48</v>
      </c>
      <c r="N1286" s="327">
        <v>12022.4656</v>
      </c>
      <c r="O1286" s="19" t="s">
        <v>3948</v>
      </c>
      <c r="P1286" s="295">
        <v>0.35</v>
      </c>
      <c r="Q1286" s="18">
        <v>6405.4120000000003</v>
      </c>
      <c r="R1286" s="18">
        <v>7814.6026400000001</v>
      </c>
      <c r="S1286" s="295">
        <v>0.25</v>
      </c>
      <c r="T1286" s="18">
        <v>7390.86</v>
      </c>
      <c r="U1286" s="18">
        <v>9016.8491999999987</v>
      </c>
      <c r="V1286" s="295">
        <v>0.53</v>
      </c>
      <c r="W1286" s="18">
        <v>4631.6055999999999</v>
      </c>
      <c r="X1286" s="18">
        <v>5650.5588319999997</v>
      </c>
      <c r="Y1286" s="7" t="s">
        <v>393</v>
      </c>
      <c r="Z1286" s="13">
        <v>1</v>
      </c>
      <c r="AA1286" s="13">
        <v>1</v>
      </c>
      <c r="AB1286" s="13"/>
      <c r="AC1286" s="9" t="s">
        <v>3971</v>
      </c>
      <c r="AD1286" s="8"/>
      <c r="AE1286" s="13">
        <v>825</v>
      </c>
      <c r="AF1286" s="13">
        <v>825</v>
      </c>
      <c r="AG1286" s="13">
        <v>62</v>
      </c>
      <c r="AH1286" s="8">
        <v>42.198999999999998</v>
      </c>
      <c r="AI1286" s="13">
        <v>4012196684908</v>
      </c>
      <c r="AJ1286" s="9" t="s">
        <v>5036</v>
      </c>
      <c r="AK1286" s="94"/>
      <c r="AL1286" s="8"/>
      <c r="AM1286" s="8"/>
      <c r="AN1286" s="9"/>
      <c r="AO1286" s="12"/>
    </row>
    <row r="1287" spans="1:41" ht="14.1" customHeight="1" outlineLevel="7" x14ac:dyDescent="0.25">
      <c r="A1287" s="2"/>
      <c r="B1287" s="3"/>
      <c r="C1287" s="4"/>
      <c r="D1287" s="4"/>
      <c r="E1287" s="4"/>
      <c r="F1287" s="5"/>
      <c r="G1287" s="6"/>
      <c r="H1287" s="338">
        <v>6211424</v>
      </c>
      <c r="I1287" s="7" t="s">
        <v>1857</v>
      </c>
      <c r="J1287" s="7" t="s">
        <v>781</v>
      </c>
      <c r="K1287" s="7" t="s">
        <v>5841</v>
      </c>
      <c r="L1287" s="7"/>
      <c r="M1287" s="18">
        <v>10586.7</v>
      </c>
      <c r="N1287" s="327">
        <v>12915.774000000001</v>
      </c>
      <c r="O1287" s="19" t="s">
        <v>3948</v>
      </c>
      <c r="P1287" s="295">
        <v>0.35</v>
      </c>
      <c r="Q1287" s="18">
        <v>6881.3550000000005</v>
      </c>
      <c r="R1287" s="18">
        <v>8395.2530999999999</v>
      </c>
      <c r="S1287" s="295">
        <v>0.25</v>
      </c>
      <c r="T1287" s="18">
        <v>7940.0250000000005</v>
      </c>
      <c r="U1287" s="18">
        <v>9686.8305</v>
      </c>
      <c r="V1287" s="295">
        <v>0.53</v>
      </c>
      <c r="W1287" s="18">
        <v>4975.7489999999998</v>
      </c>
      <c r="X1287" s="18">
        <v>6070.4137799999999</v>
      </c>
      <c r="Y1287" s="7" t="s">
        <v>393</v>
      </c>
      <c r="Z1287" s="13">
        <v>1</v>
      </c>
      <c r="AA1287" s="13">
        <v>1</v>
      </c>
      <c r="AB1287" s="13"/>
      <c r="AC1287" s="9" t="s">
        <v>3971</v>
      </c>
      <c r="AD1287" s="8"/>
      <c r="AE1287" s="13">
        <v>925</v>
      </c>
      <c r="AF1287" s="13">
        <v>925</v>
      </c>
      <c r="AG1287" s="13">
        <v>62</v>
      </c>
      <c r="AH1287" s="8">
        <v>53.048999999999999</v>
      </c>
      <c r="AI1287" s="13">
        <v>4012196684922</v>
      </c>
      <c r="AJ1287" s="9" t="s">
        <v>5037</v>
      </c>
      <c r="AK1287" s="94"/>
      <c r="AL1287" s="9"/>
      <c r="AM1287" s="9"/>
      <c r="AN1287" s="9"/>
      <c r="AO1287" s="12"/>
    </row>
    <row r="1288" spans="1:41" ht="14.1" customHeight="1" outlineLevel="7" x14ac:dyDescent="0.25">
      <c r="A1288" s="2"/>
      <c r="B1288" s="3"/>
      <c r="C1288" s="4"/>
      <c r="D1288" s="4"/>
      <c r="E1288" s="4"/>
      <c r="F1288" s="5"/>
      <c r="G1288" s="6"/>
      <c r="H1288" s="338">
        <v>6211426</v>
      </c>
      <c r="I1288" s="7" t="s">
        <v>1858</v>
      </c>
      <c r="J1288" s="7" t="s">
        <v>784</v>
      </c>
      <c r="K1288" s="7" t="s">
        <v>5841</v>
      </c>
      <c r="L1288" s="7"/>
      <c r="M1288" s="18">
        <v>11530.74</v>
      </c>
      <c r="N1288" s="327">
        <v>14067.5028</v>
      </c>
      <c r="O1288" s="19" t="s">
        <v>3948</v>
      </c>
      <c r="P1288" s="295">
        <v>0.35</v>
      </c>
      <c r="Q1288" s="18">
        <v>7494.9809999999998</v>
      </c>
      <c r="R1288" s="18">
        <v>9143.8768199999995</v>
      </c>
      <c r="S1288" s="295">
        <v>0.25</v>
      </c>
      <c r="T1288" s="18">
        <v>8648.0550000000003</v>
      </c>
      <c r="U1288" s="18">
        <v>10550.6271</v>
      </c>
      <c r="V1288" s="295">
        <v>0.53</v>
      </c>
      <c r="W1288" s="18">
        <v>5419.4477999999999</v>
      </c>
      <c r="X1288" s="18">
        <v>6611.7263159999993</v>
      </c>
      <c r="Y1288" s="7" t="s">
        <v>393</v>
      </c>
      <c r="Z1288" s="13">
        <v>1</v>
      </c>
      <c r="AA1288" s="13">
        <v>1</v>
      </c>
      <c r="AB1288" s="13"/>
      <c r="AC1288" s="9" t="s">
        <v>3971</v>
      </c>
      <c r="AD1288" s="8"/>
      <c r="AE1288" s="13">
        <v>1025</v>
      </c>
      <c r="AF1288" s="13">
        <v>1025</v>
      </c>
      <c r="AG1288" s="13">
        <v>62</v>
      </c>
      <c r="AH1288" s="8">
        <v>65.138999999999996</v>
      </c>
      <c r="AI1288" s="13">
        <v>4012196684946</v>
      </c>
      <c r="AJ1288" s="9" t="s">
        <v>5038</v>
      </c>
      <c r="AK1288" s="94"/>
      <c r="AL1288" s="9"/>
      <c r="AM1288" s="9"/>
      <c r="AN1288" s="8"/>
      <c r="AO1288" s="12"/>
    </row>
    <row r="1289" spans="1:41" ht="14.1" customHeight="1" outlineLevel="7" x14ac:dyDescent="0.25">
      <c r="A1289" s="2"/>
      <c r="B1289" s="3"/>
      <c r="C1289" s="4"/>
      <c r="D1289" s="4"/>
      <c r="E1289" s="4"/>
      <c r="F1289" s="5"/>
      <c r="G1289" s="6"/>
      <c r="H1289" s="338">
        <v>6211428</v>
      </c>
      <c r="I1289" s="7" t="s">
        <v>1859</v>
      </c>
      <c r="J1289" s="7" t="s">
        <v>787</v>
      </c>
      <c r="K1289" s="7" t="s">
        <v>5841</v>
      </c>
      <c r="L1289" s="7"/>
      <c r="M1289" s="18">
        <v>13092.76</v>
      </c>
      <c r="N1289" s="327">
        <v>15973.1672</v>
      </c>
      <c r="O1289" s="19" t="s">
        <v>3948</v>
      </c>
      <c r="P1289" s="295">
        <v>0.35</v>
      </c>
      <c r="Q1289" s="18">
        <v>8510.2939999999999</v>
      </c>
      <c r="R1289" s="18">
        <v>10382.55868</v>
      </c>
      <c r="S1289" s="295">
        <v>0.25</v>
      </c>
      <c r="T1289" s="18">
        <v>9819.57</v>
      </c>
      <c r="U1289" s="18">
        <v>11979.875399999999</v>
      </c>
      <c r="V1289" s="295">
        <v>0.53</v>
      </c>
      <c r="W1289" s="18">
        <v>6153.5972000000002</v>
      </c>
      <c r="X1289" s="18">
        <v>7507.3885840000003</v>
      </c>
      <c r="Y1289" s="7" t="s">
        <v>393</v>
      </c>
      <c r="Z1289" s="13">
        <v>1</v>
      </c>
      <c r="AA1289" s="13">
        <v>1</v>
      </c>
      <c r="AB1289" s="13"/>
      <c r="AC1289" s="9" t="s">
        <v>3971</v>
      </c>
      <c r="AD1289" s="8"/>
      <c r="AE1289" s="13">
        <v>1125</v>
      </c>
      <c r="AF1289" s="13">
        <v>1125</v>
      </c>
      <c r="AG1289" s="13">
        <v>62</v>
      </c>
      <c r="AH1289" s="8">
        <v>78.468999999999994</v>
      </c>
      <c r="AI1289" s="13">
        <v>4012196684960</v>
      </c>
      <c r="AJ1289" s="9" t="s">
        <v>5039</v>
      </c>
      <c r="AK1289" s="94"/>
      <c r="AL1289" s="9"/>
      <c r="AM1289" s="8"/>
      <c r="AN1289" s="9"/>
      <c r="AO1289" s="12"/>
    </row>
    <row r="1290" spans="1:41" ht="14.1" customHeight="1" outlineLevel="7" x14ac:dyDescent="0.25">
      <c r="A1290" s="2"/>
      <c r="B1290" s="3"/>
      <c r="C1290" s="4"/>
      <c r="D1290" s="4"/>
      <c r="E1290" s="4"/>
      <c r="F1290" s="5"/>
      <c r="G1290" s="6"/>
      <c r="H1290" s="338">
        <v>6211430</v>
      </c>
      <c r="I1290" s="7" t="s">
        <v>1860</v>
      </c>
      <c r="J1290" s="7" t="s">
        <v>790</v>
      </c>
      <c r="K1290" s="7" t="s">
        <v>5841</v>
      </c>
      <c r="L1290" s="7"/>
      <c r="M1290" s="18">
        <v>13564.76</v>
      </c>
      <c r="N1290" s="327">
        <v>16549.0072</v>
      </c>
      <c r="O1290" s="19" t="s">
        <v>3948</v>
      </c>
      <c r="P1290" s="295">
        <v>0.35</v>
      </c>
      <c r="Q1290" s="18">
        <v>8817.094000000001</v>
      </c>
      <c r="R1290" s="18">
        <v>10756.85468</v>
      </c>
      <c r="S1290" s="295">
        <v>0.25</v>
      </c>
      <c r="T1290" s="18">
        <v>10173.57</v>
      </c>
      <c r="U1290" s="18">
        <v>12411.7554</v>
      </c>
      <c r="V1290" s="295">
        <v>0.53</v>
      </c>
      <c r="W1290" s="18">
        <v>6375.4371999999994</v>
      </c>
      <c r="X1290" s="18">
        <v>7778.0333839999994</v>
      </c>
      <c r="Y1290" s="7" t="s">
        <v>393</v>
      </c>
      <c r="Z1290" s="13">
        <v>1</v>
      </c>
      <c r="AA1290" s="13">
        <v>1</v>
      </c>
      <c r="AB1290" s="13"/>
      <c r="AC1290" s="9" t="s">
        <v>3971</v>
      </c>
      <c r="AD1290" s="8"/>
      <c r="AE1290" s="13">
        <v>1225</v>
      </c>
      <c r="AF1290" s="13">
        <v>1225</v>
      </c>
      <c r="AG1290" s="13">
        <v>62</v>
      </c>
      <c r="AH1290" s="8">
        <v>93.039000000000001</v>
      </c>
      <c r="AI1290" s="13">
        <v>4012196684984</v>
      </c>
      <c r="AJ1290" s="9" t="s">
        <v>5040</v>
      </c>
      <c r="AK1290" s="94"/>
      <c r="AL1290" s="9"/>
      <c r="AM1290" s="9"/>
      <c r="AN1290" s="9"/>
      <c r="AO1290" s="12"/>
    </row>
    <row r="1291" spans="1:41" ht="15.95" customHeight="1" outlineLevel="5" x14ac:dyDescent="0.25">
      <c r="A1291" s="269"/>
      <c r="B1291" s="270"/>
      <c r="C1291" s="271"/>
      <c r="D1291" s="271"/>
      <c r="E1291" s="271"/>
      <c r="F1291" s="286" t="s">
        <v>3895</v>
      </c>
      <c r="G1291" s="272"/>
      <c r="H1291" s="346"/>
      <c r="I1291" s="273"/>
      <c r="J1291" s="273"/>
      <c r="K1291" s="273"/>
      <c r="L1291" s="273"/>
      <c r="M1291" s="273"/>
      <c r="N1291" s="330"/>
      <c r="O1291" s="273"/>
      <c r="P1291" s="273"/>
      <c r="Q1291" s="273"/>
      <c r="R1291" s="273"/>
      <c r="S1291" s="273"/>
      <c r="T1291" s="273"/>
      <c r="U1291" s="273"/>
      <c r="V1291" s="273"/>
      <c r="W1291" s="273"/>
      <c r="X1291" s="273"/>
      <c r="Y1291" s="273"/>
      <c r="Z1291" s="278"/>
      <c r="AA1291" s="278"/>
      <c r="AB1291" s="278"/>
      <c r="AC1291" s="278"/>
      <c r="AD1291" s="274"/>
      <c r="AE1291" s="275"/>
      <c r="AF1291" s="275"/>
      <c r="AG1291" s="275"/>
      <c r="AH1291" s="278"/>
      <c r="AI1291" s="278"/>
      <c r="AJ1291" s="278"/>
      <c r="AK1291" s="274"/>
      <c r="AL1291" s="274"/>
      <c r="AM1291" s="274"/>
      <c r="AN1291" s="274"/>
      <c r="AO1291" s="276"/>
    </row>
    <row r="1292" spans="1:41" ht="15.95" customHeight="1" outlineLevel="6" x14ac:dyDescent="0.25">
      <c r="A1292" s="95"/>
      <c r="B1292" s="96"/>
      <c r="C1292" s="97"/>
      <c r="D1292" s="97"/>
      <c r="E1292" s="97"/>
      <c r="F1292" s="98"/>
      <c r="G1292" s="99" t="s">
        <v>3922</v>
      </c>
      <c r="H1292" s="344"/>
      <c r="I1292" s="100"/>
      <c r="J1292" s="100"/>
      <c r="K1292" s="100"/>
      <c r="L1292" s="100"/>
      <c r="M1292" s="100"/>
      <c r="N1292" s="326"/>
      <c r="O1292" s="100"/>
      <c r="P1292" s="100"/>
      <c r="Q1292" s="100"/>
      <c r="R1292" s="100"/>
      <c r="S1292" s="100"/>
      <c r="T1292" s="100"/>
      <c r="U1292" s="100"/>
      <c r="V1292" s="100"/>
      <c r="W1292" s="100"/>
      <c r="X1292" s="100"/>
      <c r="Y1292" s="100"/>
      <c r="Z1292" s="287"/>
      <c r="AA1292" s="287"/>
      <c r="AB1292" s="287"/>
      <c r="AC1292" s="287"/>
      <c r="AD1292" s="288"/>
      <c r="AE1292" s="289"/>
      <c r="AF1292" s="289"/>
      <c r="AG1292" s="289"/>
      <c r="AH1292" s="287"/>
      <c r="AI1292" s="287"/>
      <c r="AJ1292" s="287"/>
      <c r="AK1292" s="287"/>
      <c r="AL1292" s="288"/>
      <c r="AM1292" s="288"/>
      <c r="AN1292" s="288"/>
      <c r="AO1292" s="102"/>
    </row>
    <row r="1293" spans="1:41" ht="14.1" customHeight="1" outlineLevel="7" x14ac:dyDescent="0.25">
      <c r="A1293" s="2"/>
      <c r="B1293" s="3"/>
      <c r="C1293" s="4"/>
      <c r="D1293" s="4"/>
      <c r="E1293" s="4"/>
      <c r="F1293" s="5"/>
      <c r="G1293" s="6"/>
      <c r="H1293" s="338">
        <v>6217772</v>
      </c>
      <c r="I1293" s="7" t="s">
        <v>1861</v>
      </c>
      <c r="J1293" s="7" t="s">
        <v>808</v>
      </c>
      <c r="K1293" s="7" t="s">
        <v>5841</v>
      </c>
      <c r="L1293" s="7" t="s">
        <v>5972</v>
      </c>
      <c r="M1293" s="18">
        <v>24161.919999999998</v>
      </c>
      <c r="N1293" s="327">
        <v>29477.542399999998</v>
      </c>
      <c r="O1293" s="19" t="s">
        <v>3948</v>
      </c>
      <c r="P1293" s="295">
        <v>0.35</v>
      </c>
      <c r="Q1293" s="18">
        <v>15705.248</v>
      </c>
      <c r="R1293" s="18">
        <v>19160.402559999999</v>
      </c>
      <c r="S1293" s="295">
        <v>0.25</v>
      </c>
      <c r="T1293" s="18">
        <v>18121.439999999999</v>
      </c>
      <c r="U1293" s="18">
        <v>22108.156799999997</v>
      </c>
      <c r="V1293" s="295">
        <v>0.53</v>
      </c>
      <c r="W1293" s="18">
        <v>11356.102399999998</v>
      </c>
      <c r="X1293" s="18">
        <v>13854.444927999997</v>
      </c>
      <c r="Y1293" s="7" t="s">
        <v>393</v>
      </c>
      <c r="Z1293" s="13">
        <v>1</v>
      </c>
      <c r="AA1293" s="13">
        <v>1</v>
      </c>
      <c r="AB1293" s="13">
        <v>20</v>
      </c>
      <c r="AC1293" s="9" t="s">
        <v>3971</v>
      </c>
      <c r="AD1293" s="8">
        <v>5.36</v>
      </c>
      <c r="AE1293" s="13">
        <v>825</v>
      </c>
      <c r="AF1293" s="13">
        <v>825</v>
      </c>
      <c r="AG1293" s="13">
        <v>112</v>
      </c>
      <c r="AH1293" s="8">
        <v>76.23</v>
      </c>
      <c r="AI1293" s="13">
        <v>4012196685202</v>
      </c>
      <c r="AJ1293" s="9" t="s">
        <v>5041</v>
      </c>
      <c r="AK1293" s="94"/>
      <c r="AL1293" s="9"/>
      <c r="AM1293" s="8"/>
      <c r="AN1293" s="9"/>
      <c r="AO1293" s="12"/>
    </row>
    <row r="1294" spans="1:41" ht="14.1" customHeight="1" outlineLevel="7" x14ac:dyDescent="0.25">
      <c r="A1294" s="2"/>
      <c r="B1294" s="3"/>
      <c r="C1294" s="4"/>
      <c r="D1294" s="4"/>
      <c r="E1294" s="4"/>
      <c r="F1294" s="5"/>
      <c r="G1294" s="6"/>
      <c r="H1294" s="338">
        <v>6217774</v>
      </c>
      <c r="I1294" s="7" t="s">
        <v>1862</v>
      </c>
      <c r="J1294" s="7" t="s">
        <v>810</v>
      </c>
      <c r="K1294" s="7" t="s">
        <v>5841</v>
      </c>
      <c r="L1294" s="7" t="s">
        <v>5972</v>
      </c>
      <c r="M1294" s="18">
        <v>26305.81</v>
      </c>
      <c r="N1294" s="327">
        <v>32093.088200000002</v>
      </c>
      <c r="O1294" s="19" t="s">
        <v>3948</v>
      </c>
      <c r="P1294" s="295">
        <v>0.35</v>
      </c>
      <c r="Q1294" s="18">
        <v>17098.7765</v>
      </c>
      <c r="R1294" s="18">
        <v>20860.50733</v>
      </c>
      <c r="S1294" s="295">
        <v>0.25</v>
      </c>
      <c r="T1294" s="18">
        <v>19729.357500000002</v>
      </c>
      <c r="U1294" s="18">
        <v>24069.816150000002</v>
      </c>
      <c r="V1294" s="295">
        <v>0.53</v>
      </c>
      <c r="W1294" s="18">
        <v>12363.7307</v>
      </c>
      <c r="X1294" s="18">
        <v>15083.751453999999</v>
      </c>
      <c r="Y1294" s="7" t="s">
        <v>393</v>
      </c>
      <c r="Z1294" s="13">
        <v>1</v>
      </c>
      <c r="AA1294" s="13">
        <v>1</v>
      </c>
      <c r="AB1294" s="13">
        <v>10</v>
      </c>
      <c r="AC1294" s="9" t="s">
        <v>3971</v>
      </c>
      <c r="AD1294" s="8">
        <v>6.06</v>
      </c>
      <c r="AE1294" s="13">
        <v>925</v>
      </c>
      <c r="AF1294" s="13">
        <v>925</v>
      </c>
      <c r="AG1294" s="13">
        <v>112</v>
      </c>
      <c r="AH1294" s="8">
        <v>95.83</v>
      </c>
      <c r="AI1294" s="13">
        <v>4012196685226</v>
      </c>
      <c r="AJ1294" s="9" t="s">
        <v>5042</v>
      </c>
      <c r="AK1294" s="94"/>
      <c r="AL1294" s="8"/>
      <c r="AM1294" s="8"/>
      <c r="AN1294" s="9"/>
      <c r="AO1294" s="12"/>
    </row>
    <row r="1295" spans="1:41" ht="14.1" customHeight="1" outlineLevel="7" x14ac:dyDescent="0.25">
      <c r="A1295" s="2"/>
      <c r="B1295" s="3"/>
      <c r="C1295" s="4"/>
      <c r="D1295" s="4"/>
      <c r="E1295" s="4"/>
      <c r="F1295" s="5"/>
      <c r="G1295" s="6"/>
      <c r="H1295" s="338">
        <v>6217776</v>
      </c>
      <c r="I1295" s="7" t="s">
        <v>1863</v>
      </c>
      <c r="J1295" s="7" t="s">
        <v>812</v>
      </c>
      <c r="K1295" s="7" t="s">
        <v>5841</v>
      </c>
      <c r="L1295" s="7" t="s">
        <v>5972</v>
      </c>
      <c r="M1295" s="18">
        <v>27303.95</v>
      </c>
      <c r="N1295" s="327">
        <v>33310.819000000003</v>
      </c>
      <c r="O1295" s="19" t="s">
        <v>3948</v>
      </c>
      <c r="P1295" s="295">
        <v>0.35</v>
      </c>
      <c r="Q1295" s="18">
        <v>17747.567500000001</v>
      </c>
      <c r="R1295" s="18">
        <v>21652.032350000001</v>
      </c>
      <c r="S1295" s="295">
        <v>0.25</v>
      </c>
      <c r="T1295" s="18">
        <v>20477.962500000001</v>
      </c>
      <c r="U1295" s="18">
        <v>24983.114250000002</v>
      </c>
      <c r="V1295" s="295">
        <v>0.53</v>
      </c>
      <c r="W1295" s="18">
        <v>12832.8565</v>
      </c>
      <c r="X1295" s="18">
        <v>15656.084929999999</v>
      </c>
      <c r="Y1295" s="7" t="s">
        <v>393</v>
      </c>
      <c r="Z1295" s="13">
        <v>1</v>
      </c>
      <c r="AA1295" s="13">
        <v>1</v>
      </c>
      <c r="AB1295" s="13">
        <v>10</v>
      </c>
      <c r="AC1295" s="9" t="s">
        <v>3971</v>
      </c>
      <c r="AD1295" s="8">
        <v>6.76</v>
      </c>
      <c r="AE1295" s="13">
        <v>1025</v>
      </c>
      <c r="AF1295" s="13">
        <v>1025</v>
      </c>
      <c r="AG1295" s="13">
        <v>112</v>
      </c>
      <c r="AH1295" s="8">
        <v>117.67</v>
      </c>
      <c r="AI1295" s="13">
        <v>4012196685240</v>
      </c>
      <c r="AJ1295" s="9" t="s">
        <v>5043</v>
      </c>
      <c r="AK1295" s="94"/>
      <c r="AL1295" s="9"/>
      <c r="AM1295" s="8"/>
      <c r="AN1295" s="8"/>
      <c r="AO1295" s="12"/>
    </row>
    <row r="1296" spans="1:41" ht="14.1" customHeight="1" outlineLevel="7" x14ac:dyDescent="0.25">
      <c r="A1296" s="2"/>
      <c r="B1296" s="3"/>
      <c r="C1296" s="4"/>
      <c r="D1296" s="4"/>
      <c r="E1296" s="4"/>
      <c r="F1296" s="5"/>
      <c r="G1296" s="6"/>
      <c r="H1296" s="338">
        <v>6217778</v>
      </c>
      <c r="I1296" s="7" t="s">
        <v>1864</v>
      </c>
      <c r="J1296" s="7" t="s">
        <v>814</v>
      </c>
      <c r="K1296" s="7" t="s">
        <v>5841</v>
      </c>
      <c r="L1296" s="7" t="s">
        <v>5972</v>
      </c>
      <c r="M1296" s="18">
        <v>29534.73</v>
      </c>
      <c r="N1296" s="327">
        <v>36032.370600000002</v>
      </c>
      <c r="O1296" s="19" t="s">
        <v>3948</v>
      </c>
      <c r="P1296" s="295">
        <v>0.35</v>
      </c>
      <c r="Q1296" s="18">
        <v>19197.574499999999</v>
      </c>
      <c r="R1296" s="18">
        <v>23421.040889999997</v>
      </c>
      <c r="S1296" s="295">
        <v>0.25</v>
      </c>
      <c r="T1296" s="18">
        <v>22151.047500000001</v>
      </c>
      <c r="U1296" s="18">
        <v>27024.27795</v>
      </c>
      <c r="V1296" s="295">
        <v>0.53</v>
      </c>
      <c r="W1296" s="18">
        <v>13881.3231</v>
      </c>
      <c r="X1296" s="18">
        <v>16935.214182</v>
      </c>
      <c r="Y1296" s="7" t="s">
        <v>393</v>
      </c>
      <c r="Z1296" s="13">
        <v>1</v>
      </c>
      <c r="AA1296" s="13">
        <v>1</v>
      </c>
      <c r="AB1296" s="13">
        <v>10</v>
      </c>
      <c r="AC1296" s="9" t="s">
        <v>3971</v>
      </c>
      <c r="AD1296" s="8">
        <v>7.85</v>
      </c>
      <c r="AE1296" s="13">
        <v>1125</v>
      </c>
      <c r="AF1296" s="13">
        <v>1125</v>
      </c>
      <c r="AG1296" s="13">
        <v>112</v>
      </c>
      <c r="AH1296" s="8">
        <v>141.75</v>
      </c>
      <c r="AI1296" s="13">
        <v>4012196685264</v>
      </c>
      <c r="AJ1296" s="9" t="s">
        <v>5044</v>
      </c>
      <c r="AK1296" s="94"/>
      <c r="AL1296" s="8"/>
      <c r="AM1296" s="8"/>
      <c r="AN1296" s="8"/>
      <c r="AO1296" s="12"/>
    </row>
    <row r="1297" spans="1:41" ht="14.1" customHeight="1" outlineLevel="7" x14ac:dyDescent="0.25">
      <c r="A1297" s="2"/>
      <c r="B1297" s="3"/>
      <c r="C1297" s="4"/>
      <c r="D1297" s="4"/>
      <c r="E1297" s="4"/>
      <c r="F1297" s="5"/>
      <c r="G1297" s="6"/>
      <c r="H1297" s="338">
        <v>6217780</v>
      </c>
      <c r="I1297" s="7" t="s">
        <v>1865</v>
      </c>
      <c r="J1297" s="7" t="s">
        <v>816</v>
      </c>
      <c r="K1297" s="7" t="s">
        <v>5841</v>
      </c>
      <c r="L1297" s="7" t="s">
        <v>5972</v>
      </c>
      <c r="M1297" s="18">
        <v>30773.71</v>
      </c>
      <c r="N1297" s="327">
        <v>37543.926200000002</v>
      </c>
      <c r="O1297" s="19" t="s">
        <v>3948</v>
      </c>
      <c r="P1297" s="295">
        <v>0.35</v>
      </c>
      <c r="Q1297" s="18">
        <v>20002.911499999998</v>
      </c>
      <c r="R1297" s="18">
        <v>24403.552029999999</v>
      </c>
      <c r="S1297" s="295">
        <v>0.25</v>
      </c>
      <c r="T1297" s="18">
        <v>23080.282500000001</v>
      </c>
      <c r="U1297" s="18">
        <v>28157.944650000001</v>
      </c>
      <c r="V1297" s="295">
        <v>0.53</v>
      </c>
      <c r="W1297" s="18">
        <v>14463.643699999999</v>
      </c>
      <c r="X1297" s="18">
        <v>17645.645313999998</v>
      </c>
      <c r="Y1297" s="7" t="s">
        <v>393</v>
      </c>
      <c r="Z1297" s="13">
        <v>1</v>
      </c>
      <c r="AA1297" s="13">
        <v>1</v>
      </c>
      <c r="AB1297" s="13">
        <v>10</v>
      </c>
      <c r="AC1297" s="9" t="s">
        <v>3971</v>
      </c>
      <c r="AD1297" s="8">
        <v>8.6300000000000008</v>
      </c>
      <c r="AE1297" s="13">
        <v>1225</v>
      </c>
      <c r="AF1297" s="13">
        <v>1225</v>
      </c>
      <c r="AG1297" s="13">
        <v>112</v>
      </c>
      <c r="AH1297" s="8">
        <v>168.07</v>
      </c>
      <c r="AI1297" s="13">
        <v>2200000336033</v>
      </c>
      <c r="AJ1297" s="9" t="s">
        <v>5045</v>
      </c>
      <c r="AK1297" s="94"/>
      <c r="AL1297" s="8"/>
      <c r="AM1297" s="9"/>
      <c r="AN1297" s="9"/>
      <c r="AO1297" s="12"/>
    </row>
    <row r="1298" spans="1:41" ht="15.95" customHeight="1" outlineLevel="6" x14ac:dyDescent="0.25">
      <c r="A1298" s="103"/>
      <c r="B1298" s="104"/>
      <c r="C1298" s="105"/>
      <c r="D1298" s="105"/>
      <c r="E1298" s="105"/>
      <c r="F1298" s="106"/>
      <c r="G1298" s="107" t="s">
        <v>3923</v>
      </c>
      <c r="H1298" s="345"/>
      <c r="I1298" s="108"/>
      <c r="J1298" s="108"/>
      <c r="K1298" s="108"/>
      <c r="L1298" s="108"/>
      <c r="M1298" s="108"/>
      <c r="N1298" s="328"/>
      <c r="O1298" s="108"/>
      <c r="P1298" s="108"/>
      <c r="Q1298" s="108"/>
      <c r="R1298" s="108"/>
      <c r="S1298" s="108"/>
      <c r="T1298" s="108"/>
      <c r="U1298" s="108"/>
      <c r="V1298" s="108"/>
      <c r="W1298" s="108"/>
      <c r="X1298" s="108"/>
      <c r="Y1298" s="108"/>
      <c r="Z1298" s="113"/>
      <c r="AA1298" s="113"/>
      <c r="AB1298" s="113"/>
      <c r="AC1298" s="113"/>
      <c r="AD1298" s="110"/>
      <c r="AE1298" s="111"/>
      <c r="AF1298" s="111"/>
      <c r="AG1298" s="111"/>
      <c r="AH1298" s="113"/>
      <c r="AI1298" s="113"/>
      <c r="AJ1298" s="113"/>
      <c r="AK1298" s="110"/>
      <c r="AL1298" s="110"/>
      <c r="AM1298" s="110"/>
      <c r="AN1298" s="110"/>
      <c r="AO1298" s="291"/>
    </row>
    <row r="1299" spans="1:41" ht="14.1" customHeight="1" outlineLevel="7" x14ac:dyDescent="0.25">
      <c r="A1299" s="2"/>
      <c r="B1299" s="3"/>
      <c r="C1299" s="4"/>
      <c r="D1299" s="4"/>
      <c r="E1299" s="4"/>
      <c r="F1299" s="5"/>
      <c r="G1299" s="6"/>
      <c r="H1299" s="338">
        <v>6211450</v>
      </c>
      <c r="I1299" s="7" t="s">
        <v>1866</v>
      </c>
      <c r="J1299" s="7" t="s">
        <v>828</v>
      </c>
      <c r="K1299" s="7" t="s">
        <v>5841</v>
      </c>
      <c r="L1299" s="7"/>
      <c r="M1299" s="18">
        <v>15336.78</v>
      </c>
      <c r="N1299" s="327">
        <v>18710.871599999999</v>
      </c>
      <c r="O1299" s="19" t="s">
        <v>3948</v>
      </c>
      <c r="P1299" s="295">
        <v>0.35</v>
      </c>
      <c r="Q1299" s="18">
        <v>9968.9070000000011</v>
      </c>
      <c r="R1299" s="18">
        <v>12162.066540000002</v>
      </c>
      <c r="S1299" s="295">
        <v>0.25</v>
      </c>
      <c r="T1299" s="18">
        <v>11502.585000000001</v>
      </c>
      <c r="U1299" s="18">
        <v>14033.153700000001</v>
      </c>
      <c r="V1299" s="295">
        <v>0.53</v>
      </c>
      <c r="W1299" s="18">
        <v>7208.2865999999995</v>
      </c>
      <c r="X1299" s="18">
        <v>8794.1096519999992</v>
      </c>
      <c r="Y1299" s="7" t="s">
        <v>393</v>
      </c>
      <c r="Z1299" s="13">
        <v>1</v>
      </c>
      <c r="AA1299" s="13">
        <v>1</v>
      </c>
      <c r="AB1299" s="13">
        <v>32</v>
      </c>
      <c r="AC1299" s="9" t="s">
        <v>3971</v>
      </c>
      <c r="AD1299" s="8">
        <v>3.84</v>
      </c>
      <c r="AE1299" s="13">
        <v>825</v>
      </c>
      <c r="AF1299" s="13">
        <v>825</v>
      </c>
      <c r="AG1299" s="13">
        <v>62</v>
      </c>
      <c r="AH1299" s="8">
        <v>42.198999999999998</v>
      </c>
      <c r="AI1299" s="13">
        <v>4012196685004</v>
      </c>
      <c r="AJ1299" s="9" t="s">
        <v>5046</v>
      </c>
      <c r="AK1299" s="94"/>
      <c r="AL1299" s="8"/>
      <c r="AM1299" s="8"/>
      <c r="AN1299" s="8"/>
      <c r="AO1299" s="12"/>
    </row>
    <row r="1300" spans="1:41" ht="14.1" customHeight="1" outlineLevel="7" x14ac:dyDescent="0.25">
      <c r="A1300" s="2"/>
      <c r="B1300" s="3"/>
      <c r="C1300" s="4"/>
      <c r="D1300" s="4"/>
      <c r="E1300" s="4"/>
      <c r="F1300" s="5"/>
      <c r="G1300" s="6"/>
      <c r="H1300" s="338">
        <v>6211452</v>
      </c>
      <c r="I1300" s="7" t="s">
        <v>1867</v>
      </c>
      <c r="J1300" s="7" t="s">
        <v>830</v>
      </c>
      <c r="K1300" s="7" t="s">
        <v>5841</v>
      </c>
      <c r="L1300" s="7"/>
      <c r="M1300" s="18">
        <v>16676.669999999998</v>
      </c>
      <c r="N1300" s="327">
        <v>20345.537399999997</v>
      </c>
      <c r="O1300" s="19" t="s">
        <v>3948</v>
      </c>
      <c r="P1300" s="295">
        <v>0.35</v>
      </c>
      <c r="Q1300" s="18">
        <v>10839.835499999999</v>
      </c>
      <c r="R1300" s="18">
        <v>13224.59931</v>
      </c>
      <c r="S1300" s="295">
        <v>0.25</v>
      </c>
      <c r="T1300" s="18">
        <v>12507.502499999999</v>
      </c>
      <c r="U1300" s="18">
        <v>15259.153049999997</v>
      </c>
      <c r="V1300" s="295">
        <v>0.53</v>
      </c>
      <c r="W1300" s="18">
        <v>7838.0348999999987</v>
      </c>
      <c r="X1300" s="18">
        <v>9562.4025779999974</v>
      </c>
      <c r="Y1300" s="7" t="s">
        <v>393</v>
      </c>
      <c r="Z1300" s="13">
        <v>1</v>
      </c>
      <c r="AA1300" s="13">
        <v>1</v>
      </c>
      <c r="AB1300" s="13"/>
      <c r="AC1300" s="9" t="s">
        <v>3971</v>
      </c>
      <c r="AD1300" s="8"/>
      <c r="AE1300" s="13">
        <v>925</v>
      </c>
      <c r="AF1300" s="13">
        <v>925</v>
      </c>
      <c r="AG1300" s="13">
        <v>62</v>
      </c>
      <c r="AH1300" s="8">
        <v>53.048999999999999</v>
      </c>
      <c r="AI1300" s="13">
        <v>4012196685028</v>
      </c>
      <c r="AJ1300" s="9" t="s">
        <v>5047</v>
      </c>
      <c r="AK1300" s="94"/>
      <c r="AL1300" s="9"/>
      <c r="AM1300" s="9"/>
      <c r="AN1300" s="9"/>
      <c r="AO1300" s="12"/>
    </row>
    <row r="1301" spans="1:41" ht="14.1" customHeight="1" outlineLevel="7" x14ac:dyDescent="0.25">
      <c r="A1301" s="2"/>
      <c r="B1301" s="3"/>
      <c r="C1301" s="4"/>
      <c r="D1301" s="4"/>
      <c r="E1301" s="4"/>
      <c r="F1301" s="5"/>
      <c r="G1301" s="6"/>
      <c r="H1301" s="338">
        <v>6211454</v>
      </c>
      <c r="I1301" s="7" t="s">
        <v>1868</v>
      </c>
      <c r="J1301" s="7" t="s">
        <v>832</v>
      </c>
      <c r="K1301" s="7" t="s">
        <v>5841</v>
      </c>
      <c r="L1301" s="7"/>
      <c r="M1301" s="18">
        <v>17952.650000000001</v>
      </c>
      <c r="N1301" s="327">
        <v>21902.233</v>
      </c>
      <c r="O1301" s="19" t="s">
        <v>3948</v>
      </c>
      <c r="P1301" s="295">
        <v>0.35</v>
      </c>
      <c r="Q1301" s="18">
        <v>11669.222500000002</v>
      </c>
      <c r="R1301" s="18">
        <v>14236.451450000002</v>
      </c>
      <c r="S1301" s="295">
        <v>0.25</v>
      </c>
      <c r="T1301" s="18">
        <v>13464.487500000001</v>
      </c>
      <c r="U1301" s="18">
        <v>16426.674750000002</v>
      </c>
      <c r="V1301" s="295">
        <v>0.53</v>
      </c>
      <c r="W1301" s="18">
        <v>8437.7455000000009</v>
      </c>
      <c r="X1301" s="18">
        <v>10294.049510000001</v>
      </c>
      <c r="Y1301" s="7" t="s">
        <v>393</v>
      </c>
      <c r="Z1301" s="13">
        <v>1</v>
      </c>
      <c r="AA1301" s="13">
        <v>1</v>
      </c>
      <c r="AB1301" s="13"/>
      <c r="AC1301" s="9" t="s">
        <v>3971</v>
      </c>
      <c r="AD1301" s="8">
        <v>5</v>
      </c>
      <c r="AE1301" s="13">
        <v>1025</v>
      </c>
      <c r="AF1301" s="13">
        <v>1025</v>
      </c>
      <c r="AG1301" s="13">
        <v>62</v>
      </c>
      <c r="AH1301" s="8">
        <v>65.138999999999996</v>
      </c>
      <c r="AI1301" s="13">
        <v>4012196685042</v>
      </c>
      <c r="AJ1301" s="9" t="s">
        <v>5048</v>
      </c>
      <c r="AK1301" s="94"/>
      <c r="AL1301" s="8"/>
      <c r="AM1301" s="8"/>
      <c r="AN1301" s="8"/>
      <c r="AO1301" s="12"/>
    </row>
    <row r="1302" spans="1:41" ht="14.1" customHeight="1" outlineLevel="7" x14ac:dyDescent="0.25">
      <c r="A1302" s="2"/>
      <c r="B1302" s="3"/>
      <c r="C1302" s="4"/>
      <c r="D1302" s="4"/>
      <c r="E1302" s="4"/>
      <c r="F1302" s="5"/>
      <c r="G1302" s="6"/>
      <c r="H1302" s="338">
        <v>6211456</v>
      </c>
      <c r="I1302" s="7" t="s">
        <v>1869</v>
      </c>
      <c r="J1302" s="7" t="s">
        <v>836</v>
      </c>
      <c r="K1302" s="7" t="s">
        <v>5841</v>
      </c>
      <c r="L1302" s="7"/>
      <c r="M1302" s="18">
        <v>20020.37</v>
      </c>
      <c r="N1302" s="327">
        <v>24424.8514</v>
      </c>
      <c r="O1302" s="19" t="s">
        <v>3948</v>
      </c>
      <c r="P1302" s="295">
        <v>0.35</v>
      </c>
      <c r="Q1302" s="18">
        <v>13013.2405</v>
      </c>
      <c r="R1302" s="18">
        <v>15876.153409999999</v>
      </c>
      <c r="S1302" s="295">
        <v>0.25</v>
      </c>
      <c r="T1302" s="18">
        <v>15015.2775</v>
      </c>
      <c r="U1302" s="18">
        <v>18318.63855</v>
      </c>
      <c r="V1302" s="295">
        <v>0.53</v>
      </c>
      <c r="W1302" s="18">
        <v>9409.5738999999994</v>
      </c>
      <c r="X1302" s="18">
        <v>11479.680157999999</v>
      </c>
      <c r="Y1302" s="7" t="s">
        <v>393</v>
      </c>
      <c r="Z1302" s="13">
        <v>1</v>
      </c>
      <c r="AA1302" s="13">
        <v>1</v>
      </c>
      <c r="AB1302" s="13"/>
      <c r="AC1302" s="9" t="s">
        <v>3971</v>
      </c>
      <c r="AD1302" s="8"/>
      <c r="AE1302" s="13">
        <v>1125</v>
      </c>
      <c r="AF1302" s="13">
        <v>1125</v>
      </c>
      <c r="AG1302" s="13">
        <v>62</v>
      </c>
      <c r="AH1302" s="8">
        <v>78.468999999999994</v>
      </c>
      <c r="AI1302" s="13">
        <v>4012196685066</v>
      </c>
      <c r="AJ1302" s="9" t="s">
        <v>5049</v>
      </c>
      <c r="AK1302" s="94"/>
      <c r="AL1302" s="9"/>
      <c r="AM1302" s="9"/>
      <c r="AN1302" s="9"/>
      <c r="AO1302" s="12"/>
    </row>
    <row r="1303" spans="1:41" ht="14.1" customHeight="1" outlineLevel="7" x14ac:dyDescent="0.25">
      <c r="A1303" s="2"/>
      <c r="B1303" s="3"/>
      <c r="C1303" s="4"/>
      <c r="D1303" s="4"/>
      <c r="E1303" s="4"/>
      <c r="F1303" s="5"/>
      <c r="G1303" s="6"/>
      <c r="H1303" s="338">
        <v>6211458</v>
      </c>
      <c r="I1303" s="7" t="s">
        <v>1870</v>
      </c>
      <c r="J1303" s="7" t="s">
        <v>838</v>
      </c>
      <c r="K1303" s="7" t="s">
        <v>5841</v>
      </c>
      <c r="L1303" s="7"/>
      <c r="M1303" s="18">
        <v>21464.33</v>
      </c>
      <c r="N1303" s="327">
        <v>26186.482600000003</v>
      </c>
      <c r="O1303" s="19" t="s">
        <v>3948</v>
      </c>
      <c r="P1303" s="295">
        <v>0.35</v>
      </c>
      <c r="Q1303" s="18">
        <v>13951.814500000002</v>
      </c>
      <c r="R1303" s="18">
        <v>17021.213690000004</v>
      </c>
      <c r="S1303" s="295">
        <v>0.25</v>
      </c>
      <c r="T1303" s="18">
        <v>16098.247500000001</v>
      </c>
      <c r="U1303" s="18">
        <v>19639.861950000002</v>
      </c>
      <c r="V1303" s="295">
        <v>0.53</v>
      </c>
      <c r="W1303" s="18">
        <v>10088.2351</v>
      </c>
      <c r="X1303" s="18">
        <v>12307.646821999999</v>
      </c>
      <c r="Y1303" s="7" t="s">
        <v>393</v>
      </c>
      <c r="Z1303" s="13">
        <v>1</v>
      </c>
      <c r="AA1303" s="13">
        <v>1</v>
      </c>
      <c r="AB1303" s="13"/>
      <c r="AC1303" s="9" t="s">
        <v>3971</v>
      </c>
      <c r="AD1303" s="8">
        <v>6.7</v>
      </c>
      <c r="AE1303" s="13">
        <v>1225</v>
      </c>
      <c r="AF1303" s="13">
        <v>1225</v>
      </c>
      <c r="AG1303" s="13">
        <v>62</v>
      </c>
      <c r="AH1303" s="8">
        <v>93.039000000000001</v>
      </c>
      <c r="AI1303" s="13">
        <v>4012196685080</v>
      </c>
      <c r="AJ1303" s="9" t="s">
        <v>5050</v>
      </c>
      <c r="AK1303" s="94"/>
      <c r="AL1303" s="9"/>
      <c r="AM1303" s="8"/>
      <c r="AN1303" s="9"/>
      <c r="AO1303" s="12"/>
    </row>
    <row r="1304" spans="1:41" ht="15.95" customHeight="1" outlineLevel="4" x14ac:dyDescent="0.25">
      <c r="A1304" s="221"/>
      <c r="B1304" s="222"/>
      <c r="C1304" s="223"/>
      <c r="D1304" s="223"/>
      <c r="E1304" s="238" t="s">
        <v>3912</v>
      </c>
      <c r="F1304" s="224"/>
      <c r="G1304" s="225"/>
      <c r="H1304" s="349"/>
      <c r="I1304" s="226"/>
      <c r="J1304" s="226"/>
      <c r="K1304" s="226"/>
      <c r="L1304" s="226"/>
      <c r="M1304" s="226"/>
      <c r="N1304" s="330"/>
      <c r="O1304" s="226"/>
      <c r="P1304" s="226"/>
      <c r="Q1304" s="226"/>
      <c r="R1304" s="226"/>
      <c r="S1304" s="226"/>
      <c r="T1304" s="226"/>
      <c r="U1304" s="226"/>
      <c r="V1304" s="226"/>
      <c r="W1304" s="226"/>
      <c r="X1304" s="226"/>
      <c r="Y1304" s="226"/>
      <c r="Z1304" s="227"/>
      <c r="AA1304" s="227"/>
      <c r="AB1304" s="227"/>
      <c r="AC1304" s="227"/>
      <c r="AD1304" s="228"/>
      <c r="AE1304" s="229"/>
      <c r="AF1304" s="229"/>
      <c r="AG1304" s="229"/>
      <c r="AH1304" s="227"/>
      <c r="AI1304" s="227"/>
      <c r="AJ1304" s="227"/>
      <c r="AK1304" s="228"/>
      <c r="AL1304" s="228"/>
      <c r="AM1304" s="228"/>
      <c r="AN1304" s="228"/>
      <c r="AO1304" s="230"/>
    </row>
    <row r="1305" spans="1:41" ht="15.95" customHeight="1" outlineLevel="5" x14ac:dyDescent="0.25">
      <c r="A1305" s="260"/>
      <c r="B1305" s="261"/>
      <c r="C1305" s="262"/>
      <c r="D1305" s="262"/>
      <c r="E1305" s="262"/>
      <c r="F1305" s="285" t="s">
        <v>3894</v>
      </c>
      <c r="G1305" s="263"/>
      <c r="H1305" s="343"/>
      <c r="I1305" s="264"/>
      <c r="J1305" s="264"/>
      <c r="K1305" s="264"/>
      <c r="L1305" s="264"/>
      <c r="M1305" s="264"/>
      <c r="N1305" s="329"/>
      <c r="O1305" s="264"/>
      <c r="P1305" s="264"/>
      <c r="Q1305" s="264"/>
      <c r="R1305" s="264"/>
      <c r="S1305" s="264"/>
      <c r="T1305" s="264"/>
      <c r="U1305" s="264"/>
      <c r="V1305" s="264"/>
      <c r="W1305" s="264"/>
      <c r="X1305" s="264"/>
      <c r="Y1305" s="264"/>
      <c r="Z1305" s="265"/>
      <c r="AA1305" s="265"/>
      <c r="AB1305" s="265"/>
      <c r="AC1305" s="265"/>
      <c r="AD1305" s="266"/>
      <c r="AE1305" s="267"/>
      <c r="AF1305" s="267"/>
      <c r="AG1305" s="267"/>
      <c r="AH1305" s="265"/>
      <c r="AI1305" s="265"/>
      <c r="AJ1305" s="265"/>
      <c r="AK1305" s="266"/>
      <c r="AL1305" s="266"/>
      <c r="AM1305" s="266"/>
      <c r="AN1305" s="266"/>
      <c r="AO1305" s="279"/>
    </row>
    <row r="1306" spans="1:41" ht="15.95" customHeight="1" outlineLevel="6" x14ac:dyDescent="0.25">
      <c r="A1306" s="95"/>
      <c r="B1306" s="96"/>
      <c r="C1306" s="97"/>
      <c r="D1306" s="97"/>
      <c r="E1306" s="97"/>
      <c r="F1306" s="98"/>
      <c r="G1306" s="99" t="s">
        <v>3922</v>
      </c>
      <c r="H1306" s="344"/>
      <c r="I1306" s="100"/>
      <c r="J1306" s="100"/>
      <c r="K1306" s="100"/>
      <c r="L1306" s="100"/>
      <c r="M1306" s="100"/>
      <c r="N1306" s="326"/>
      <c r="O1306" s="100"/>
      <c r="P1306" s="100"/>
      <c r="Q1306" s="100"/>
      <c r="R1306" s="100"/>
      <c r="S1306" s="100"/>
      <c r="T1306" s="100"/>
      <c r="U1306" s="100"/>
      <c r="V1306" s="100"/>
      <c r="W1306" s="100"/>
      <c r="X1306" s="100"/>
      <c r="Y1306" s="100"/>
      <c r="Z1306" s="287"/>
      <c r="AA1306" s="287"/>
      <c r="AB1306" s="287"/>
      <c r="AC1306" s="287"/>
      <c r="AD1306" s="288"/>
      <c r="AE1306" s="289"/>
      <c r="AF1306" s="289"/>
      <c r="AG1306" s="289"/>
      <c r="AH1306" s="287"/>
      <c r="AI1306" s="287"/>
      <c r="AJ1306" s="287"/>
      <c r="AK1306" s="288"/>
      <c r="AL1306" s="288"/>
      <c r="AM1306" s="287"/>
      <c r="AN1306" s="287"/>
      <c r="AO1306" s="290"/>
    </row>
    <row r="1307" spans="1:41" ht="14.1" customHeight="1" outlineLevel="7" x14ac:dyDescent="0.25">
      <c r="A1307" s="2"/>
      <c r="B1307" s="3"/>
      <c r="C1307" s="4"/>
      <c r="D1307" s="4"/>
      <c r="E1307" s="4"/>
      <c r="F1307" s="5"/>
      <c r="G1307" s="6"/>
      <c r="H1307" s="338">
        <v>6219382</v>
      </c>
      <c r="I1307" s="7" t="s">
        <v>1871</v>
      </c>
      <c r="J1307" s="7" t="s">
        <v>856</v>
      </c>
      <c r="K1307" s="7" t="s">
        <v>3963</v>
      </c>
      <c r="L1307" s="7"/>
      <c r="M1307" s="18">
        <v>29672.92</v>
      </c>
      <c r="N1307" s="327">
        <v>36200.962399999997</v>
      </c>
      <c r="O1307" s="19" t="s">
        <v>3948</v>
      </c>
      <c r="P1307" s="295">
        <v>0.35</v>
      </c>
      <c r="Q1307" s="18">
        <v>19287.398000000001</v>
      </c>
      <c r="R1307" s="18">
        <v>23530.62556</v>
      </c>
      <c r="S1307" s="295">
        <v>0.25</v>
      </c>
      <c r="T1307" s="18">
        <v>22254.69</v>
      </c>
      <c r="U1307" s="18">
        <v>27150.721799999999</v>
      </c>
      <c r="V1307" s="295">
        <v>0.53</v>
      </c>
      <c r="W1307" s="18">
        <v>13946.272399999998</v>
      </c>
      <c r="X1307" s="18">
        <v>17014.452327999996</v>
      </c>
      <c r="Y1307" s="7" t="s">
        <v>393</v>
      </c>
      <c r="Z1307" s="13">
        <v>1</v>
      </c>
      <c r="AA1307" s="13">
        <v>1</v>
      </c>
      <c r="AB1307" s="13"/>
      <c r="AC1307" s="9" t="s">
        <v>3971</v>
      </c>
      <c r="AD1307" s="8"/>
      <c r="AE1307" s="13">
        <v>1450</v>
      </c>
      <c r="AF1307" s="13">
        <v>825</v>
      </c>
      <c r="AG1307" s="13">
        <v>112</v>
      </c>
      <c r="AH1307" s="8">
        <v>133.97999999999999</v>
      </c>
      <c r="AI1307" s="13">
        <v>4012196685905</v>
      </c>
      <c r="AJ1307" s="9" t="s">
        <v>5051</v>
      </c>
      <c r="AK1307" s="94"/>
      <c r="AL1307" s="8"/>
      <c r="AM1307" s="9"/>
      <c r="AN1307" s="9"/>
      <c r="AO1307" s="12"/>
    </row>
    <row r="1308" spans="1:41" ht="14.1" customHeight="1" outlineLevel="7" x14ac:dyDescent="0.25">
      <c r="A1308" s="2"/>
      <c r="B1308" s="3"/>
      <c r="C1308" s="4"/>
      <c r="D1308" s="4"/>
      <c r="E1308" s="4"/>
      <c r="F1308" s="5"/>
      <c r="G1308" s="6"/>
      <c r="H1308" s="338">
        <v>6219384</v>
      </c>
      <c r="I1308" s="7" t="s">
        <v>1872</v>
      </c>
      <c r="J1308" s="7" t="s">
        <v>858</v>
      </c>
      <c r="K1308" s="7" t="s">
        <v>3963</v>
      </c>
      <c r="L1308" s="7"/>
      <c r="M1308" s="18">
        <v>31152.639999999999</v>
      </c>
      <c r="N1308" s="327">
        <v>38006.220799999996</v>
      </c>
      <c r="O1308" s="19" t="s">
        <v>3948</v>
      </c>
      <c r="P1308" s="295">
        <v>0.35</v>
      </c>
      <c r="Q1308" s="18">
        <v>20249.216</v>
      </c>
      <c r="R1308" s="18">
        <v>24704.043519999999</v>
      </c>
      <c r="S1308" s="295">
        <v>0.25</v>
      </c>
      <c r="T1308" s="18">
        <v>23364.48</v>
      </c>
      <c r="U1308" s="18">
        <v>28504.6656</v>
      </c>
      <c r="V1308" s="295">
        <v>0.53</v>
      </c>
      <c r="W1308" s="18">
        <v>14641.7408</v>
      </c>
      <c r="X1308" s="18">
        <v>17862.923776</v>
      </c>
      <c r="Y1308" s="7" t="s">
        <v>393</v>
      </c>
      <c r="Z1308" s="13">
        <v>1</v>
      </c>
      <c r="AA1308" s="13">
        <v>1</v>
      </c>
      <c r="AB1308" s="13"/>
      <c r="AC1308" s="9" t="s">
        <v>3971</v>
      </c>
      <c r="AD1308" s="8"/>
      <c r="AE1308" s="13">
        <v>1550</v>
      </c>
      <c r="AF1308" s="13">
        <v>925</v>
      </c>
      <c r="AG1308" s="13">
        <v>112</v>
      </c>
      <c r="AH1308" s="8">
        <v>160.58000000000001</v>
      </c>
      <c r="AI1308" s="13">
        <v>4012196685929</v>
      </c>
      <c r="AJ1308" s="9" t="s">
        <v>5052</v>
      </c>
      <c r="AK1308" s="94"/>
      <c r="AL1308" s="9"/>
      <c r="AM1308" s="9"/>
      <c r="AN1308" s="9"/>
      <c r="AO1308" s="12"/>
    </row>
    <row r="1309" spans="1:41" ht="14.1" customHeight="1" outlineLevel="7" x14ac:dyDescent="0.25">
      <c r="A1309" s="2"/>
      <c r="B1309" s="3"/>
      <c r="C1309" s="4"/>
      <c r="D1309" s="4"/>
      <c r="E1309" s="4"/>
      <c r="F1309" s="5"/>
      <c r="G1309" s="6"/>
      <c r="H1309" s="338">
        <v>6219386</v>
      </c>
      <c r="I1309" s="7" t="s">
        <v>1873</v>
      </c>
      <c r="J1309" s="7" t="s">
        <v>860</v>
      </c>
      <c r="K1309" s="7" t="s">
        <v>3963</v>
      </c>
      <c r="L1309" s="7"/>
      <c r="M1309" s="18">
        <v>32508.91</v>
      </c>
      <c r="N1309" s="327">
        <v>39660.870199999998</v>
      </c>
      <c r="O1309" s="19" t="s">
        <v>3948</v>
      </c>
      <c r="P1309" s="295">
        <v>0.35</v>
      </c>
      <c r="Q1309" s="18">
        <v>21130.791499999999</v>
      </c>
      <c r="R1309" s="18">
        <v>25779.565629999997</v>
      </c>
      <c r="S1309" s="295">
        <v>0.25</v>
      </c>
      <c r="T1309" s="18">
        <v>24381.682499999999</v>
      </c>
      <c r="U1309" s="18">
        <v>29745.652649999996</v>
      </c>
      <c r="V1309" s="295">
        <v>0.53</v>
      </c>
      <c r="W1309" s="18">
        <v>15279.187699999999</v>
      </c>
      <c r="X1309" s="18">
        <v>18640.608993999998</v>
      </c>
      <c r="Y1309" s="7" t="s">
        <v>393</v>
      </c>
      <c r="Z1309" s="13">
        <v>1</v>
      </c>
      <c r="AA1309" s="13">
        <v>1</v>
      </c>
      <c r="AB1309" s="13"/>
      <c r="AC1309" s="9" t="s">
        <v>3971</v>
      </c>
      <c r="AD1309" s="8"/>
      <c r="AE1309" s="13">
        <v>1650</v>
      </c>
      <c r="AF1309" s="13">
        <v>1025</v>
      </c>
      <c r="AG1309" s="13">
        <v>112</v>
      </c>
      <c r="AH1309" s="8">
        <v>189.42</v>
      </c>
      <c r="AI1309" s="13">
        <v>4012196685943</v>
      </c>
      <c r="AJ1309" s="9" t="s">
        <v>5053</v>
      </c>
      <c r="AK1309" s="94"/>
      <c r="AL1309" s="9"/>
      <c r="AM1309" s="9"/>
      <c r="AN1309" s="9"/>
      <c r="AO1309" s="12"/>
    </row>
    <row r="1310" spans="1:41" ht="14.1" customHeight="1" outlineLevel="7" x14ac:dyDescent="0.25">
      <c r="A1310" s="2"/>
      <c r="B1310" s="3"/>
      <c r="C1310" s="4"/>
      <c r="D1310" s="4"/>
      <c r="E1310" s="4"/>
      <c r="F1310" s="5"/>
      <c r="G1310" s="6"/>
      <c r="H1310" s="338">
        <v>6219388</v>
      </c>
      <c r="I1310" s="7" t="s">
        <v>1874</v>
      </c>
      <c r="J1310" s="7" t="s">
        <v>862</v>
      </c>
      <c r="K1310" s="7" t="s">
        <v>3963</v>
      </c>
      <c r="L1310" s="7"/>
      <c r="M1310" s="18">
        <v>32715.56</v>
      </c>
      <c r="N1310" s="327">
        <v>39912.983200000002</v>
      </c>
      <c r="O1310" s="19" t="s">
        <v>3948</v>
      </c>
      <c r="P1310" s="295">
        <v>0.35</v>
      </c>
      <c r="Q1310" s="18">
        <v>21265.114000000001</v>
      </c>
      <c r="R1310" s="18">
        <v>25943.43908</v>
      </c>
      <c r="S1310" s="295">
        <v>0.25</v>
      </c>
      <c r="T1310" s="18">
        <v>24536.670000000002</v>
      </c>
      <c r="U1310" s="18">
        <v>29934.737400000002</v>
      </c>
      <c r="V1310" s="295">
        <v>0.53</v>
      </c>
      <c r="W1310" s="18">
        <v>15376.313200000001</v>
      </c>
      <c r="X1310" s="18">
        <v>18759.102104000001</v>
      </c>
      <c r="Y1310" s="7" t="s">
        <v>393</v>
      </c>
      <c r="Z1310" s="13">
        <v>1</v>
      </c>
      <c r="AA1310" s="13">
        <v>1</v>
      </c>
      <c r="AB1310" s="13"/>
      <c r="AC1310" s="9" t="s">
        <v>3971</v>
      </c>
      <c r="AD1310" s="8"/>
      <c r="AE1310" s="13">
        <v>1750</v>
      </c>
      <c r="AF1310" s="13">
        <v>1125</v>
      </c>
      <c r="AG1310" s="13">
        <v>112</v>
      </c>
      <c r="AH1310" s="8">
        <v>220.5</v>
      </c>
      <c r="AI1310" s="13">
        <v>4012196685967</v>
      </c>
      <c r="AJ1310" s="9" t="s">
        <v>5054</v>
      </c>
      <c r="AK1310" s="94"/>
      <c r="AL1310" s="9"/>
      <c r="AM1310" s="9"/>
      <c r="AN1310" s="9"/>
      <c r="AO1310" s="12"/>
    </row>
    <row r="1311" spans="1:41" ht="14.1" customHeight="1" outlineLevel="7" x14ac:dyDescent="0.25">
      <c r="A1311" s="2"/>
      <c r="B1311" s="3"/>
      <c r="C1311" s="4"/>
      <c r="D1311" s="4"/>
      <c r="E1311" s="4"/>
      <c r="F1311" s="5"/>
      <c r="G1311" s="6"/>
      <c r="H1311" s="338">
        <v>6219390</v>
      </c>
      <c r="I1311" s="7" t="s">
        <v>1875</v>
      </c>
      <c r="J1311" s="7" t="s">
        <v>1489</v>
      </c>
      <c r="K1311" s="7" t="s">
        <v>3963</v>
      </c>
      <c r="L1311" s="7"/>
      <c r="M1311" s="18">
        <v>34047.31</v>
      </c>
      <c r="N1311" s="327">
        <v>41537.718199999996</v>
      </c>
      <c r="O1311" s="19" t="s">
        <v>3948</v>
      </c>
      <c r="P1311" s="295">
        <v>0.35</v>
      </c>
      <c r="Q1311" s="18">
        <v>22130.751499999998</v>
      </c>
      <c r="R1311" s="18">
        <v>26999.516829999997</v>
      </c>
      <c r="S1311" s="295">
        <v>0.25</v>
      </c>
      <c r="T1311" s="18">
        <v>25535.482499999998</v>
      </c>
      <c r="U1311" s="18">
        <v>31153.288649999999</v>
      </c>
      <c r="V1311" s="295">
        <v>0.53</v>
      </c>
      <c r="W1311" s="18">
        <v>16002.235699999997</v>
      </c>
      <c r="X1311" s="18">
        <v>19522.727553999997</v>
      </c>
      <c r="Y1311" s="7" t="s">
        <v>393</v>
      </c>
      <c r="Z1311" s="13">
        <v>1</v>
      </c>
      <c r="AA1311" s="13">
        <v>1</v>
      </c>
      <c r="AB1311" s="13"/>
      <c r="AC1311" s="9" t="s">
        <v>3971</v>
      </c>
      <c r="AD1311" s="8"/>
      <c r="AE1311" s="13">
        <v>1850</v>
      </c>
      <c r="AF1311" s="13">
        <v>1225</v>
      </c>
      <c r="AG1311" s="13">
        <v>112</v>
      </c>
      <c r="AH1311" s="8">
        <v>253.82</v>
      </c>
      <c r="AI1311" s="13">
        <v>4012196685981</v>
      </c>
      <c r="AJ1311" s="9" t="s">
        <v>5055</v>
      </c>
      <c r="AK1311" s="94"/>
      <c r="AL1311" s="8"/>
      <c r="AM1311" s="9"/>
      <c r="AN1311" s="9"/>
      <c r="AO1311" s="12"/>
    </row>
    <row r="1312" spans="1:41" ht="15.95" customHeight="1" outlineLevel="6" x14ac:dyDescent="0.25">
      <c r="A1312" s="103"/>
      <c r="B1312" s="104"/>
      <c r="C1312" s="105"/>
      <c r="D1312" s="105"/>
      <c r="E1312" s="105"/>
      <c r="F1312" s="106"/>
      <c r="G1312" s="107" t="s">
        <v>3923</v>
      </c>
      <c r="H1312" s="345"/>
      <c r="I1312" s="108"/>
      <c r="J1312" s="108"/>
      <c r="K1312" s="108"/>
      <c r="L1312" s="108"/>
      <c r="M1312" s="108"/>
      <c r="N1312" s="328"/>
      <c r="O1312" s="108"/>
      <c r="P1312" s="108"/>
      <c r="Q1312" s="108"/>
      <c r="R1312" s="108"/>
      <c r="S1312" s="108"/>
      <c r="T1312" s="108"/>
      <c r="U1312" s="108"/>
      <c r="V1312" s="108"/>
      <c r="W1312" s="108"/>
      <c r="X1312" s="108"/>
      <c r="Y1312" s="108"/>
      <c r="Z1312" s="113"/>
      <c r="AA1312" s="113"/>
      <c r="AB1312" s="113"/>
      <c r="AC1312" s="113"/>
      <c r="AD1312" s="110"/>
      <c r="AE1312" s="111"/>
      <c r="AF1312" s="111"/>
      <c r="AG1312" s="111"/>
      <c r="AH1312" s="113"/>
      <c r="AI1312" s="113"/>
      <c r="AJ1312" s="113"/>
      <c r="AK1312" s="110"/>
      <c r="AL1312" s="110"/>
      <c r="AM1312" s="110"/>
      <c r="AN1312" s="110"/>
      <c r="AO1312" s="291"/>
    </row>
    <row r="1313" spans="1:41" ht="14.1" customHeight="1" outlineLevel="7" x14ac:dyDescent="0.25">
      <c r="A1313" s="2"/>
      <c r="B1313" s="3"/>
      <c r="C1313" s="4"/>
      <c r="D1313" s="4"/>
      <c r="E1313" s="4"/>
      <c r="F1313" s="5"/>
      <c r="G1313" s="6"/>
      <c r="H1313" s="338">
        <v>6213782</v>
      </c>
      <c r="I1313" s="7" t="s">
        <v>1876</v>
      </c>
      <c r="J1313" s="7" t="s">
        <v>868</v>
      </c>
      <c r="K1313" s="7" t="s">
        <v>5973</v>
      </c>
      <c r="L1313" s="7" t="s">
        <v>5974</v>
      </c>
      <c r="M1313" s="18">
        <v>27718.36</v>
      </c>
      <c r="N1313" s="327">
        <v>33816.3992</v>
      </c>
      <c r="O1313" s="19" t="s">
        <v>3948</v>
      </c>
      <c r="P1313" s="295">
        <v>0.35</v>
      </c>
      <c r="Q1313" s="18">
        <v>18016.934000000001</v>
      </c>
      <c r="R1313" s="18">
        <v>21980.659480000002</v>
      </c>
      <c r="S1313" s="295">
        <v>0.25</v>
      </c>
      <c r="T1313" s="18">
        <v>20788.77</v>
      </c>
      <c r="U1313" s="18">
        <v>25362.2994</v>
      </c>
      <c r="V1313" s="295">
        <v>0.53</v>
      </c>
      <c r="W1313" s="18">
        <v>13027.629199999999</v>
      </c>
      <c r="X1313" s="18">
        <v>15893.707623999999</v>
      </c>
      <c r="Y1313" s="7" t="s">
        <v>393</v>
      </c>
      <c r="Z1313" s="13">
        <v>1</v>
      </c>
      <c r="AA1313" s="13">
        <v>1</v>
      </c>
      <c r="AB1313" s="13"/>
      <c r="AC1313" s="9" t="s">
        <v>3971</v>
      </c>
      <c r="AD1313" s="8"/>
      <c r="AE1313" s="13">
        <v>1450</v>
      </c>
      <c r="AF1313" s="13">
        <v>825</v>
      </c>
      <c r="AG1313" s="13">
        <v>62</v>
      </c>
      <c r="AH1313" s="8">
        <v>74.168000000000006</v>
      </c>
      <c r="AI1313" s="13">
        <v>4012196685707</v>
      </c>
      <c r="AJ1313" s="9" t="s">
        <v>5056</v>
      </c>
      <c r="AK1313" s="94"/>
      <c r="AL1313" s="8"/>
      <c r="AM1313" s="8"/>
      <c r="AN1313" s="9"/>
      <c r="AO1313" s="12"/>
    </row>
    <row r="1314" spans="1:41" ht="14.1" customHeight="1" outlineLevel="7" x14ac:dyDescent="0.25">
      <c r="A1314" s="2"/>
      <c r="B1314" s="3"/>
      <c r="C1314" s="4"/>
      <c r="D1314" s="4"/>
      <c r="E1314" s="4"/>
      <c r="F1314" s="5"/>
      <c r="G1314" s="6"/>
      <c r="H1314" s="338">
        <v>6213784</v>
      </c>
      <c r="I1314" s="7" t="s">
        <v>1877</v>
      </c>
      <c r="J1314" s="7" t="s">
        <v>871</v>
      </c>
      <c r="K1314" s="7" t="s">
        <v>5973</v>
      </c>
      <c r="L1314" s="7" t="s">
        <v>5974</v>
      </c>
      <c r="M1314" s="18">
        <v>28101.65</v>
      </c>
      <c r="N1314" s="327">
        <v>34284.012999999999</v>
      </c>
      <c r="O1314" s="19" t="s">
        <v>3948</v>
      </c>
      <c r="P1314" s="295">
        <v>0.35</v>
      </c>
      <c r="Q1314" s="18">
        <v>18266.072500000002</v>
      </c>
      <c r="R1314" s="18">
        <v>22284.608450000003</v>
      </c>
      <c r="S1314" s="295">
        <v>0.25</v>
      </c>
      <c r="T1314" s="18">
        <v>21076.237500000003</v>
      </c>
      <c r="U1314" s="18">
        <v>25713.009750000005</v>
      </c>
      <c r="V1314" s="295">
        <v>0.53</v>
      </c>
      <c r="W1314" s="18">
        <v>13207.7755</v>
      </c>
      <c r="X1314" s="18">
        <v>16113.48611</v>
      </c>
      <c r="Y1314" s="7" t="s">
        <v>393</v>
      </c>
      <c r="Z1314" s="13">
        <v>1</v>
      </c>
      <c r="AA1314" s="13">
        <v>1</v>
      </c>
      <c r="AB1314" s="13"/>
      <c r="AC1314" s="9" t="s">
        <v>3971</v>
      </c>
      <c r="AD1314" s="8"/>
      <c r="AE1314" s="13">
        <v>1550</v>
      </c>
      <c r="AF1314" s="13">
        <v>925</v>
      </c>
      <c r="AG1314" s="13">
        <v>62</v>
      </c>
      <c r="AH1314" s="8">
        <v>88.893000000000001</v>
      </c>
      <c r="AI1314" s="13">
        <v>4012196685721</v>
      </c>
      <c r="AJ1314" s="9" t="s">
        <v>5057</v>
      </c>
      <c r="AK1314" s="94"/>
      <c r="AL1314" s="9"/>
      <c r="AM1314" s="9"/>
      <c r="AN1314" s="8"/>
      <c r="AO1314" s="12"/>
    </row>
    <row r="1315" spans="1:41" ht="14.1" customHeight="1" outlineLevel="7" x14ac:dyDescent="0.25">
      <c r="A1315" s="2"/>
      <c r="B1315" s="3"/>
      <c r="C1315" s="4"/>
      <c r="D1315" s="4"/>
      <c r="E1315" s="4"/>
      <c r="F1315" s="5"/>
      <c r="G1315" s="6"/>
      <c r="H1315" s="338">
        <v>6213786</v>
      </c>
      <c r="I1315" s="7" t="s">
        <v>1878</v>
      </c>
      <c r="J1315" s="7" t="s">
        <v>874</v>
      </c>
      <c r="K1315" s="7" t="s">
        <v>5973</v>
      </c>
      <c r="L1315" s="7" t="s">
        <v>5974</v>
      </c>
      <c r="M1315" s="18">
        <v>29878.48</v>
      </c>
      <c r="N1315" s="327">
        <v>36451.745600000002</v>
      </c>
      <c r="O1315" s="19" t="s">
        <v>3948</v>
      </c>
      <c r="P1315" s="295">
        <v>0.35</v>
      </c>
      <c r="Q1315" s="18">
        <v>19421.011999999999</v>
      </c>
      <c r="R1315" s="18">
        <v>23693.634639999997</v>
      </c>
      <c r="S1315" s="295">
        <v>0.25</v>
      </c>
      <c r="T1315" s="18">
        <v>22408.86</v>
      </c>
      <c r="U1315" s="18">
        <v>27338.8092</v>
      </c>
      <c r="V1315" s="295">
        <v>0.53</v>
      </c>
      <c r="W1315" s="18">
        <v>14042.8856</v>
      </c>
      <c r="X1315" s="18">
        <v>17132.320432</v>
      </c>
      <c r="Y1315" s="7" t="s">
        <v>393</v>
      </c>
      <c r="Z1315" s="13">
        <v>1</v>
      </c>
      <c r="AA1315" s="13">
        <v>1</v>
      </c>
      <c r="AB1315" s="13"/>
      <c r="AC1315" s="9" t="s">
        <v>3971</v>
      </c>
      <c r="AD1315" s="8"/>
      <c r="AE1315" s="13">
        <v>1650</v>
      </c>
      <c r="AF1315" s="13">
        <v>1025</v>
      </c>
      <c r="AG1315" s="13">
        <v>62</v>
      </c>
      <c r="AH1315" s="8">
        <v>104.858</v>
      </c>
      <c r="AI1315" s="13">
        <v>4012196685745</v>
      </c>
      <c r="AJ1315" s="9" t="s">
        <v>5058</v>
      </c>
      <c r="AK1315" s="94"/>
      <c r="AL1315" s="9"/>
      <c r="AM1315" s="9"/>
      <c r="AN1315" s="9"/>
      <c r="AO1315" s="12"/>
    </row>
    <row r="1316" spans="1:41" ht="14.1" customHeight="1" outlineLevel="7" x14ac:dyDescent="0.25">
      <c r="A1316" s="2"/>
      <c r="B1316" s="3"/>
      <c r="C1316" s="4"/>
      <c r="D1316" s="4"/>
      <c r="E1316" s="4"/>
      <c r="F1316" s="5"/>
      <c r="G1316" s="6"/>
      <c r="H1316" s="338">
        <v>6213788</v>
      </c>
      <c r="I1316" s="7" t="s">
        <v>1879</v>
      </c>
      <c r="J1316" s="7" t="s">
        <v>877</v>
      </c>
      <c r="K1316" s="7" t="s">
        <v>5973</v>
      </c>
      <c r="L1316" s="7" t="s">
        <v>5974</v>
      </c>
      <c r="M1316" s="18">
        <v>30340.59</v>
      </c>
      <c r="N1316" s="327">
        <v>37015.519800000002</v>
      </c>
      <c r="O1316" s="19" t="s">
        <v>3948</v>
      </c>
      <c r="P1316" s="295">
        <v>0.35</v>
      </c>
      <c r="Q1316" s="18">
        <v>19721.3835</v>
      </c>
      <c r="R1316" s="18">
        <v>24060.087869999999</v>
      </c>
      <c r="S1316" s="295">
        <v>0.25</v>
      </c>
      <c r="T1316" s="18">
        <v>22755.442500000001</v>
      </c>
      <c r="U1316" s="18">
        <v>27761.63985</v>
      </c>
      <c r="V1316" s="295">
        <v>0.53</v>
      </c>
      <c r="W1316" s="18">
        <v>14260.077299999999</v>
      </c>
      <c r="X1316" s="18">
        <v>17397.294306</v>
      </c>
      <c r="Y1316" s="7" t="s">
        <v>393</v>
      </c>
      <c r="Z1316" s="13">
        <v>1</v>
      </c>
      <c r="AA1316" s="13">
        <v>1</v>
      </c>
      <c r="AB1316" s="13"/>
      <c r="AC1316" s="9" t="s">
        <v>3971</v>
      </c>
      <c r="AD1316" s="8"/>
      <c r="AE1316" s="13">
        <v>1750</v>
      </c>
      <c r="AF1316" s="13">
        <v>1125</v>
      </c>
      <c r="AG1316" s="13">
        <v>62</v>
      </c>
      <c r="AH1316" s="8">
        <v>122.063</v>
      </c>
      <c r="AI1316" s="13">
        <v>4012196685769</v>
      </c>
      <c r="AJ1316" s="9" t="s">
        <v>5059</v>
      </c>
      <c r="AK1316" s="94"/>
      <c r="AL1316" s="9"/>
      <c r="AM1316" s="9"/>
      <c r="AN1316" s="9"/>
      <c r="AO1316" s="12"/>
    </row>
    <row r="1317" spans="1:41" ht="15.95" customHeight="1" outlineLevel="5" x14ac:dyDescent="0.25">
      <c r="A1317" s="269"/>
      <c r="B1317" s="270"/>
      <c r="C1317" s="271"/>
      <c r="D1317" s="271"/>
      <c r="E1317" s="271"/>
      <c r="F1317" s="286" t="s">
        <v>3895</v>
      </c>
      <c r="G1317" s="272"/>
      <c r="H1317" s="346"/>
      <c r="I1317" s="273"/>
      <c r="J1317" s="273"/>
      <c r="K1317" s="273"/>
      <c r="L1317" s="273"/>
      <c r="M1317" s="273"/>
      <c r="N1317" s="330"/>
      <c r="O1317" s="273"/>
      <c r="P1317" s="273"/>
      <c r="Q1317" s="273"/>
      <c r="R1317" s="273"/>
      <c r="S1317" s="273"/>
      <c r="T1317" s="273"/>
      <c r="U1317" s="273"/>
      <c r="V1317" s="273"/>
      <c r="W1317" s="273"/>
      <c r="X1317" s="273"/>
      <c r="Y1317" s="273"/>
      <c r="Z1317" s="278"/>
      <c r="AA1317" s="278"/>
      <c r="AB1317" s="278"/>
      <c r="AC1317" s="278"/>
      <c r="AD1317" s="274"/>
      <c r="AE1317" s="275"/>
      <c r="AF1317" s="275"/>
      <c r="AG1317" s="275"/>
      <c r="AH1317" s="278"/>
      <c r="AI1317" s="278"/>
      <c r="AJ1317" s="278"/>
      <c r="AK1317" s="274"/>
      <c r="AL1317" s="274"/>
      <c r="AM1317" s="274"/>
      <c r="AN1317" s="274"/>
      <c r="AO1317" s="276"/>
    </row>
    <row r="1318" spans="1:41" ht="15.95" customHeight="1" outlineLevel="6" x14ac:dyDescent="0.25">
      <c r="A1318" s="95"/>
      <c r="B1318" s="96"/>
      <c r="C1318" s="97"/>
      <c r="D1318" s="97"/>
      <c r="E1318" s="97"/>
      <c r="F1318" s="98"/>
      <c r="G1318" s="99" t="s">
        <v>3922</v>
      </c>
      <c r="H1318" s="344"/>
      <c r="I1318" s="100"/>
      <c r="J1318" s="100"/>
      <c r="K1318" s="100"/>
      <c r="L1318" s="100"/>
      <c r="M1318" s="100"/>
      <c r="N1318" s="326"/>
      <c r="O1318" s="100"/>
      <c r="P1318" s="100"/>
      <c r="Q1318" s="100"/>
      <c r="R1318" s="100"/>
      <c r="S1318" s="100"/>
      <c r="T1318" s="100"/>
      <c r="U1318" s="100"/>
      <c r="V1318" s="100"/>
      <c r="W1318" s="100"/>
      <c r="X1318" s="100"/>
      <c r="Y1318" s="100"/>
      <c r="Z1318" s="287"/>
      <c r="AA1318" s="287"/>
      <c r="AB1318" s="287"/>
      <c r="AC1318" s="287"/>
      <c r="AD1318" s="288"/>
      <c r="AE1318" s="289"/>
      <c r="AF1318" s="289"/>
      <c r="AG1318" s="289"/>
      <c r="AH1318" s="287"/>
      <c r="AI1318" s="287"/>
      <c r="AJ1318" s="287"/>
      <c r="AK1318" s="288"/>
      <c r="AL1318" s="288"/>
      <c r="AM1318" s="288"/>
      <c r="AN1318" s="288"/>
      <c r="AO1318" s="102"/>
    </row>
    <row r="1319" spans="1:41" ht="14.1" customHeight="1" outlineLevel="7" x14ac:dyDescent="0.25">
      <c r="A1319" s="2"/>
      <c r="B1319" s="3"/>
      <c r="C1319" s="4"/>
      <c r="D1319" s="4"/>
      <c r="E1319" s="4"/>
      <c r="F1319" s="5"/>
      <c r="G1319" s="6"/>
      <c r="H1319" s="338">
        <v>6219402</v>
      </c>
      <c r="I1319" s="7" t="s">
        <v>1880</v>
      </c>
      <c r="J1319" s="7" t="s">
        <v>886</v>
      </c>
      <c r="K1319" s="7" t="s">
        <v>3963</v>
      </c>
      <c r="L1319" s="7"/>
      <c r="M1319" s="18">
        <v>51501.67</v>
      </c>
      <c r="N1319" s="327">
        <v>62832.037399999994</v>
      </c>
      <c r="O1319" s="19" t="s">
        <v>3948</v>
      </c>
      <c r="P1319" s="295">
        <v>0.35</v>
      </c>
      <c r="Q1319" s="18">
        <v>33476.085500000001</v>
      </c>
      <c r="R1319" s="18">
        <v>40840.824310000004</v>
      </c>
      <c r="S1319" s="295">
        <v>0.25</v>
      </c>
      <c r="T1319" s="18">
        <v>38626.252500000002</v>
      </c>
      <c r="U1319" s="18">
        <v>47124.028050000001</v>
      </c>
      <c r="V1319" s="295">
        <v>0.53</v>
      </c>
      <c r="W1319" s="18">
        <v>24205.784899999999</v>
      </c>
      <c r="X1319" s="18">
        <v>29531.057577999996</v>
      </c>
      <c r="Y1319" s="7" t="s">
        <v>393</v>
      </c>
      <c r="Z1319" s="13">
        <v>1</v>
      </c>
      <c r="AA1319" s="13">
        <v>1</v>
      </c>
      <c r="AB1319" s="13">
        <v>8</v>
      </c>
      <c r="AC1319" s="9" t="s">
        <v>3971</v>
      </c>
      <c r="AD1319" s="8">
        <v>7.95</v>
      </c>
      <c r="AE1319" s="13">
        <v>1450</v>
      </c>
      <c r="AF1319" s="13">
        <v>825</v>
      </c>
      <c r="AG1319" s="13">
        <v>112</v>
      </c>
      <c r="AH1319" s="8">
        <v>133.97999999999999</v>
      </c>
      <c r="AI1319" s="13">
        <v>4012196686025</v>
      </c>
      <c r="AJ1319" s="9" t="s">
        <v>5060</v>
      </c>
      <c r="AK1319" s="94"/>
      <c r="AL1319" s="9"/>
      <c r="AM1319" s="9"/>
      <c r="AN1319" s="9"/>
      <c r="AO1319" s="12"/>
    </row>
    <row r="1320" spans="1:41" ht="14.1" customHeight="1" outlineLevel="7" x14ac:dyDescent="0.25">
      <c r="A1320" s="2"/>
      <c r="B1320" s="3"/>
      <c r="C1320" s="4"/>
      <c r="D1320" s="4"/>
      <c r="E1320" s="4"/>
      <c r="F1320" s="5"/>
      <c r="G1320" s="6"/>
      <c r="H1320" s="338">
        <v>6219405</v>
      </c>
      <c r="I1320" s="7" t="s">
        <v>1881</v>
      </c>
      <c r="J1320" s="7" t="s">
        <v>888</v>
      </c>
      <c r="K1320" s="7" t="s">
        <v>3963</v>
      </c>
      <c r="L1320" s="7"/>
      <c r="M1320" s="18">
        <v>53670.25</v>
      </c>
      <c r="N1320" s="327">
        <v>65477.705000000002</v>
      </c>
      <c r="O1320" s="19" t="s">
        <v>3948</v>
      </c>
      <c r="P1320" s="295">
        <v>0.35</v>
      </c>
      <c r="Q1320" s="18">
        <v>34885.662499999999</v>
      </c>
      <c r="R1320" s="18">
        <v>42560.508249999999</v>
      </c>
      <c r="S1320" s="295">
        <v>0.25</v>
      </c>
      <c r="T1320" s="18">
        <v>40252.6875</v>
      </c>
      <c r="U1320" s="18">
        <v>49108.278749999998</v>
      </c>
      <c r="V1320" s="295">
        <v>0.53</v>
      </c>
      <c r="W1320" s="18">
        <v>25225.017499999998</v>
      </c>
      <c r="X1320" s="18">
        <v>30774.521349999995</v>
      </c>
      <c r="Y1320" s="7" t="s">
        <v>393</v>
      </c>
      <c r="Z1320" s="13">
        <v>1</v>
      </c>
      <c r="AA1320" s="13">
        <v>1</v>
      </c>
      <c r="AB1320" s="13">
        <v>5</v>
      </c>
      <c r="AC1320" s="9" t="s">
        <v>3971</v>
      </c>
      <c r="AD1320" s="8">
        <v>8.9</v>
      </c>
      <c r="AE1320" s="13">
        <v>1550</v>
      </c>
      <c r="AF1320" s="13">
        <v>925</v>
      </c>
      <c r="AG1320" s="13">
        <v>112</v>
      </c>
      <c r="AH1320" s="8">
        <v>160.58000000000001</v>
      </c>
      <c r="AI1320" s="13">
        <v>4012196686049</v>
      </c>
      <c r="AJ1320" s="9" t="s">
        <v>5061</v>
      </c>
      <c r="AK1320" s="94"/>
      <c r="AL1320" s="8"/>
      <c r="AM1320" s="8"/>
      <c r="AN1320" s="9"/>
      <c r="AO1320" s="12"/>
    </row>
    <row r="1321" spans="1:41" ht="14.1" customHeight="1" outlineLevel="7" x14ac:dyDescent="0.25">
      <c r="A1321" s="2"/>
      <c r="B1321" s="3"/>
      <c r="C1321" s="4"/>
      <c r="D1321" s="4"/>
      <c r="E1321" s="4"/>
      <c r="F1321" s="5"/>
      <c r="G1321" s="6"/>
      <c r="H1321" s="338">
        <v>6219407</v>
      </c>
      <c r="I1321" s="7" t="s">
        <v>1882</v>
      </c>
      <c r="J1321" s="7" t="s">
        <v>890</v>
      </c>
      <c r="K1321" s="7" t="s">
        <v>3963</v>
      </c>
      <c r="L1321" s="7"/>
      <c r="M1321" s="18">
        <v>55470.720000000001</v>
      </c>
      <c r="N1321" s="327">
        <v>67674.278399999996</v>
      </c>
      <c r="O1321" s="19" t="s">
        <v>3948</v>
      </c>
      <c r="P1321" s="295">
        <v>0.35</v>
      </c>
      <c r="Q1321" s="18">
        <v>36055.968000000001</v>
      </c>
      <c r="R1321" s="18">
        <v>43988.280959999996</v>
      </c>
      <c r="S1321" s="295">
        <v>0.25</v>
      </c>
      <c r="T1321" s="18">
        <v>41603.040000000001</v>
      </c>
      <c r="U1321" s="18">
        <v>50755.7088</v>
      </c>
      <c r="V1321" s="295">
        <v>0.53</v>
      </c>
      <c r="W1321" s="18">
        <v>26071.238399999998</v>
      </c>
      <c r="X1321" s="18">
        <v>31806.910847999996</v>
      </c>
      <c r="Y1321" s="7" t="s">
        <v>393</v>
      </c>
      <c r="Z1321" s="13">
        <v>1</v>
      </c>
      <c r="AA1321" s="13">
        <v>1</v>
      </c>
      <c r="AB1321" s="13">
        <v>5</v>
      </c>
      <c r="AC1321" s="9" t="s">
        <v>3971</v>
      </c>
      <c r="AD1321" s="8">
        <v>10.14</v>
      </c>
      <c r="AE1321" s="13">
        <v>1650</v>
      </c>
      <c r="AF1321" s="13">
        <v>1025</v>
      </c>
      <c r="AG1321" s="13">
        <v>112</v>
      </c>
      <c r="AH1321" s="8">
        <v>189.42</v>
      </c>
      <c r="AI1321" s="13">
        <v>4012196686087</v>
      </c>
      <c r="AJ1321" s="9" t="s">
        <v>5062</v>
      </c>
      <c r="AK1321" s="94"/>
      <c r="AL1321" s="9"/>
      <c r="AM1321" s="9"/>
      <c r="AN1321" s="9"/>
      <c r="AO1321" s="12"/>
    </row>
    <row r="1322" spans="1:41" ht="14.1" customHeight="1" outlineLevel="7" x14ac:dyDescent="0.25">
      <c r="A1322" s="2"/>
      <c r="B1322" s="3"/>
      <c r="C1322" s="4"/>
      <c r="D1322" s="4"/>
      <c r="E1322" s="4"/>
      <c r="F1322" s="5"/>
      <c r="G1322" s="6"/>
      <c r="H1322" s="338">
        <v>6219409</v>
      </c>
      <c r="I1322" s="7" t="s">
        <v>1883</v>
      </c>
      <c r="J1322" s="7" t="s">
        <v>892</v>
      </c>
      <c r="K1322" s="7" t="s">
        <v>3963</v>
      </c>
      <c r="L1322" s="7"/>
      <c r="M1322" s="18">
        <v>57098.559999999998</v>
      </c>
      <c r="N1322" s="327">
        <v>69660.243199999997</v>
      </c>
      <c r="O1322" s="19" t="s">
        <v>3948</v>
      </c>
      <c r="P1322" s="295">
        <v>0.35</v>
      </c>
      <c r="Q1322" s="18">
        <v>37114.063999999998</v>
      </c>
      <c r="R1322" s="18">
        <v>45279.158079999994</v>
      </c>
      <c r="S1322" s="295">
        <v>0.25</v>
      </c>
      <c r="T1322" s="18">
        <v>42823.92</v>
      </c>
      <c r="U1322" s="18">
        <v>52245.182399999998</v>
      </c>
      <c r="V1322" s="295">
        <v>0.53</v>
      </c>
      <c r="W1322" s="18">
        <v>26836.323199999999</v>
      </c>
      <c r="X1322" s="18">
        <v>32740.314304</v>
      </c>
      <c r="Y1322" s="7" t="s">
        <v>393</v>
      </c>
      <c r="Z1322" s="13">
        <v>1</v>
      </c>
      <c r="AA1322" s="13">
        <v>1</v>
      </c>
      <c r="AB1322" s="13">
        <v>5</v>
      </c>
      <c r="AC1322" s="9" t="s">
        <v>3971</v>
      </c>
      <c r="AD1322" s="8">
        <v>11.18</v>
      </c>
      <c r="AE1322" s="13">
        <v>1750</v>
      </c>
      <c r="AF1322" s="13">
        <v>1125</v>
      </c>
      <c r="AG1322" s="13">
        <v>112</v>
      </c>
      <c r="AH1322" s="8">
        <v>220.5</v>
      </c>
      <c r="AI1322" s="13">
        <v>4012196686100</v>
      </c>
      <c r="AJ1322" s="9" t="s">
        <v>5063</v>
      </c>
      <c r="AK1322" s="94"/>
      <c r="AL1322" s="8"/>
      <c r="AM1322" s="8"/>
      <c r="AN1322" s="8"/>
      <c r="AO1322" s="12"/>
    </row>
    <row r="1323" spans="1:41" ht="14.1" customHeight="1" outlineLevel="7" x14ac:dyDescent="0.25">
      <c r="A1323" s="2"/>
      <c r="B1323" s="3"/>
      <c r="C1323" s="4"/>
      <c r="D1323" s="4"/>
      <c r="E1323" s="4"/>
      <c r="F1323" s="5"/>
      <c r="G1323" s="6"/>
      <c r="H1323" s="338">
        <v>6219412</v>
      </c>
      <c r="I1323" s="7" t="s">
        <v>1884</v>
      </c>
      <c r="J1323" s="7" t="s">
        <v>1502</v>
      </c>
      <c r="K1323" s="7" t="s">
        <v>3963</v>
      </c>
      <c r="L1323" s="7"/>
      <c r="M1323" s="18">
        <v>58802.13</v>
      </c>
      <c r="N1323" s="327">
        <v>71738.598599999998</v>
      </c>
      <c r="O1323" s="19" t="s">
        <v>3948</v>
      </c>
      <c r="P1323" s="295">
        <v>0.35</v>
      </c>
      <c r="Q1323" s="18">
        <v>38221.3845</v>
      </c>
      <c r="R1323" s="18">
        <v>46630.089090000001</v>
      </c>
      <c r="S1323" s="295">
        <v>0.25</v>
      </c>
      <c r="T1323" s="18">
        <v>44101.597499999996</v>
      </c>
      <c r="U1323" s="18">
        <v>53803.948949999991</v>
      </c>
      <c r="V1323" s="295">
        <v>0.53</v>
      </c>
      <c r="W1323" s="18">
        <v>27637.001099999998</v>
      </c>
      <c r="X1323" s="18">
        <v>33717.141341999995</v>
      </c>
      <c r="Y1323" s="7" t="s">
        <v>393</v>
      </c>
      <c r="Z1323" s="13">
        <v>1</v>
      </c>
      <c r="AA1323" s="13">
        <v>1</v>
      </c>
      <c r="AB1323" s="13">
        <v>5</v>
      </c>
      <c r="AC1323" s="9" t="s">
        <v>3971</v>
      </c>
      <c r="AD1323" s="8">
        <v>12.27</v>
      </c>
      <c r="AE1323" s="13">
        <v>1850</v>
      </c>
      <c r="AF1323" s="13">
        <v>1225</v>
      </c>
      <c r="AG1323" s="13">
        <v>112</v>
      </c>
      <c r="AH1323" s="8">
        <v>253.82</v>
      </c>
      <c r="AI1323" s="13">
        <v>4012196686148</v>
      </c>
      <c r="AJ1323" s="9" t="s">
        <v>5064</v>
      </c>
      <c r="AK1323" s="94"/>
      <c r="AL1323" s="8"/>
      <c r="AM1323" s="9"/>
      <c r="AN1323" s="9"/>
      <c r="AO1323" s="12"/>
    </row>
    <row r="1324" spans="1:41" ht="15.95" customHeight="1" outlineLevel="6" x14ac:dyDescent="0.25">
      <c r="A1324" s="103"/>
      <c r="B1324" s="104"/>
      <c r="C1324" s="105"/>
      <c r="D1324" s="105"/>
      <c r="E1324" s="105"/>
      <c r="F1324" s="106"/>
      <c r="G1324" s="107" t="s">
        <v>3923</v>
      </c>
      <c r="H1324" s="345"/>
      <c r="I1324" s="108"/>
      <c r="J1324" s="108"/>
      <c r="K1324" s="108"/>
      <c r="L1324" s="108"/>
      <c r="M1324" s="108"/>
      <c r="N1324" s="328"/>
      <c r="O1324" s="108"/>
      <c r="P1324" s="108"/>
      <c r="Q1324" s="108"/>
      <c r="R1324" s="108"/>
      <c r="S1324" s="108"/>
      <c r="T1324" s="108"/>
      <c r="U1324" s="108"/>
      <c r="V1324" s="108"/>
      <c r="W1324" s="108"/>
      <c r="X1324" s="108"/>
      <c r="Y1324" s="108"/>
      <c r="Z1324" s="113"/>
      <c r="AA1324" s="113"/>
      <c r="AB1324" s="113"/>
      <c r="AC1324" s="113"/>
      <c r="AD1324" s="110"/>
      <c r="AE1324" s="111"/>
      <c r="AF1324" s="111"/>
      <c r="AG1324" s="111"/>
      <c r="AH1324" s="113"/>
      <c r="AI1324" s="113"/>
      <c r="AJ1324" s="113"/>
      <c r="AK1324" s="110"/>
      <c r="AL1324" s="113"/>
      <c r="AM1324" s="110"/>
      <c r="AN1324" s="110"/>
      <c r="AO1324" s="291"/>
    </row>
    <row r="1325" spans="1:41" ht="14.1" customHeight="1" outlineLevel="7" x14ac:dyDescent="0.25">
      <c r="A1325" s="2"/>
      <c r="B1325" s="3"/>
      <c r="C1325" s="4"/>
      <c r="D1325" s="4"/>
      <c r="E1325" s="4"/>
      <c r="F1325" s="5"/>
      <c r="G1325" s="6"/>
      <c r="H1325" s="338">
        <v>6213872</v>
      </c>
      <c r="I1325" s="7" t="s">
        <v>1885</v>
      </c>
      <c r="J1325" s="7" t="s">
        <v>900</v>
      </c>
      <c r="K1325" s="7" t="s">
        <v>5973</v>
      </c>
      <c r="L1325" s="7" t="s">
        <v>5974</v>
      </c>
      <c r="M1325" s="18">
        <v>37029.01</v>
      </c>
      <c r="N1325" s="327">
        <v>45175.392200000002</v>
      </c>
      <c r="O1325" s="19" t="s">
        <v>3948</v>
      </c>
      <c r="P1325" s="295">
        <v>0.35</v>
      </c>
      <c r="Q1325" s="18">
        <v>24068.856500000002</v>
      </c>
      <c r="R1325" s="18">
        <v>29364.004930000003</v>
      </c>
      <c r="S1325" s="295">
        <v>0.25</v>
      </c>
      <c r="T1325" s="18">
        <v>27771.7575</v>
      </c>
      <c r="U1325" s="18">
        <v>33881.544150000002</v>
      </c>
      <c r="V1325" s="295">
        <v>0.53</v>
      </c>
      <c r="W1325" s="18">
        <v>17403.634699999999</v>
      </c>
      <c r="X1325" s="18">
        <v>21232.434333999998</v>
      </c>
      <c r="Y1325" s="7" t="s">
        <v>393</v>
      </c>
      <c r="Z1325" s="13">
        <v>1</v>
      </c>
      <c r="AA1325" s="13">
        <v>1</v>
      </c>
      <c r="AB1325" s="13"/>
      <c r="AC1325" s="9" t="s">
        <v>3971</v>
      </c>
      <c r="AD1325" s="8"/>
      <c r="AE1325" s="13">
        <v>1450</v>
      </c>
      <c r="AF1325" s="13">
        <v>825</v>
      </c>
      <c r="AG1325" s="13">
        <v>62</v>
      </c>
      <c r="AH1325" s="8">
        <v>74.168000000000006</v>
      </c>
      <c r="AI1325" s="13">
        <v>4012196685806</v>
      </c>
      <c r="AJ1325" s="9" t="s">
        <v>5065</v>
      </c>
      <c r="AK1325" s="94"/>
      <c r="AL1325" s="9"/>
      <c r="AM1325" s="8"/>
      <c r="AN1325" s="9"/>
      <c r="AO1325" s="12"/>
    </row>
    <row r="1326" spans="1:41" ht="14.1" customHeight="1" outlineLevel="7" x14ac:dyDescent="0.25">
      <c r="A1326" s="2"/>
      <c r="B1326" s="3"/>
      <c r="C1326" s="4"/>
      <c r="D1326" s="4"/>
      <c r="E1326" s="4"/>
      <c r="F1326" s="5"/>
      <c r="G1326" s="6"/>
      <c r="H1326" s="338">
        <v>6213874</v>
      </c>
      <c r="I1326" s="7" t="s">
        <v>1886</v>
      </c>
      <c r="J1326" s="7" t="s">
        <v>902</v>
      </c>
      <c r="K1326" s="7" t="s">
        <v>5973</v>
      </c>
      <c r="L1326" s="7" t="s">
        <v>5974</v>
      </c>
      <c r="M1326" s="18">
        <v>38528.11</v>
      </c>
      <c r="N1326" s="327">
        <v>47004.294199999997</v>
      </c>
      <c r="O1326" s="19" t="s">
        <v>3948</v>
      </c>
      <c r="P1326" s="295">
        <v>0.35</v>
      </c>
      <c r="Q1326" s="18">
        <v>25043.271500000003</v>
      </c>
      <c r="R1326" s="18">
        <v>30552.791230000003</v>
      </c>
      <c r="S1326" s="295">
        <v>0.25</v>
      </c>
      <c r="T1326" s="18">
        <v>28896.0825</v>
      </c>
      <c r="U1326" s="18">
        <v>35253.220650000003</v>
      </c>
      <c r="V1326" s="295">
        <v>0.53</v>
      </c>
      <c r="W1326" s="18">
        <v>18108.2117</v>
      </c>
      <c r="X1326" s="18">
        <v>22092.018273999998</v>
      </c>
      <c r="Y1326" s="7" t="s">
        <v>393</v>
      </c>
      <c r="Z1326" s="13">
        <v>1</v>
      </c>
      <c r="AA1326" s="13">
        <v>1</v>
      </c>
      <c r="AB1326" s="13"/>
      <c r="AC1326" s="9" t="s">
        <v>3971</v>
      </c>
      <c r="AD1326" s="8"/>
      <c r="AE1326" s="13">
        <v>1550</v>
      </c>
      <c r="AF1326" s="13">
        <v>925</v>
      </c>
      <c r="AG1326" s="13">
        <v>62</v>
      </c>
      <c r="AH1326" s="8">
        <v>88.893000000000001</v>
      </c>
      <c r="AI1326" s="13">
        <v>4012196685820</v>
      </c>
      <c r="AJ1326" s="9" t="s">
        <v>5066</v>
      </c>
      <c r="AK1326" s="94"/>
      <c r="AL1326" s="9"/>
      <c r="AM1326" s="8"/>
      <c r="AN1326" s="9"/>
      <c r="AO1326" s="12"/>
    </row>
    <row r="1327" spans="1:41" ht="14.1" customHeight="1" outlineLevel="7" x14ac:dyDescent="0.25">
      <c r="A1327" s="2"/>
      <c r="B1327" s="3"/>
      <c r="C1327" s="4"/>
      <c r="D1327" s="4"/>
      <c r="E1327" s="4"/>
      <c r="F1327" s="5"/>
      <c r="G1327" s="6"/>
      <c r="H1327" s="338">
        <v>6213876</v>
      </c>
      <c r="I1327" s="7" t="s">
        <v>1887</v>
      </c>
      <c r="J1327" s="7" t="s">
        <v>904</v>
      </c>
      <c r="K1327" s="7" t="s">
        <v>5973</v>
      </c>
      <c r="L1327" s="7" t="s">
        <v>5974</v>
      </c>
      <c r="M1327" s="18">
        <v>40073.980000000003</v>
      </c>
      <c r="N1327" s="327">
        <v>48890.255600000004</v>
      </c>
      <c r="O1327" s="19" t="s">
        <v>3948</v>
      </c>
      <c r="P1327" s="295">
        <v>0.35</v>
      </c>
      <c r="Q1327" s="18">
        <v>26048.087000000003</v>
      </c>
      <c r="R1327" s="18">
        <v>31778.666140000005</v>
      </c>
      <c r="S1327" s="295">
        <v>0.25</v>
      </c>
      <c r="T1327" s="18">
        <v>30055.485000000001</v>
      </c>
      <c r="U1327" s="18">
        <v>36667.691700000003</v>
      </c>
      <c r="V1327" s="295">
        <v>0.53</v>
      </c>
      <c r="W1327" s="18">
        <v>18834.7706</v>
      </c>
      <c r="X1327" s="18">
        <v>22978.420131999999</v>
      </c>
      <c r="Y1327" s="7" t="s">
        <v>393</v>
      </c>
      <c r="Z1327" s="13">
        <v>1</v>
      </c>
      <c r="AA1327" s="13">
        <v>1</v>
      </c>
      <c r="AB1327" s="13"/>
      <c r="AC1327" s="9" t="s">
        <v>3971</v>
      </c>
      <c r="AD1327" s="8"/>
      <c r="AE1327" s="13">
        <v>1650</v>
      </c>
      <c r="AF1327" s="13">
        <v>1025</v>
      </c>
      <c r="AG1327" s="13">
        <v>62</v>
      </c>
      <c r="AH1327" s="8">
        <v>104.858</v>
      </c>
      <c r="AI1327" s="13">
        <v>4012196685844</v>
      </c>
      <c r="AJ1327" s="9" t="s">
        <v>5067</v>
      </c>
      <c r="AK1327" s="94"/>
      <c r="AL1327" s="9"/>
      <c r="AM1327" s="9"/>
      <c r="AN1327" s="8"/>
      <c r="AO1327" s="12"/>
    </row>
    <row r="1328" spans="1:41" ht="14.1" customHeight="1" outlineLevel="7" x14ac:dyDescent="0.25">
      <c r="A1328" s="2"/>
      <c r="B1328" s="3"/>
      <c r="C1328" s="4"/>
      <c r="D1328" s="4"/>
      <c r="E1328" s="4"/>
      <c r="F1328" s="5"/>
      <c r="G1328" s="6"/>
      <c r="H1328" s="338">
        <v>6213878</v>
      </c>
      <c r="I1328" s="7" t="s">
        <v>1888</v>
      </c>
      <c r="J1328" s="7" t="s">
        <v>906</v>
      </c>
      <c r="K1328" s="7" t="s">
        <v>5973</v>
      </c>
      <c r="L1328" s="7" t="s">
        <v>5974</v>
      </c>
      <c r="M1328" s="18">
        <v>41758.129999999997</v>
      </c>
      <c r="N1328" s="327">
        <v>50944.918599999997</v>
      </c>
      <c r="O1328" s="19" t="s">
        <v>3948</v>
      </c>
      <c r="P1328" s="295">
        <v>0.35</v>
      </c>
      <c r="Q1328" s="18">
        <v>27142.784499999998</v>
      </c>
      <c r="R1328" s="18">
        <v>33114.197089999994</v>
      </c>
      <c r="S1328" s="295">
        <v>0.25</v>
      </c>
      <c r="T1328" s="18">
        <v>31318.597499999996</v>
      </c>
      <c r="U1328" s="18">
        <v>38208.688949999996</v>
      </c>
      <c r="V1328" s="295">
        <v>0.53</v>
      </c>
      <c r="W1328" s="18">
        <v>19626.321099999997</v>
      </c>
      <c r="X1328" s="18">
        <v>23944.111741999997</v>
      </c>
      <c r="Y1328" s="7" t="s">
        <v>393</v>
      </c>
      <c r="Z1328" s="13">
        <v>1</v>
      </c>
      <c r="AA1328" s="13">
        <v>1</v>
      </c>
      <c r="AB1328" s="13"/>
      <c r="AC1328" s="9" t="s">
        <v>3971</v>
      </c>
      <c r="AD1328" s="8"/>
      <c r="AE1328" s="13">
        <v>1750</v>
      </c>
      <c r="AF1328" s="13">
        <v>1125</v>
      </c>
      <c r="AG1328" s="13">
        <v>62</v>
      </c>
      <c r="AH1328" s="8">
        <v>122.063</v>
      </c>
      <c r="AI1328" s="13">
        <v>4012196685868</v>
      </c>
      <c r="AJ1328" s="9" t="s">
        <v>5068</v>
      </c>
      <c r="AK1328" s="94"/>
      <c r="AL1328" s="9"/>
      <c r="AM1328" s="9"/>
      <c r="AN1328" s="9"/>
      <c r="AO1328" s="12"/>
    </row>
    <row r="1329" spans="1:41" ht="14.1" customHeight="1" outlineLevel="7" x14ac:dyDescent="0.25">
      <c r="A1329" s="2"/>
      <c r="B1329" s="3"/>
      <c r="C1329" s="4"/>
      <c r="D1329" s="4"/>
      <c r="E1329" s="4"/>
      <c r="F1329" s="5"/>
      <c r="G1329" s="6"/>
      <c r="H1329" s="338">
        <v>6213880</v>
      </c>
      <c r="I1329" s="7" t="s">
        <v>1889</v>
      </c>
      <c r="J1329" s="7" t="s">
        <v>908</v>
      </c>
      <c r="K1329" s="7" t="s">
        <v>5973</v>
      </c>
      <c r="L1329" s="7" t="s">
        <v>5974</v>
      </c>
      <c r="M1329" s="18">
        <v>43350.39</v>
      </c>
      <c r="N1329" s="327">
        <v>52887.4758</v>
      </c>
      <c r="O1329" s="19" t="s">
        <v>3948</v>
      </c>
      <c r="P1329" s="295">
        <v>0.35</v>
      </c>
      <c r="Q1329" s="18">
        <v>28177.753499999999</v>
      </c>
      <c r="R1329" s="18">
        <v>34376.859270000001</v>
      </c>
      <c r="S1329" s="295">
        <v>0.25</v>
      </c>
      <c r="T1329" s="18">
        <v>32512.7925</v>
      </c>
      <c r="U1329" s="18">
        <v>39665.606849999996</v>
      </c>
      <c r="V1329" s="295">
        <v>0.53</v>
      </c>
      <c r="W1329" s="18">
        <v>20374.683299999997</v>
      </c>
      <c r="X1329" s="18">
        <v>24857.113625999995</v>
      </c>
      <c r="Y1329" s="7" t="s">
        <v>393</v>
      </c>
      <c r="Z1329" s="13">
        <v>1</v>
      </c>
      <c r="AA1329" s="13">
        <v>1</v>
      </c>
      <c r="AB1329" s="13"/>
      <c r="AC1329" s="9" t="s">
        <v>3971</v>
      </c>
      <c r="AD1329" s="8"/>
      <c r="AE1329" s="13">
        <v>1850</v>
      </c>
      <c r="AF1329" s="13">
        <v>1225</v>
      </c>
      <c r="AG1329" s="13">
        <v>62</v>
      </c>
      <c r="AH1329" s="8">
        <v>140.50800000000001</v>
      </c>
      <c r="AI1329" s="13">
        <v>4012196685882</v>
      </c>
      <c r="AJ1329" s="9" t="s">
        <v>5069</v>
      </c>
      <c r="AK1329" s="94"/>
      <c r="AL1329" s="9"/>
      <c r="AM1329" s="9"/>
      <c r="AN1329" s="8"/>
      <c r="AO1329" s="12"/>
    </row>
    <row r="1330" spans="1:41" ht="15.95" customHeight="1" outlineLevel="4" x14ac:dyDescent="0.25">
      <c r="A1330" s="221"/>
      <c r="B1330" s="222"/>
      <c r="C1330" s="223"/>
      <c r="D1330" s="223"/>
      <c r="E1330" s="238" t="s">
        <v>3914</v>
      </c>
      <c r="F1330" s="224"/>
      <c r="G1330" s="225"/>
      <c r="H1330" s="349"/>
      <c r="I1330" s="226"/>
      <c r="J1330" s="226"/>
      <c r="K1330" s="226"/>
      <c r="L1330" s="226"/>
      <c r="M1330" s="226"/>
      <c r="N1330" s="330"/>
      <c r="O1330" s="226"/>
      <c r="P1330" s="226"/>
      <c r="Q1330" s="226"/>
      <c r="R1330" s="226"/>
      <c r="S1330" s="226"/>
      <c r="T1330" s="226"/>
      <c r="U1330" s="226"/>
      <c r="V1330" s="226"/>
      <c r="W1330" s="226"/>
      <c r="X1330" s="226"/>
      <c r="Y1330" s="226"/>
      <c r="Z1330" s="227"/>
      <c r="AA1330" s="227"/>
      <c r="AB1330" s="227"/>
      <c r="AC1330" s="227"/>
      <c r="AD1330" s="228"/>
      <c r="AE1330" s="229"/>
      <c r="AF1330" s="229"/>
      <c r="AG1330" s="229"/>
      <c r="AH1330" s="227"/>
      <c r="AI1330" s="227"/>
      <c r="AJ1330" s="227"/>
      <c r="AK1330" s="227"/>
      <c r="AL1330" s="227"/>
      <c r="AM1330" s="228"/>
      <c r="AN1330" s="228"/>
      <c r="AO1330" s="231"/>
    </row>
    <row r="1331" spans="1:41" ht="15.95" customHeight="1" outlineLevel="5" x14ac:dyDescent="0.25">
      <c r="A1331" s="260"/>
      <c r="B1331" s="261"/>
      <c r="C1331" s="262"/>
      <c r="D1331" s="262"/>
      <c r="E1331" s="262"/>
      <c r="F1331" s="285" t="s">
        <v>3894</v>
      </c>
      <c r="G1331" s="263"/>
      <c r="H1331" s="343"/>
      <c r="I1331" s="264"/>
      <c r="J1331" s="264"/>
      <c r="K1331" s="264"/>
      <c r="L1331" s="264"/>
      <c r="M1331" s="264"/>
      <c r="N1331" s="329"/>
      <c r="O1331" s="264"/>
      <c r="P1331" s="264"/>
      <c r="Q1331" s="264"/>
      <c r="R1331" s="264"/>
      <c r="S1331" s="264"/>
      <c r="T1331" s="264"/>
      <c r="U1331" s="264"/>
      <c r="V1331" s="264"/>
      <c r="W1331" s="264"/>
      <c r="X1331" s="264"/>
      <c r="Y1331" s="264"/>
      <c r="Z1331" s="265"/>
      <c r="AA1331" s="265"/>
      <c r="AB1331" s="265"/>
      <c r="AC1331" s="265"/>
      <c r="AD1331" s="266"/>
      <c r="AE1331" s="267"/>
      <c r="AF1331" s="267"/>
      <c r="AG1331" s="267"/>
      <c r="AH1331" s="265"/>
      <c r="AI1331" s="265"/>
      <c r="AJ1331" s="265"/>
      <c r="AK1331" s="265"/>
      <c r="AL1331" s="265"/>
      <c r="AM1331" s="265"/>
      <c r="AN1331" s="265"/>
      <c r="AO1331" s="279"/>
    </row>
    <row r="1332" spans="1:41" ht="15.95" customHeight="1" outlineLevel="6" x14ac:dyDescent="0.25">
      <c r="A1332" s="95"/>
      <c r="B1332" s="96"/>
      <c r="C1332" s="97"/>
      <c r="D1332" s="97"/>
      <c r="E1332" s="97"/>
      <c r="F1332" s="98"/>
      <c r="G1332" s="99" t="s">
        <v>3922</v>
      </c>
      <c r="H1332" s="344"/>
      <c r="I1332" s="100"/>
      <c r="J1332" s="100"/>
      <c r="K1332" s="100"/>
      <c r="L1332" s="100"/>
      <c r="M1332" s="100"/>
      <c r="N1332" s="326"/>
      <c r="O1332" s="100"/>
      <c r="P1332" s="100"/>
      <c r="Q1332" s="100"/>
      <c r="R1332" s="100"/>
      <c r="S1332" s="100"/>
      <c r="T1332" s="100"/>
      <c r="U1332" s="100"/>
      <c r="V1332" s="100"/>
      <c r="W1332" s="100"/>
      <c r="X1332" s="100"/>
      <c r="Y1332" s="100"/>
      <c r="Z1332" s="287"/>
      <c r="AA1332" s="287"/>
      <c r="AB1332" s="287"/>
      <c r="AC1332" s="287"/>
      <c r="AD1332" s="288"/>
      <c r="AE1332" s="289"/>
      <c r="AF1332" s="289"/>
      <c r="AG1332" s="289"/>
      <c r="AH1332" s="287"/>
      <c r="AI1332" s="287"/>
      <c r="AJ1332" s="287"/>
      <c r="AK1332" s="287"/>
      <c r="AL1332" s="287"/>
      <c r="AM1332" s="287"/>
      <c r="AN1332" s="287"/>
      <c r="AO1332" s="290"/>
    </row>
    <row r="1333" spans="1:41" ht="14.1" customHeight="1" outlineLevel="7" x14ac:dyDescent="0.25">
      <c r="A1333" s="2"/>
      <c r="B1333" s="3"/>
      <c r="C1333" s="4"/>
      <c r="D1333" s="4"/>
      <c r="E1333" s="4"/>
      <c r="F1333" s="5"/>
      <c r="G1333" s="6"/>
      <c r="H1333" s="338">
        <v>6219682</v>
      </c>
      <c r="I1333" s="7" t="s">
        <v>1890</v>
      </c>
      <c r="J1333" s="7" t="s">
        <v>1025</v>
      </c>
      <c r="K1333" s="7" t="s">
        <v>5863</v>
      </c>
      <c r="L1333" s="7"/>
      <c r="M1333" s="18">
        <v>38375.17</v>
      </c>
      <c r="N1333" s="327">
        <v>46817.707399999999</v>
      </c>
      <c r="O1333" s="19" t="s">
        <v>3948</v>
      </c>
      <c r="P1333" s="295">
        <v>0.35</v>
      </c>
      <c r="Q1333" s="18">
        <v>24943.860499999999</v>
      </c>
      <c r="R1333" s="18">
        <v>30431.50981</v>
      </c>
      <c r="S1333" s="295">
        <v>0.25</v>
      </c>
      <c r="T1333" s="18">
        <v>28781.377499999999</v>
      </c>
      <c r="U1333" s="18">
        <v>35113.280549999996</v>
      </c>
      <c r="V1333" s="295">
        <v>0.53</v>
      </c>
      <c r="W1333" s="18">
        <v>18036.329899999997</v>
      </c>
      <c r="X1333" s="18">
        <v>22004.322477999995</v>
      </c>
      <c r="Y1333" s="7" t="s">
        <v>393</v>
      </c>
      <c r="Z1333" s="13">
        <v>1</v>
      </c>
      <c r="AA1333" s="13">
        <v>1</v>
      </c>
      <c r="AB1333" s="13"/>
      <c r="AC1333" s="9" t="s">
        <v>3971</v>
      </c>
      <c r="AD1333" s="8"/>
      <c r="AE1333" s="13">
        <v>1200</v>
      </c>
      <c r="AF1333" s="13">
        <v>1200</v>
      </c>
      <c r="AG1333" s="13">
        <v>112</v>
      </c>
      <c r="AH1333" s="8">
        <v>161.28</v>
      </c>
      <c r="AI1333" s="13">
        <v>4012196685509</v>
      </c>
      <c r="AJ1333" s="9" t="s">
        <v>5070</v>
      </c>
      <c r="AK1333" s="94"/>
      <c r="AL1333" s="9"/>
      <c r="AM1333" s="9"/>
      <c r="AN1333" s="9"/>
      <c r="AO1333" s="12"/>
    </row>
    <row r="1334" spans="1:41" ht="14.1" customHeight="1" outlineLevel="7" x14ac:dyDescent="0.25">
      <c r="A1334" s="2"/>
      <c r="B1334" s="3"/>
      <c r="C1334" s="4"/>
      <c r="D1334" s="4"/>
      <c r="E1334" s="4"/>
      <c r="F1334" s="5"/>
      <c r="G1334" s="6"/>
      <c r="H1334" s="338">
        <v>6219684</v>
      </c>
      <c r="I1334" s="7" t="s">
        <v>1891</v>
      </c>
      <c r="J1334" s="7" t="s">
        <v>1027</v>
      </c>
      <c r="K1334" s="7" t="s">
        <v>5863</v>
      </c>
      <c r="L1334" s="7"/>
      <c r="M1334" s="18">
        <v>41025.4</v>
      </c>
      <c r="N1334" s="327">
        <v>50050.987999999998</v>
      </c>
      <c r="O1334" s="19" t="s">
        <v>3948</v>
      </c>
      <c r="P1334" s="295">
        <v>0.35</v>
      </c>
      <c r="Q1334" s="18">
        <v>26666.510000000002</v>
      </c>
      <c r="R1334" s="18">
        <v>32533.142200000002</v>
      </c>
      <c r="S1334" s="295">
        <v>0.25</v>
      </c>
      <c r="T1334" s="18">
        <v>30769.050000000003</v>
      </c>
      <c r="U1334" s="18">
        <v>37538.241000000002</v>
      </c>
      <c r="V1334" s="295">
        <v>0.53</v>
      </c>
      <c r="W1334" s="18">
        <v>19281.937999999998</v>
      </c>
      <c r="X1334" s="18">
        <v>23523.964359999998</v>
      </c>
      <c r="Y1334" s="7" t="s">
        <v>393</v>
      </c>
      <c r="Z1334" s="13">
        <v>1</v>
      </c>
      <c r="AA1334" s="13">
        <v>1</v>
      </c>
      <c r="AB1334" s="13"/>
      <c r="AC1334" s="9" t="s">
        <v>3971</v>
      </c>
      <c r="AD1334" s="8"/>
      <c r="AE1334" s="13">
        <v>1300</v>
      </c>
      <c r="AF1334" s="13">
        <v>1300</v>
      </c>
      <c r="AG1334" s="13">
        <v>112</v>
      </c>
      <c r="AH1334" s="8">
        <v>189.28</v>
      </c>
      <c r="AI1334" s="13">
        <v>4012196685523</v>
      </c>
      <c r="AJ1334" s="9" t="s">
        <v>5071</v>
      </c>
      <c r="AK1334" s="94"/>
      <c r="AL1334" s="9"/>
      <c r="AM1334" s="9"/>
      <c r="AN1334" s="9"/>
      <c r="AO1334" s="12"/>
    </row>
    <row r="1335" spans="1:41" ht="14.1" customHeight="1" outlineLevel="7" x14ac:dyDescent="0.25">
      <c r="A1335" s="2"/>
      <c r="B1335" s="3"/>
      <c r="C1335" s="4"/>
      <c r="D1335" s="4"/>
      <c r="E1335" s="4"/>
      <c r="F1335" s="5"/>
      <c r="G1335" s="6"/>
      <c r="H1335" s="338">
        <v>6219686</v>
      </c>
      <c r="I1335" s="7" t="s">
        <v>1892</v>
      </c>
      <c r="J1335" s="7" t="s">
        <v>1029</v>
      </c>
      <c r="K1335" s="7" t="s">
        <v>5863</v>
      </c>
      <c r="L1335" s="7"/>
      <c r="M1335" s="18">
        <v>43679.95</v>
      </c>
      <c r="N1335" s="327">
        <v>53289.538999999997</v>
      </c>
      <c r="O1335" s="19" t="s">
        <v>3948</v>
      </c>
      <c r="P1335" s="295">
        <v>0.35</v>
      </c>
      <c r="Q1335" s="18">
        <v>28391.967499999999</v>
      </c>
      <c r="R1335" s="18">
        <v>34638.200349999999</v>
      </c>
      <c r="S1335" s="295">
        <v>0.25</v>
      </c>
      <c r="T1335" s="18">
        <v>32759.962499999998</v>
      </c>
      <c r="U1335" s="18">
        <v>39967.15425</v>
      </c>
      <c r="V1335" s="295">
        <v>0.53</v>
      </c>
      <c r="W1335" s="18">
        <v>20529.576499999999</v>
      </c>
      <c r="X1335" s="18">
        <v>25046.083329999998</v>
      </c>
      <c r="Y1335" s="7" t="s">
        <v>393</v>
      </c>
      <c r="Z1335" s="13">
        <v>1</v>
      </c>
      <c r="AA1335" s="13">
        <v>1</v>
      </c>
      <c r="AB1335" s="13"/>
      <c r="AC1335" s="9" t="s">
        <v>3971</v>
      </c>
      <c r="AD1335" s="8"/>
      <c r="AE1335" s="13">
        <v>1400</v>
      </c>
      <c r="AF1335" s="13">
        <v>1400</v>
      </c>
      <c r="AG1335" s="13">
        <v>112</v>
      </c>
      <c r="AH1335" s="8">
        <v>219.52</v>
      </c>
      <c r="AI1335" s="13">
        <v>4012196685547</v>
      </c>
      <c r="AJ1335" s="9" t="s">
        <v>5072</v>
      </c>
      <c r="AK1335" s="94"/>
      <c r="AL1335" s="9"/>
      <c r="AM1335" s="9"/>
      <c r="AN1335" s="9"/>
      <c r="AO1335" s="12"/>
    </row>
    <row r="1336" spans="1:41" ht="15.95" customHeight="1" outlineLevel="5" x14ac:dyDescent="0.25">
      <c r="A1336" s="269"/>
      <c r="B1336" s="270"/>
      <c r="C1336" s="271"/>
      <c r="D1336" s="271"/>
      <c r="E1336" s="271"/>
      <c r="F1336" s="286" t="s">
        <v>3895</v>
      </c>
      <c r="G1336" s="272"/>
      <c r="H1336" s="346"/>
      <c r="I1336" s="273"/>
      <c r="J1336" s="273"/>
      <c r="K1336" s="273"/>
      <c r="L1336" s="273"/>
      <c r="M1336" s="273"/>
      <c r="N1336" s="330"/>
      <c r="O1336" s="273"/>
      <c r="P1336" s="273"/>
      <c r="Q1336" s="273"/>
      <c r="R1336" s="273"/>
      <c r="S1336" s="273"/>
      <c r="T1336" s="273"/>
      <c r="U1336" s="273"/>
      <c r="V1336" s="273"/>
      <c r="W1336" s="273"/>
      <c r="X1336" s="273"/>
      <c r="Y1336" s="273"/>
      <c r="Z1336" s="278"/>
      <c r="AA1336" s="278"/>
      <c r="AB1336" s="278"/>
      <c r="AC1336" s="278"/>
      <c r="AD1336" s="274"/>
      <c r="AE1336" s="275"/>
      <c r="AF1336" s="275"/>
      <c r="AG1336" s="275"/>
      <c r="AH1336" s="278"/>
      <c r="AI1336" s="278"/>
      <c r="AJ1336" s="278"/>
      <c r="AK1336" s="278"/>
      <c r="AL1336" s="278"/>
      <c r="AM1336" s="274"/>
      <c r="AN1336" s="274"/>
      <c r="AO1336" s="280"/>
    </row>
    <row r="1337" spans="1:41" ht="15.95" customHeight="1" outlineLevel="6" x14ac:dyDescent="0.25">
      <c r="A1337" s="95"/>
      <c r="B1337" s="96"/>
      <c r="C1337" s="97"/>
      <c r="D1337" s="97"/>
      <c r="E1337" s="97"/>
      <c r="F1337" s="98"/>
      <c r="G1337" s="99" t="s">
        <v>3922</v>
      </c>
      <c r="H1337" s="344"/>
      <c r="I1337" s="100"/>
      <c r="J1337" s="100"/>
      <c r="K1337" s="100"/>
      <c r="L1337" s="100"/>
      <c r="M1337" s="100"/>
      <c r="N1337" s="326"/>
      <c r="O1337" s="100"/>
      <c r="P1337" s="100"/>
      <c r="Q1337" s="100"/>
      <c r="R1337" s="100"/>
      <c r="S1337" s="100"/>
      <c r="T1337" s="100"/>
      <c r="U1337" s="100"/>
      <c r="V1337" s="100"/>
      <c r="W1337" s="100"/>
      <c r="X1337" s="100"/>
      <c r="Y1337" s="100"/>
      <c r="Z1337" s="287"/>
      <c r="AA1337" s="287"/>
      <c r="AB1337" s="287"/>
      <c r="AC1337" s="287"/>
      <c r="AD1337" s="288"/>
      <c r="AE1337" s="289"/>
      <c r="AF1337" s="289"/>
      <c r="AG1337" s="289"/>
      <c r="AH1337" s="287"/>
      <c r="AI1337" s="287"/>
      <c r="AJ1337" s="287"/>
      <c r="AK1337" s="287"/>
      <c r="AL1337" s="287"/>
      <c r="AM1337" s="288"/>
      <c r="AN1337" s="287"/>
      <c r="AO1337" s="290"/>
    </row>
    <row r="1338" spans="1:41" ht="14.1" customHeight="1" outlineLevel="7" x14ac:dyDescent="0.25">
      <c r="A1338" s="2"/>
      <c r="B1338" s="3"/>
      <c r="C1338" s="4"/>
      <c r="D1338" s="4"/>
      <c r="E1338" s="4"/>
      <c r="F1338" s="5"/>
      <c r="G1338" s="6"/>
      <c r="H1338" s="338">
        <v>6219708</v>
      </c>
      <c r="I1338" s="7" t="s">
        <v>1893</v>
      </c>
      <c r="J1338" s="7" t="s">
        <v>1057</v>
      </c>
      <c r="K1338" s="7" t="s">
        <v>5863</v>
      </c>
      <c r="L1338" s="7"/>
      <c r="M1338" s="18">
        <v>87234.76</v>
      </c>
      <c r="N1338" s="327">
        <v>106426.40719999999</v>
      </c>
      <c r="O1338" s="19" t="s">
        <v>3948</v>
      </c>
      <c r="P1338" s="295">
        <v>0.35</v>
      </c>
      <c r="Q1338" s="18">
        <v>56702.593999999997</v>
      </c>
      <c r="R1338" s="18">
        <v>69177.164680000002</v>
      </c>
      <c r="S1338" s="295">
        <v>0.25</v>
      </c>
      <c r="T1338" s="18">
        <v>65426.069999999992</v>
      </c>
      <c r="U1338" s="18">
        <v>79819.805399999983</v>
      </c>
      <c r="V1338" s="295">
        <v>0.53</v>
      </c>
      <c r="W1338" s="18">
        <v>41000.337199999994</v>
      </c>
      <c r="X1338" s="18">
        <v>50020.411383999992</v>
      </c>
      <c r="Y1338" s="7" t="s">
        <v>393</v>
      </c>
      <c r="Z1338" s="13">
        <v>1</v>
      </c>
      <c r="AA1338" s="13">
        <v>1</v>
      </c>
      <c r="AB1338" s="13">
        <v>6</v>
      </c>
      <c r="AC1338" s="9" t="s">
        <v>3971</v>
      </c>
      <c r="AD1338" s="8">
        <v>17.309999999999999</v>
      </c>
      <c r="AE1338" s="13">
        <v>1500</v>
      </c>
      <c r="AF1338" s="13">
        <v>1500</v>
      </c>
      <c r="AG1338" s="13">
        <v>112</v>
      </c>
      <c r="AH1338" s="8">
        <v>252</v>
      </c>
      <c r="AI1338" s="13">
        <v>4012196685660</v>
      </c>
      <c r="AJ1338" s="9" t="s">
        <v>5073</v>
      </c>
      <c r="AK1338" s="94"/>
      <c r="AL1338" s="9"/>
      <c r="AM1338" s="8"/>
      <c r="AN1338" s="9"/>
      <c r="AO1338" s="12"/>
    </row>
    <row r="1339" spans="1:41" ht="14.1" customHeight="1" outlineLevel="7" x14ac:dyDescent="0.25">
      <c r="A1339" s="2"/>
      <c r="B1339" s="3"/>
      <c r="C1339" s="4"/>
      <c r="D1339" s="4"/>
      <c r="E1339" s="4"/>
      <c r="F1339" s="5"/>
      <c r="G1339" s="6"/>
      <c r="H1339" s="338">
        <v>6219710</v>
      </c>
      <c r="I1339" s="7" t="s">
        <v>1894</v>
      </c>
      <c r="J1339" s="7" t="s">
        <v>1059</v>
      </c>
      <c r="K1339" s="7" t="s">
        <v>5863</v>
      </c>
      <c r="L1339" s="7"/>
      <c r="M1339" s="18">
        <v>81759</v>
      </c>
      <c r="N1339" s="327">
        <v>99745.98</v>
      </c>
      <c r="O1339" s="19" t="s">
        <v>3948</v>
      </c>
      <c r="P1339" s="295">
        <v>0.35</v>
      </c>
      <c r="Q1339" s="18">
        <v>53143.35</v>
      </c>
      <c r="R1339" s="18">
        <v>64834.886999999995</v>
      </c>
      <c r="S1339" s="295">
        <v>0.25</v>
      </c>
      <c r="T1339" s="18">
        <v>61319.25</v>
      </c>
      <c r="U1339" s="18">
        <v>74809.485000000001</v>
      </c>
      <c r="V1339" s="295">
        <v>0.53</v>
      </c>
      <c r="W1339" s="18">
        <v>38426.729999999996</v>
      </c>
      <c r="X1339" s="18">
        <v>46880.610599999993</v>
      </c>
      <c r="Y1339" s="7" t="s">
        <v>393</v>
      </c>
      <c r="Z1339" s="13">
        <v>1</v>
      </c>
      <c r="AA1339" s="13">
        <v>1</v>
      </c>
      <c r="AB1339" s="13"/>
      <c r="AC1339" s="9" t="s">
        <v>3971</v>
      </c>
      <c r="AD1339" s="8"/>
      <c r="AE1339" s="13">
        <v>1600</v>
      </c>
      <c r="AF1339" s="13">
        <v>1600</v>
      </c>
      <c r="AG1339" s="13">
        <v>112</v>
      </c>
      <c r="AH1339" s="8">
        <v>286.72000000000003</v>
      </c>
      <c r="AI1339" s="13">
        <v>4012196685684</v>
      </c>
      <c r="AJ1339" s="9" t="s">
        <v>5074</v>
      </c>
      <c r="AK1339" s="94"/>
      <c r="AL1339" s="9"/>
      <c r="AM1339" s="9"/>
      <c r="AN1339" s="9"/>
      <c r="AO1339" s="12"/>
    </row>
    <row r="1340" spans="1:41" ht="15.95" customHeight="1" outlineLevel="6" x14ac:dyDescent="0.25">
      <c r="A1340" s="103"/>
      <c r="B1340" s="104"/>
      <c r="C1340" s="105"/>
      <c r="D1340" s="105"/>
      <c r="E1340" s="105"/>
      <c r="F1340" s="106"/>
      <c r="G1340" s="107" t="s">
        <v>3923</v>
      </c>
      <c r="H1340" s="345"/>
      <c r="I1340" s="108"/>
      <c r="J1340" s="108"/>
      <c r="K1340" s="108"/>
      <c r="L1340" s="108"/>
      <c r="M1340" s="108"/>
      <c r="N1340" s="328"/>
      <c r="O1340" s="108"/>
      <c r="P1340" s="108"/>
      <c r="Q1340" s="108"/>
      <c r="R1340" s="108"/>
      <c r="S1340" s="108"/>
      <c r="T1340" s="108"/>
      <c r="U1340" s="108"/>
      <c r="V1340" s="108"/>
      <c r="W1340" s="108"/>
      <c r="X1340" s="108"/>
      <c r="Y1340" s="108"/>
      <c r="Z1340" s="113"/>
      <c r="AA1340" s="113"/>
      <c r="AB1340" s="113"/>
      <c r="AC1340" s="113"/>
      <c r="AD1340" s="110"/>
      <c r="AE1340" s="111"/>
      <c r="AF1340" s="111"/>
      <c r="AG1340" s="111"/>
      <c r="AH1340" s="113"/>
      <c r="AI1340" s="113"/>
      <c r="AJ1340" s="113"/>
      <c r="AK1340" s="113"/>
      <c r="AL1340" s="113"/>
      <c r="AM1340" s="110"/>
      <c r="AN1340" s="110"/>
      <c r="AO1340" s="291"/>
    </row>
    <row r="1341" spans="1:41" ht="14.1" customHeight="1" outlineLevel="7" x14ac:dyDescent="0.25">
      <c r="A1341" s="2"/>
      <c r="B1341" s="3"/>
      <c r="C1341" s="4"/>
      <c r="D1341" s="4"/>
      <c r="E1341" s="4"/>
      <c r="F1341" s="5"/>
      <c r="G1341" s="6"/>
      <c r="H1341" s="338">
        <v>6214454</v>
      </c>
      <c r="I1341" s="7" t="s">
        <v>1895</v>
      </c>
      <c r="J1341" s="7" t="s">
        <v>1065</v>
      </c>
      <c r="K1341" s="7" t="s">
        <v>5863</v>
      </c>
      <c r="L1341" s="7"/>
      <c r="M1341" s="18">
        <v>60134.91</v>
      </c>
      <c r="N1341" s="327">
        <v>73364.590200000006</v>
      </c>
      <c r="O1341" s="19" t="s">
        <v>3948</v>
      </c>
      <c r="P1341" s="295">
        <v>0.35</v>
      </c>
      <c r="Q1341" s="18">
        <v>39087.691500000001</v>
      </c>
      <c r="R1341" s="18">
        <v>47686.983630000002</v>
      </c>
      <c r="S1341" s="295">
        <v>0.25</v>
      </c>
      <c r="T1341" s="18">
        <v>45101.182500000003</v>
      </c>
      <c r="U1341" s="18">
        <v>55023.442650000005</v>
      </c>
      <c r="V1341" s="295">
        <v>0.53</v>
      </c>
      <c r="W1341" s="18">
        <v>28263.4077</v>
      </c>
      <c r="X1341" s="18">
        <v>34481.357393999999</v>
      </c>
      <c r="Y1341" s="7" t="s">
        <v>393</v>
      </c>
      <c r="Z1341" s="13">
        <v>1</v>
      </c>
      <c r="AA1341" s="13">
        <v>1</v>
      </c>
      <c r="AB1341" s="13"/>
      <c r="AC1341" s="9" t="s">
        <v>3971</v>
      </c>
      <c r="AD1341" s="8"/>
      <c r="AE1341" s="13">
        <v>1400</v>
      </c>
      <c r="AF1341" s="13">
        <v>1400</v>
      </c>
      <c r="AG1341" s="13">
        <v>62</v>
      </c>
      <c r="AH1341" s="8">
        <v>121.52</v>
      </c>
      <c r="AI1341" s="13">
        <v>4012196685448</v>
      </c>
      <c r="AJ1341" s="9" t="s">
        <v>5075</v>
      </c>
      <c r="AK1341" s="94"/>
      <c r="AL1341" s="9"/>
      <c r="AM1341" s="9"/>
      <c r="AN1341" s="8"/>
      <c r="AO1341" s="12"/>
    </row>
    <row r="1342" spans="1:41" ht="14.1" customHeight="1" outlineLevel="7" x14ac:dyDescent="0.25">
      <c r="A1342" s="2"/>
      <c r="B1342" s="3"/>
      <c r="C1342" s="4"/>
      <c r="D1342" s="4"/>
      <c r="E1342" s="4"/>
      <c r="F1342" s="5"/>
      <c r="G1342" s="6"/>
      <c r="H1342" s="338">
        <v>6214456</v>
      </c>
      <c r="I1342" s="7" t="s">
        <v>1896</v>
      </c>
      <c r="J1342" s="7" t="s">
        <v>1897</v>
      </c>
      <c r="K1342" s="7" t="s">
        <v>5863</v>
      </c>
      <c r="L1342" s="7"/>
      <c r="M1342" s="18">
        <v>63265.34</v>
      </c>
      <c r="N1342" s="327">
        <v>77183.714799999987</v>
      </c>
      <c r="O1342" s="19" t="s">
        <v>3948</v>
      </c>
      <c r="P1342" s="295">
        <v>0.35</v>
      </c>
      <c r="Q1342" s="18">
        <v>41122.470999999998</v>
      </c>
      <c r="R1342" s="18">
        <v>50169.414619999996</v>
      </c>
      <c r="S1342" s="295">
        <v>0.25</v>
      </c>
      <c r="T1342" s="18">
        <v>47449.004999999997</v>
      </c>
      <c r="U1342" s="18">
        <v>57887.786099999998</v>
      </c>
      <c r="V1342" s="295">
        <v>0.53</v>
      </c>
      <c r="W1342" s="18">
        <v>29734.709799999997</v>
      </c>
      <c r="X1342" s="18">
        <v>36276.345955999997</v>
      </c>
      <c r="Y1342" s="7" t="s">
        <v>393</v>
      </c>
      <c r="Z1342" s="13">
        <v>1</v>
      </c>
      <c r="AA1342" s="13">
        <v>1</v>
      </c>
      <c r="AB1342" s="13"/>
      <c r="AC1342" s="9" t="s">
        <v>3971</v>
      </c>
      <c r="AD1342" s="8"/>
      <c r="AE1342" s="13">
        <v>1500</v>
      </c>
      <c r="AF1342" s="13">
        <v>1500</v>
      </c>
      <c r="AG1342" s="13">
        <v>62</v>
      </c>
      <c r="AH1342" s="8">
        <v>139.5</v>
      </c>
      <c r="AI1342" s="13">
        <v>4012196685462</v>
      </c>
      <c r="AJ1342" s="9" t="s">
        <v>5076</v>
      </c>
      <c r="AK1342" s="94"/>
      <c r="AL1342" s="9"/>
      <c r="AM1342" s="9"/>
      <c r="AN1342" s="9"/>
      <c r="AO1342" s="12"/>
    </row>
    <row r="1343" spans="1:41" ht="14.1" customHeight="1" outlineLevel="7" x14ac:dyDescent="0.25">
      <c r="A1343" s="2"/>
      <c r="B1343" s="3"/>
      <c r="C1343" s="4"/>
      <c r="D1343" s="4"/>
      <c r="E1343" s="4"/>
      <c r="F1343" s="5"/>
      <c r="G1343" s="6"/>
      <c r="H1343" s="338">
        <v>6214458</v>
      </c>
      <c r="I1343" s="7" t="s">
        <v>1898</v>
      </c>
      <c r="J1343" s="7" t="s">
        <v>1899</v>
      </c>
      <c r="K1343" s="7" t="s">
        <v>5863</v>
      </c>
      <c r="L1343" s="7"/>
      <c r="M1343" s="18">
        <v>67728.55</v>
      </c>
      <c r="N1343" s="327">
        <v>82628.831000000006</v>
      </c>
      <c r="O1343" s="19" t="s">
        <v>3948</v>
      </c>
      <c r="P1343" s="295">
        <v>0.35</v>
      </c>
      <c r="Q1343" s="18">
        <v>44023.557500000003</v>
      </c>
      <c r="R1343" s="18">
        <v>53708.740150000005</v>
      </c>
      <c r="S1343" s="295">
        <v>0.25</v>
      </c>
      <c r="T1343" s="18">
        <v>50796.412500000006</v>
      </c>
      <c r="U1343" s="18">
        <v>61971.623250000004</v>
      </c>
      <c r="V1343" s="295">
        <v>0.53</v>
      </c>
      <c r="W1343" s="18">
        <v>31832.4185</v>
      </c>
      <c r="X1343" s="18">
        <v>38835.550569999999</v>
      </c>
      <c r="Y1343" s="7" t="s">
        <v>393</v>
      </c>
      <c r="Z1343" s="13">
        <v>1</v>
      </c>
      <c r="AA1343" s="13">
        <v>1</v>
      </c>
      <c r="AB1343" s="13"/>
      <c r="AC1343" s="9" t="s">
        <v>3971</v>
      </c>
      <c r="AD1343" s="8"/>
      <c r="AE1343" s="13">
        <v>1600</v>
      </c>
      <c r="AF1343" s="13">
        <v>1600</v>
      </c>
      <c r="AG1343" s="13">
        <v>62</v>
      </c>
      <c r="AH1343" s="8">
        <v>158.72</v>
      </c>
      <c r="AI1343" s="13">
        <v>4012196685486</v>
      </c>
      <c r="AJ1343" s="9" t="s">
        <v>5077</v>
      </c>
      <c r="AK1343" s="94"/>
      <c r="AL1343" s="9"/>
      <c r="AM1343" s="8"/>
      <c r="AN1343" s="8"/>
      <c r="AO1343" s="12"/>
    </row>
    <row r="1344" spans="1:41" ht="15.95" customHeight="1" outlineLevel="3" x14ac:dyDescent="0.25">
      <c r="A1344" s="172"/>
      <c r="B1344" s="173"/>
      <c r="C1344" s="174"/>
      <c r="D1344" s="185" t="s">
        <v>3888</v>
      </c>
      <c r="E1344" s="174"/>
      <c r="F1344" s="175"/>
      <c r="G1344" s="176"/>
      <c r="H1344" s="341"/>
      <c r="I1344" s="177"/>
      <c r="J1344" s="177"/>
      <c r="K1344" s="177"/>
      <c r="L1344" s="177"/>
      <c r="M1344" s="177"/>
      <c r="N1344" s="328"/>
      <c r="O1344" s="177"/>
      <c r="P1344" s="177"/>
      <c r="Q1344" s="177"/>
      <c r="R1344" s="177"/>
      <c r="S1344" s="177"/>
      <c r="T1344" s="177"/>
      <c r="U1344" s="177"/>
      <c r="V1344" s="177"/>
      <c r="W1344" s="177"/>
      <c r="X1344" s="177"/>
      <c r="Y1344" s="177"/>
      <c r="Z1344" s="181"/>
      <c r="AA1344" s="181"/>
      <c r="AB1344" s="181"/>
      <c r="AC1344" s="181"/>
      <c r="AD1344" s="179"/>
      <c r="AE1344" s="180"/>
      <c r="AF1344" s="180"/>
      <c r="AG1344" s="180"/>
      <c r="AH1344" s="181"/>
      <c r="AI1344" s="181"/>
      <c r="AJ1344" s="181"/>
      <c r="AK1344" s="181"/>
      <c r="AL1344" s="181"/>
      <c r="AM1344" s="181"/>
      <c r="AN1344" s="181"/>
      <c r="AO1344" s="182"/>
    </row>
    <row r="1345" spans="1:41" ht="15.95" customHeight="1" outlineLevel="4" x14ac:dyDescent="0.25">
      <c r="A1345" s="211"/>
      <c r="B1345" s="212"/>
      <c r="C1345" s="213"/>
      <c r="D1345" s="213"/>
      <c r="E1345" s="237" t="s">
        <v>3917</v>
      </c>
      <c r="F1345" s="214"/>
      <c r="G1345" s="215"/>
      <c r="H1345" s="348"/>
      <c r="I1345" s="216"/>
      <c r="J1345" s="216"/>
      <c r="K1345" s="216"/>
      <c r="L1345" s="216"/>
      <c r="M1345" s="216"/>
      <c r="N1345" s="329"/>
      <c r="O1345" s="216"/>
      <c r="P1345" s="216"/>
      <c r="Q1345" s="216"/>
      <c r="R1345" s="216"/>
      <c r="S1345" s="216"/>
      <c r="T1345" s="216"/>
      <c r="U1345" s="216"/>
      <c r="V1345" s="216"/>
      <c r="W1345" s="216"/>
      <c r="X1345" s="216"/>
      <c r="Y1345" s="216"/>
      <c r="Z1345" s="232"/>
      <c r="AA1345" s="232"/>
      <c r="AB1345" s="232"/>
      <c r="AC1345" s="232"/>
      <c r="AD1345" s="218"/>
      <c r="AE1345" s="219"/>
      <c r="AF1345" s="219"/>
      <c r="AG1345" s="219"/>
      <c r="AH1345" s="232"/>
      <c r="AI1345" s="232"/>
      <c r="AJ1345" s="232"/>
      <c r="AK1345" s="232"/>
      <c r="AL1345" s="232"/>
      <c r="AM1345" s="232"/>
      <c r="AN1345" s="232"/>
      <c r="AO1345" s="220"/>
    </row>
    <row r="1346" spans="1:41" ht="15.95" customHeight="1" outlineLevel="5" x14ac:dyDescent="0.25">
      <c r="A1346" s="239"/>
      <c r="B1346" s="240"/>
      <c r="C1346" s="241"/>
      <c r="D1346" s="241"/>
      <c r="E1346" s="241"/>
      <c r="F1346" s="283" t="s">
        <v>3894</v>
      </c>
      <c r="G1346" s="242"/>
      <c r="H1346" s="337"/>
      <c r="I1346" s="243"/>
      <c r="J1346" s="243"/>
      <c r="K1346" s="243"/>
      <c r="L1346" s="243"/>
      <c r="M1346" s="243"/>
      <c r="N1346" s="326"/>
      <c r="O1346" s="243"/>
      <c r="P1346" s="243"/>
      <c r="Q1346" s="243"/>
      <c r="R1346" s="243"/>
      <c r="S1346" s="243"/>
      <c r="T1346" s="243"/>
      <c r="U1346" s="243"/>
      <c r="V1346" s="243"/>
      <c r="W1346" s="243"/>
      <c r="X1346" s="243"/>
      <c r="Y1346" s="243"/>
      <c r="Z1346" s="246"/>
      <c r="AA1346" s="246"/>
      <c r="AB1346" s="246"/>
      <c r="AC1346" s="246"/>
      <c r="AD1346" s="245"/>
      <c r="AE1346" s="258"/>
      <c r="AF1346" s="258"/>
      <c r="AG1346" s="258"/>
      <c r="AH1346" s="245"/>
      <c r="AI1346" s="246"/>
      <c r="AJ1346" s="245"/>
      <c r="AK1346" s="245"/>
      <c r="AL1346" s="246"/>
      <c r="AM1346" s="245"/>
      <c r="AN1346" s="245"/>
      <c r="AO1346" s="247"/>
    </row>
    <row r="1347" spans="1:41" ht="14.1" customHeight="1" outlineLevel="6" x14ac:dyDescent="0.25">
      <c r="A1347" s="2"/>
      <c r="B1347" s="3"/>
      <c r="C1347" s="4"/>
      <c r="D1347" s="4"/>
      <c r="E1347" s="4"/>
      <c r="F1347" s="5"/>
      <c r="G1347" s="6"/>
      <c r="H1347" s="338">
        <v>6221076</v>
      </c>
      <c r="I1347" s="7" t="s">
        <v>1900</v>
      </c>
      <c r="J1347" s="7" t="s">
        <v>1901</v>
      </c>
      <c r="K1347" s="7" t="s">
        <v>5975</v>
      </c>
      <c r="L1347" s="7" t="s">
        <v>5976</v>
      </c>
      <c r="M1347" s="18">
        <v>111.82</v>
      </c>
      <c r="N1347" s="327">
        <v>136.4204</v>
      </c>
      <c r="O1347" s="19" t="s">
        <v>3948</v>
      </c>
      <c r="P1347" s="295">
        <v>0.35</v>
      </c>
      <c r="Q1347" s="18">
        <v>72.682999999999993</v>
      </c>
      <c r="R1347" s="18">
        <v>88.673259999999985</v>
      </c>
      <c r="S1347" s="295">
        <v>0.25</v>
      </c>
      <c r="T1347" s="18">
        <v>83.864999999999995</v>
      </c>
      <c r="U1347" s="18">
        <v>102.31529999999999</v>
      </c>
      <c r="V1347" s="295">
        <v>0.53</v>
      </c>
      <c r="W1347" s="18">
        <v>52.555399999999992</v>
      </c>
      <c r="X1347" s="18">
        <v>64.117587999999984</v>
      </c>
      <c r="Y1347" s="7" t="s">
        <v>393</v>
      </c>
      <c r="Z1347" s="13">
        <v>10</v>
      </c>
      <c r="AA1347" s="13">
        <v>10</v>
      </c>
      <c r="AB1347" s="13">
        <v>11200</v>
      </c>
      <c r="AC1347" s="10" t="s">
        <v>6616</v>
      </c>
      <c r="AD1347" s="8">
        <v>2.3E-2</v>
      </c>
      <c r="AE1347" s="13">
        <v>40</v>
      </c>
      <c r="AF1347" s="13">
        <v>22</v>
      </c>
      <c r="AG1347" s="13">
        <v>6</v>
      </c>
      <c r="AH1347" s="8">
        <v>5.0000000000000001E-3</v>
      </c>
      <c r="AI1347" s="13">
        <v>4012196164530</v>
      </c>
      <c r="AJ1347" s="8" t="s">
        <v>5078</v>
      </c>
      <c r="AK1347" s="94"/>
      <c r="AL1347" s="10"/>
      <c r="AM1347" s="8"/>
      <c r="AN1347" s="8"/>
      <c r="AO1347" s="11"/>
    </row>
    <row r="1348" spans="1:41" ht="15.95" customHeight="1" outlineLevel="5" x14ac:dyDescent="0.25">
      <c r="A1348" s="248"/>
      <c r="B1348" s="249"/>
      <c r="C1348" s="250"/>
      <c r="D1348" s="250"/>
      <c r="E1348" s="250"/>
      <c r="F1348" s="284" t="s">
        <v>3895</v>
      </c>
      <c r="G1348" s="251"/>
      <c r="H1348" s="339"/>
      <c r="I1348" s="252"/>
      <c r="J1348" s="252"/>
      <c r="K1348" s="252"/>
      <c r="L1348" s="252"/>
      <c r="M1348" s="252"/>
      <c r="N1348" s="328"/>
      <c r="O1348" s="252"/>
      <c r="P1348" s="252"/>
      <c r="Q1348" s="252"/>
      <c r="R1348" s="252"/>
      <c r="S1348" s="252"/>
      <c r="T1348" s="252"/>
      <c r="U1348" s="252"/>
      <c r="V1348" s="252"/>
      <c r="W1348" s="252"/>
      <c r="X1348" s="252"/>
      <c r="Y1348" s="252"/>
      <c r="Z1348" s="256"/>
      <c r="AA1348" s="256"/>
      <c r="AB1348" s="256"/>
      <c r="AC1348" s="256"/>
      <c r="AD1348" s="254"/>
      <c r="AE1348" s="255"/>
      <c r="AF1348" s="255"/>
      <c r="AG1348" s="255"/>
      <c r="AH1348" s="256"/>
      <c r="AI1348" s="256"/>
      <c r="AJ1348" s="256"/>
      <c r="AK1348" s="256"/>
      <c r="AL1348" s="256"/>
      <c r="AM1348" s="256"/>
      <c r="AN1348" s="256"/>
      <c r="AO1348" s="257"/>
    </row>
    <row r="1349" spans="1:41" ht="14.1" customHeight="1" outlineLevel="6" x14ac:dyDescent="0.25">
      <c r="A1349" s="2"/>
      <c r="B1349" s="3"/>
      <c r="C1349" s="4"/>
      <c r="D1349" s="4"/>
      <c r="E1349" s="4"/>
      <c r="F1349" s="5"/>
      <c r="G1349" s="6"/>
      <c r="H1349" s="338">
        <v>6221084</v>
      </c>
      <c r="I1349" s="7" t="s">
        <v>1902</v>
      </c>
      <c r="J1349" s="7" t="s">
        <v>1903</v>
      </c>
      <c r="K1349" s="7" t="s">
        <v>5975</v>
      </c>
      <c r="L1349" s="7" t="s">
        <v>5977</v>
      </c>
      <c r="M1349" s="18">
        <v>143.88999999999999</v>
      </c>
      <c r="N1349" s="327">
        <v>175.54579999999999</v>
      </c>
      <c r="O1349" s="19" t="s">
        <v>3948</v>
      </c>
      <c r="P1349" s="295">
        <v>0.35</v>
      </c>
      <c r="Q1349" s="18">
        <v>93.528499999999994</v>
      </c>
      <c r="R1349" s="18">
        <v>114.10476999999999</v>
      </c>
      <c r="S1349" s="295">
        <v>0.25</v>
      </c>
      <c r="T1349" s="18">
        <v>107.91749999999999</v>
      </c>
      <c r="U1349" s="18">
        <v>131.65934999999999</v>
      </c>
      <c r="V1349" s="295">
        <v>0.53</v>
      </c>
      <c r="W1349" s="18">
        <v>67.628299999999996</v>
      </c>
      <c r="X1349" s="18">
        <v>82.506525999999994</v>
      </c>
      <c r="Y1349" s="7" t="s">
        <v>393</v>
      </c>
      <c r="Z1349" s="13">
        <v>1</v>
      </c>
      <c r="AA1349" s="13">
        <v>10</v>
      </c>
      <c r="AB1349" s="13">
        <v>11200</v>
      </c>
      <c r="AC1349" s="10" t="s">
        <v>6616</v>
      </c>
      <c r="AD1349" s="8">
        <v>2.4E-2</v>
      </c>
      <c r="AE1349" s="13">
        <v>40</v>
      </c>
      <c r="AF1349" s="13">
        <v>22</v>
      </c>
      <c r="AG1349" s="13">
        <v>6</v>
      </c>
      <c r="AH1349" s="8">
        <v>5.0000000000000001E-3</v>
      </c>
      <c r="AI1349" s="13">
        <v>4012196164592</v>
      </c>
      <c r="AJ1349" s="10" t="s">
        <v>5079</v>
      </c>
      <c r="AK1349" s="94"/>
      <c r="AL1349" s="10"/>
      <c r="AM1349" s="10"/>
      <c r="AN1349" s="8"/>
      <c r="AO1349" s="11"/>
    </row>
    <row r="1350" spans="1:41" ht="14.1" customHeight="1" outlineLevel="6" x14ac:dyDescent="0.25">
      <c r="A1350" s="2"/>
      <c r="B1350" s="3"/>
      <c r="C1350" s="4"/>
      <c r="D1350" s="4"/>
      <c r="E1350" s="4"/>
      <c r="F1350" s="5"/>
      <c r="G1350" s="6"/>
      <c r="H1350" s="338">
        <v>6221122</v>
      </c>
      <c r="I1350" s="7" t="s">
        <v>1904</v>
      </c>
      <c r="J1350" s="7" t="s">
        <v>1905</v>
      </c>
      <c r="K1350" s="7" t="s">
        <v>5975</v>
      </c>
      <c r="L1350" s="7" t="s">
        <v>5978</v>
      </c>
      <c r="M1350" s="18">
        <v>291.97000000000003</v>
      </c>
      <c r="N1350" s="327">
        <v>356.20340000000004</v>
      </c>
      <c r="O1350" s="19" t="s">
        <v>3948</v>
      </c>
      <c r="P1350" s="295">
        <v>0.35</v>
      </c>
      <c r="Q1350" s="18">
        <v>189.78050000000002</v>
      </c>
      <c r="R1350" s="18">
        <v>231.53221000000002</v>
      </c>
      <c r="S1350" s="295">
        <v>0.25</v>
      </c>
      <c r="T1350" s="18">
        <v>218.97750000000002</v>
      </c>
      <c r="U1350" s="18">
        <v>267.15255000000002</v>
      </c>
      <c r="V1350" s="295">
        <v>0.53</v>
      </c>
      <c r="W1350" s="18">
        <v>137.2259</v>
      </c>
      <c r="X1350" s="18">
        <v>167.41559799999999</v>
      </c>
      <c r="Y1350" s="7" t="s">
        <v>393</v>
      </c>
      <c r="Z1350" s="13">
        <v>10</v>
      </c>
      <c r="AA1350" s="13">
        <v>10</v>
      </c>
      <c r="AB1350" s="13">
        <v>10000</v>
      </c>
      <c r="AC1350" s="10" t="s">
        <v>6616</v>
      </c>
      <c r="AD1350" s="8">
        <v>6.5000000000000002E-2</v>
      </c>
      <c r="AE1350" s="13">
        <v>60</v>
      </c>
      <c r="AF1350" s="13">
        <v>30</v>
      </c>
      <c r="AG1350" s="13">
        <v>7</v>
      </c>
      <c r="AH1350" s="8">
        <v>1.2999999999999999E-2</v>
      </c>
      <c r="AI1350" s="13">
        <v>4012196164653</v>
      </c>
      <c r="AJ1350" s="10" t="s">
        <v>5080</v>
      </c>
      <c r="AK1350" s="94"/>
      <c r="AL1350" s="10"/>
      <c r="AM1350" s="10"/>
      <c r="AN1350" s="10"/>
      <c r="AO1350" s="11"/>
    </row>
    <row r="1351" spans="1:41" ht="15.95" customHeight="1" outlineLevel="4" x14ac:dyDescent="0.25">
      <c r="A1351" s="221"/>
      <c r="B1351" s="222"/>
      <c r="C1351" s="223"/>
      <c r="D1351" s="223"/>
      <c r="E1351" s="238" t="s">
        <v>3918</v>
      </c>
      <c r="F1351" s="224"/>
      <c r="G1351" s="225"/>
      <c r="H1351" s="349"/>
      <c r="I1351" s="226"/>
      <c r="J1351" s="226"/>
      <c r="K1351" s="226"/>
      <c r="L1351" s="226"/>
      <c r="M1351" s="226"/>
      <c r="N1351" s="330"/>
      <c r="O1351" s="226"/>
      <c r="P1351" s="226"/>
      <c r="Q1351" s="226"/>
      <c r="R1351" s="226"/>
      <c r="S1351" s="226"/>
      <c r="T1351" s="226"/>
      <c r="U1351" s="226"/>
      <c r="V1351" s="226"/>
      <c r="W1351" s="226"/>
      <c r="X1351" s="226"/>
      <c r="Y1351" s="226"/>
      <c r="Z1351" s="228"/>
      <c r="AA1351" s="233"/>
      <c r="AB1351" s="233"/>
      <c r="AC1351" s="233"/>
      <c r="AD1351" s="228"/>
      <c r="AE1351" s="229"/>
      <c r="AF1351" s="229"/>
      <c r="AG1351" s="229"/>
      <c r="AH1351" s="233"/>
      <c r="AI1351" s="233"/>
      <c r="AJ1351" s="233"/>
      <c r="AK1351" s="228"/>
      <c r="AL1351" s="228"/>
      <c r="AM1351" s="228"/>
      <c r="AN1351" s="228"/>
      <c r="AO1351" s="230"/>
    </row>
    <row r="1352" spans="1:41" ht="15.95" customHeight="1" outlineLevel="5" x14ac:dyDescent="0.25">
      <c r="A1352" s="239"/>
      <c r="B1352" s="240"/>
      <c r="C1352" s="241"/>
      <c r="D1352" s="241"/>
      <c r="E1352" s="241"/>
      <c r="F1352" s="283" t="s">
        <v>3894</v>
      </c>
      <c r="G1352" s="242"/>
      <c r="H1352" s="337"/>
      <c r="I1352" s="243"/>
      <c r="J1352" s="243"/>
      <c r="K1352" s="243"/>
      <c r="L1352" s="243"/>
      <c r="M1352" s="243"/>
      <c r="N1352" s="326"/>
      <c r="O1352" s="243"/>
      <c r="P1352" s="243"/>
      <c r="Q1352" s="243"/>
      <c r="R1352" s="243"/>
      <c r="S1352" s="243"/>
      <c r="T1352" s="243"/>
      <c r="U1352" s="243"/>
      <c r="V1352" s="243"/>
      <c r="W1352" s="243"/>
      <c r="X1352" s="243"/>
      <c r="Y1352" s="243"/>
      <c r="Z1352" s="245"/>
      <c r="AA1352" s="246"/>
      <c r="AB1352" s="246"/>
      <c r="AC1352" s="245"/>
      <c r="AD1352" s="245"/>
      <c r="AE1352" s="258"/>
      <c r="AF1352" s="258"/>
      <c r="AG1352" s="258"/>
      <c r="AH1352" s="244"/>
      <c r="AI1352" s="244"/>
      <c r="AJ1352" s="245"/>
      <c r="AK1352" s="244"/>
      <c r="AL1352" s="245"/>
      <c r="AM1352" s="244"/>
      <c r="AN1352" s="244"/>
      <c r="AO1352" s="247"/>
    </row>
    <row r="1353" spans="1:41" ht="14.1" customHeight="1" outlineLevel="6" x14ac:dyDescent="0.25">
      <c r="A1353" s="2"/>
      <c r="B1353" s="3"/>
      <c r="C1353" s="4"/>
      <c r="D1353" s="4"/>
      <c r="E1353" s="4"/>
      <c r="F1353" s="5"/>
      <c r="G1353" s="6"/>
      <c r="H1353" s="338">
        <v>6103235</v>
      </c>
      <c r="I1353" s="7" t="s">
        <v>1906</v>
      </c>
      <c r="J1353" s="7" t="s">
        <v>1907</v>
      </c>
      <c r="K1353" s="7" t="s">
        <v>5979</v>
      </c>
      <c r="L1353" s="7" t="s">
        <v>5980</v>
      </c>
      <c r="M1353" s="18">
        <v>1507.92</v>
      </c>
      <c r="N1353" s="327">
        <v>1839.6624000000002</v>
      </c>
      <c r="O1353" s="19" t="s">
        <v>3948</v>
      </c>
      <c r="P1353" s="295">
        <v>0.35</v>
      </c>
      <c r="Q1353" s="18">
        <v>980.14800000000002</v>
      </c>
      <c r="R1353" s="18">
        <v>1195.7805599999999</v>
      </c>
      <c r="S1353" s="295">
        <v>0.25</v>
      </c>
      <c r="T1353" s="18">
        <v>1130.94</v>
      </c>
      <c r="U1353" s="18">
        <v>1379.7468000000001</v>
      </c>
      <c r="V1353" s="295">
        <v>0.53</v>
      </c>
      <c r="W1353" s="18">
        <v>708.72239999999999</v>
      </c>
      <c r="X1353" s="18">
        <v>864.64132799999993</v>
      </c>
      <c r="Y1353" s="7" t="s">
        <v>2</v>
      </c>
      <c r="Z1353" s="13">
        <v>3</v>
      </c>
      <c r="AA1353" s="13">
        <v>3</v>
      </c>
      <c r="AB1353" s="13">
        <v>660</v>
      </c>
      <c r="AC1353" s="9" t="s">
        <v>3971</v>
      </c>
      <c r="AD1353" s="8">
        <v>0.88500000000000001</v>
      </c>
      <c r="AE1353" s="13">
        <v>3000</v>
      </c>
      <c r="AF1353" s="13">
        <v>200</v>
      </c>
      <c r="AG1353" s="13">
        <v>1</v>
      </c>
      <c r="AH1353" s="8">
        <v>0.6</v>
      </c>
      <c r="AI1353" s="13">
        <v>4012196215454</v>
      </c>
      <c r="AJ1353" s="9" t="s">
        <v>5081</v>
      </c>
      <c r="AK1353" s="94"/>
      <c r="AL1353" s="9"/>
      <c r="AM1353" s="9"/>
      <c r="AN1353" s="9"/>
      <c r="AO1353" s="11"/>
    </row>
    <row r="1354" spans="1:41" ht="14.1" customHeight="1" outlineLevel="6" x14ac:dyDescent="0.25">
      <c r="A1354" s="2"/>
      <c r="B1354" s="3"/>
      <c r="C1354" s="4"/>
      <c r="D1354" s="4"/>
      <c r="E1354" s="4"/>
      <c r="F1354" s="5"/>
      <c r="G1354" s="6"/>
      <c r="H1354" s="338">
        <v>6103251</v>
      </c>
      <c r="I1354" s="7" t="s">
        <v>1908</v>
      </c>
      <c r="J1354" s="7" t="s">
        <v>1909</v>
      </c>
      <c r="K1354" s="7" t="s">
        <v>5979</v>
      </c>
      <c r="L1354" s="7" t="s">
        <v>5980</v>
      </c>
      <c r="M1354" s="18">
        <v>2285.37</v>
      </c>
      <c r="N1354" s="327">
        <v>2788.1513999999997</v>
      </c>
      <c r="O1354" s="19" t="s">
        <v>3948</v>
      </c>
      <c r="P1354" s="295">
        <v>0.35</v>
      </c>
      <c r="Q1354" s="18">
        <v>1485.4904999999999</v>
      </c>
      <c r="R1354" s="18">
        <v>1812.2984099999999</v>
      </c>
      <c r="S1354" s="295">
        <v>0.25</v>
      </c>
      <c r="T1354" s="18">
        <v>1714.0274999999999</v>
      </c>
      <c r="U1354" s="18">
        <v>2091.11355</v>
      </c>
      <c r="V1354" s="295">
        <v>0.53</v>
      </c>
      <c r="W1354" s="18">
        <v>1074.1238999999998</v>
      </c>
      <c r="X1354" s="18">
        <v>1310.4311579999996</v>
      </c>
      <c r="Y1354" s="7" t="s">
        <v>2</v>
      </c>
      <c r="Z1354" s="13">
        <v>3</v>
      </c>
      <c r="AA1354" s="13">
        <v>3</v>
      </c>
      <c r="AB1354" s="13">
        <v>441</v>
      </c>
      <c r="AC1354" s="9" t="s">
        <v>3971</v>
      </c>
      <c r="AD1354" s="8">
        <v>1.3740000000000001</v>
      </c>
      <c r="AE1354" s="13">
        <v>3000</v>
      </c>
      <c r="AF1354" s="13">
        <v>300</v>
      </c>
      <c r="AG1354" s="13">
        <v>1</v>
      </c>
      <c r="AH1354" s="8">
        <v>0.9</v>
      </c>
      <c r="AI1354" s="13">
        <v>4012196215461</v>
      </c>
      <c r="AJ1354" s="9" t="s">
        <v>5082</v>
      </c>
      <c r="AK1354" s="94"/>
      <c r="AL1354" s="9"/>
      <c r="AM1354" s="9"/>
      <c r="AN1354" s="9"/>
      <c r="AO1354" s="11"/>
    </row>
    <row r="1355" spans="1:41" ht="14.1" customHeight="1" outlineLevel="6" x14ac:dyDescent="0.25">
      <c r="A1355" s="2"/>
      <c r="B1355" s="3"/>
      <c r="C1355" s="4"/>
      <c r="D1355" s="4"/>
      <c r="E1355" s="4"/>
      <c r="F1355" s="5"/>
      <c r="G1355" s="6"/>
      <c r="H1355" s="338">
        <v>6103286</v>
      </c>
      <c r="I1355" s="7" t="s">
        <v>1910</v>
      </c>
      <c r="J1355" s="7" t="s">
        <v>1911</v>
      </c>
      <c r="K1355" s="7" t="s">
        <v>5979</v>
      </c>
      <c r="L1355" s="7" t="s">
        <v>5980</v>
      </c>
      <c r="M1355" s="18">
        <v>2578.44</v>
      </c>
      <c r="N1355" s="327">
        <v>3145.6968000000002</v>
      </c>
      <c r="O1355" s="19" t="s">
        <v>3948</v>
      </c>
      <c r="P1355" s="295">
        <v>0.35</v>
      </c>
      <c r="Q1355" s="18">
        <v>1675.9860000000001</v>
      </c>
      <c r="R1355" s="18">
        <v>2044.7029200000002</v>
      </c>
      <c r="S1355" s="295">
        <v>0.25</v>
      </c>
      <c r="T1355" s="18">
        <v>1933.83</v>
      </c>
      <c r="U1355" s="18">
        <v>2359.2725999999998</v>
      </c>
      <c r="V1355" s="295">
        <v>0.53</v>
      </c>
      <c r="W1355" s="18">
        <v>1211.8668</v>
      </c>
      <c r="X1355" s="18">
        <v>1478.477496</v>
      </c>
      <c r="Y1355" s="7" t="s">
        <v>2</v>
      </c>
      <c r="Z1355" s="13">
        <v>3</v>
      </c>
      <c r="AA1355" s="13">
        <v>3</v>
      </c>
      <c r="AB1355" s="13">
        <v>339</v>
      </c>
      <c r="AC1355" s="9" t="s">
        <v>3971</v>
      </c>
      <c r="AD1355" s="8">
        <v>1.863</v>
      </c>
      <c r="AE1355" s="13">
        <v>3000</v>
      </c>
      <c r="AF1355" s="13">
        <v>400</v>
      </c>
      <c r="AG1355" s="13">
        <v>1</v>
      </c>
      <c r="AH1355" s="8">
        <v>1.2</v>
      </c>
      <c r="AI1355" s="13">
        <v>4012196215492</v>
      </c>
      <c r="AJ1355" s="8" t="s">
        <v>5083</v>
      </c>
      <c r="AK1355" s="94"/>
      <c r="AL1355" s="8"/>
      <c r="AM1355" s="9"/>
      <c r="AN1355" s="9"/>
      <c r="AO1355" s="12"/>
    </row>
    <row r="1356" spans="1:41" ht="14.1" customHeight="1" outlineLevel="6" x14ac:dyDescent="0.25">
      <c r="A1356" s="2"/>
      <c r="B1356" s="3"/>
      <c r="C1356" s="4"/>
      <c r="D1356" s="4"/>
      <c r="E1356" s="4"/>
      <c r="F1356" s="5"/>
      <c r="G1356" s="6"/>
      <c r="H1356" s="338">
        <v>6103316</v>
      </c>
      <c r="I1356" s="7" t="s">
        <v>1912</v>
      </c>
      <c r="J1356" s="7" t="s">
        <v>1913</v>
      </c>
      <c r="K1356" s="7" t="s">
        <v>5979</v>
      </c>
      <c r="L1356" s="7" t="s">
        <v>5980</v>
      </c>
      <c r="M1356" s="18">
        <v>3221.2</v>
      </c>
      <c r="N1356" s="327">
        <v>3929.8639999999996</v>
      </c>
      <c r="O1356" s="19" t="s">
        <v>3948</v>
      </c>
      <c r="P1356" s="295">
        <v>0.35</v>
      </c>
      <c r="Q1356" s="18">
        <v>2093.7799999999997</v>
      </c>
      <c r="R1356" s="18">
        <v>2554.4115999999995</v>
      </c>
      <c r="S1356" s="295">
        <v>0.25</v>
      </c>
      <c r="T1356" s="18">
        <v>2415.8999999999996</v>
      </c>
      <c r="U1356" s="18">
        <v>2947.3979999999997</v>
      </c>
      <c r="V1356" s="295">
        <v>0.53</v>
      </c>
      <c r="W1356" s="18">
        <v>1513.9639999999999</v>
      </c>
      <c r="X1356" s="18">
        <v>1847.0360799999999</v>
      </c>
      <c r="Y1356" s="7" t="s">
        <v>2</v>
      </c>
      <c r="Z1356" s="13">
        <v>3</v>
      </c>
      <c r="AA1356" s="13">
        <v>3</v>
      </c>
      <c r="AB1356" s="13">
        <v>270</v>
      </c>
      <c r="AC1356" s="8" t="s">
        <v>3971</v>
      </c>
      <c r="AD1356" s="8">
        <v>2.3519999999999999</v>
      </c>
      <c r="AE1356" s="13">
        <v>3000</v>
      </c>
      <c r="AF1356" s="13">
        <v>500</v>
      </c>
      <c r="AG1356" s="13">
        <v>1</v>
      </c>
      <c r="AH1356" s="8">
        <v>1.5</v>
      </c>
      <c r="AI1356" s="13">
        <v>4012196215508</v>
      </c>
      <c r="AJ1356" s="9" t="s">
        <v>5084</v>
      </c>
      <c r="AK1356" s="94"/>
      <c r="AL1356" s="9"/>
      <c r="AM1356" s="9"/>
      <c r="AN1356" s="9"/>
      <c r="AO1356" s="12"/>
    </row>
    <row r="1357" spans="1:41" ht="14.1" customHeight="1" outlineLevel="6" x14ac:dyDescent="0.25">
      <c r="A1357" s="2"/>
      <c r="B1357" s="3"/>
      <c r="C1357" s="4"/>
      <c r="D1357" s="4"/>
      <c r="E1357" s="4"/>
      <c r="F1357" s="5"/>
      <c r="G1357" s="6"/>
      <c r="H1357" s="338">
        <v>6103332</v>
      </c>
      <c r="I1357" s="7" t="s">
        <v>1914</v>
      </c>
      <c r="J1357" s="7" t="s">
        <v>1915</v>
      </c>
      <c r="K1357" s="7" t="s">
        <v>5979</v>
      </c>
      <c r="L1357" s="7" t="s">
        <v>5980</v>
      </c>
      <c r="M1357" s="18">
        <v>3866.83</v>
      </c>
      <c r="N1357" s="327">
        <v>4717.5325999999995</v>
      </c>
      <c r="O1357" s="19" t="s">
        <v>3948</v>
      </c>
      <c r="P1357" s="295">
        <v>0.35</v>
      </c>
      <c r="Q1357" s="18">
        <v>2513.4395</v>
      </c>
      <c r="R1357" s="18">
        <v>3066.3961899999999</v>
      </c>
      <c r="S1357" s="295">
        <v>0.25</v>
      </c>
      <c r="T1357" s="18">
        <v>2900.1224999999999</v>
      </c>
      <c r="U1357" s="18">
        <v>3538.1494499999999</v>
      </c>
      <c r="V1357" s="295">
        <v>0.53</v>
      </c>
      <c r="W1357" s="18">
        <v>1817.4100999999998</v>
      </c>
      <c r="X1357" s="18">
        <v>2217.2403219999997</v>
      </c>
      <c r="Y1357" s="7" t="s">
        <v>2</v>
      </c>
      <c r="Z1357" s="13">
        <v>3</v>
      </c>
      <c r="AA1357" s="13">
        <v>3</v>
      </c>
      <c r="AB1357" s="13">
        <v>222</v>
      </c>
      <c r="AC1357" s="9" t="s">
        <v>3971</v>
      </c>
      <c r="AD1357" s="8">
        <v>2.851</v>
      </c>
      <c r="AE1357" s="13">
        <v>3000</v>
      </c>
      <c r="AF1357" s="13">
        <v>600</v>
      </c>
      <c r="AG1357" s="13">
        <v>1</v>
      </c>
      <c r="AH1357" s="8">
        <v>1.8</v>
      </c>
      <c r="AI1357" s="13">
        <v>4012196215515</v>
      </c>
      <c r="AJ1357" s="9" t="s">
        <v>5085</v>
      </c>
      <c r="AK1357" s="94"/>
      <c r="AL1357" s="9"/>
      <c r="AM1357" s="9"/>
      <c r="AN1357" s="9"/>
      <c r="AO1357" s="12"/>
    </row>
    <row r="1358" spans="1:41" ht="15.95" customHeight="1" outlineLevel="5" x14ac:dyDescent="0.25">
      <c r="A1358" s="248"/>
      <c r="B1358" s="249"/>
      <c r="C1358" s="250"/>
      <c r="D1358" s="250"/>
      <c r="E1358" s="250"/>
      <c r="F1358" s="284" t="s">
        <v>3895</v>
      </c>
      <c r="G1358" s="251"/>
      <c r="H1358" s="339"/>
      <c r="I1358" s="252"/>
      <c r="J1358" s="252"/>
      <c r="K1358" s="252"/>
      <c r="L1358" s="252"/>
      <c r="M1358" s="252"/>
      <c r="N1358" s="328"/>
      <c r="O1358" s="252"/>
      <c r="P1358" s="252"/>
      <c r="Q1358" s="252"/>
      <c r="R1358" s="252"/>
      <c r="S1358" s="252"/>
      <c r="T1358" s="252"/>
      <c r="U1358" s="252"/>
      <c r="V1358" s="252"/>
      <c r="W1358" s="252"/>
      <c r="X1358" s="252"/>
      <c r="Y1358" s="252"/>
      <c r="Z1358" s="253"/>
      <c r="AA1358" s="253"/>
      <c r="AB1358" s="254"/>
      <c r="AC1358" s="256"/>
      <c r="AD1358" s="254"/>
      <c r="AE1358" s="255"/>
      <c r="AF1358" s="255"/>
      <c r="AG1358" s="255"/>
      <c r="AH1358" s="256"/>
      <c r="AI1358" s="256"/>
      <c r="AJ1358" s="256"/>
      <c r="AK1358" s="254"/>
      <c r="AL1358" s="254"/>
      <c r="AM1358" s="254"/>
      <c r="AN1358" s="254"/>
      <c r="AO1358" s="257"/>
    </row>
    <row r="1359" spans="1:41" ht="14.1" customHeight="1" outlineLevel="6" x14ac:dyDescent="0.25">
      <c r="A1359" s="2"/>
      <c r="B1359" s="3"/>
      <c r="C1359" s="4"/>
      <c r="D1359" s="4"/>
      <c r="E1359" s="4"/>
      <c r="F1359" s="5"/>
      <c r="G1359" s="6"/>
      <c r="H1359" s="338">
        <v>6103352</v>
      </c>
      <c r="I1359" s="7" t="s">
        <v>1916</v>
      </c>
      <c r="J1359" s="7" t="s">
        <v>1917</v>
      </c>
      <c r="K1359" s="7" t="s">
        <v>5979</v>
      </c>
      <c r="L1359" s="7" t="s">
        <v>5980</v>
      </c>
      <c r="M1359" s="18">
        <v>4061.4</v>
      </c>
      <c r="N1359" s="327">
        <v>4954.9080000000004</v>
      </c>
      <c r="O1359" s="19" t="s">
        <v>3948</v>
      </c>
      <c r="P1359" s="295">
        <v>0.35</v>
      </c>
      <c r="Q1359" s="18">
        <v>2639.9100000000003</v>
      </c>
      <c r="R1359" s="18">
        <v>3220.6902000000005</v>
      </c>
      <c r="S1359" s="295">
        <v>0.25</v>
      </c>
      <c r="T1359" s="18">
        <v>3046.05</v>
      </c>
      <c r="U1359" s="18">
        <v>3716.181</v>
      </c>
      <c r="V1359" s="295">
        <v>0.53</v>
      </c>
      <c r="W1359" s="18">
        <v>1908.8579999999999</v>
      </c>
      <c r="X1359" s="18">
        <v>2328.8067599999999</v>
      </c>
      <c r="Y1359" s="7" t="s">
        <v>2</v>
      </c>
      <c r="Z1359" s="13">
        <v>3</v>
      </c>
      <c r="AA1359" s="13">
        <v>3</v>
      </c>
      <c r="AB1359" s="13">
        <v>660</v>
      </c>
      <c r="AC1359" s="9" t="s">
        <v>3971</v>
      </c>
      <c r="AD1359" s="8">
        <v>1.002</v>
      </c>
      <c r="AE1359" s="13">
        <v>3000</v>
      </c>
      <c r="AF1359" s="13">
        <v>180</v>
      </c>
      <c r="AG1359" s="13">
        <v>1</v>
      </c>
      <c r="AH1359" s="8">
        <v>0.54</v>
      </c>
      <c r="AI1359" s="13">
        <v>4660502710959</v>
      </c>
      <c r="AJ1359" s="9" t="s">
        <v>5086</v>
      </c>
      <c r="AK1359" s="94"/>
      <c r="AL1359" s="9"/>
      <c r="AM1359" s="8"/>
      <c r="AN1359" s="9"/>
      <c r="AO1359" s="11"/>
    </row>
    <row r="1360" spans="1:41" ht="14.1" customHeight="1" outlineLevel="6" x14ac:dyDescent="0.25">
      <c r="A1360" s="2"/>
      <c r="B1360" s="3"/>
      <c r="C1360" s="4"/>
      <c r="D1360" s="4"/>
      <c r="E1360" s="4"/>
      <c r="F1360" s="5"/>
      <c r="G1360" s="6"/>
      <c r="H1360" s="338">
        <v>6103356</v>
      </c>
      <c r="I1360" s="7" t="s">
        <v>1918</v>
      </c>
      <c r="J1360" s="7" t="s">
        <v>1919</v>
      </c>
      <c r="K1360" s="7" t="s">
        <v>5979</v>
      </c>
      <c r="L1360" s="7" t="s">
        <v>5980</v>
      </c>
      <c r="M1360" s="18">
        <v>4685.6000000000004</v>
      </c>
      <c r="N1360" s="327">
        <v>5716.4320000000007</v>
      </c>
      <c r="O1360" s="19" t="s">
        <v>3948</v>
      </c>
      <c r="P1360" s="295">
        <v>0.35</v>
      </c>
      <c r="Q1360" s="18">
        <v>3045.6400000000003</v>
      </c>
      <c r="R1360" s="18">
        <v>3715.6808000000005</v>
      </c>
      <c r="S1360" s="295">
        <v>0.25</v>
      </c>
      <c r="T1360" s="18">
        <v>3514.2000000000003</v>
      </c>
      <c r="U1360" s="18">
        <v>4287.3240000000005</v>
      </c>
      <c r="V1360" s="295">
        <v>0.53</v>
      </c>
      <c r="W1360" s="18">
        <v>2202.232</v>
      </c>
      <c r="X1360" s="18">
        <v>2686.7230399999999</v>
      </c>
      <c r="Y1360" s="7" t="s">
        <v>2</v>
      </c>
      <c r="Z1360" s="13">
        <v>3</v>
      </c>
      <c r="AA1360" s="13">
        <v>3</v>
      </c>
      <c r="AB1360" s="13">
        <v>441</v>
      </c>
      <c r="AC1360" s="8" t="s">
        <v>3971</v>
      </c>
      <c r="AD1360" s="8">
        <v>1.5569999999999999</v>
      </c>
      <c r="AE1360" s="13">
        <v>3000</v>
      </c>
      <c r="AF1360" s="13">
        <v>280</v>
      </c>
      <c r="AG1360" s="13">
        <v>1</v>
      </c>
      <c r="AH1360" s="8">
        <v>0.84</v>
      </c>
      <c r="AI1360" s="13">
        <v>4660502701179</v>
      </c>
      <c r="AJ1360" s="9" t="s">
        <v>5087</v>
      </c>
      <c r="AK1360" s="94"/>
      <c r="AL1360" s="9"/>
      <c r="AM1360" s="8"/>
      <c r="AN1360" s="9"/>
      <c r="AO1360" s="11"/>
    </row>
    <row r="1361" spans="1:41" ht="14.1" customHeight="1" outlineLevel="6" x14ac:dyDescent="0.25">
      <c r="A1361" s="2"/>
      <c r="B1361" s="3"/>
      <c r="C1361" s="4"/>
      <c r="D1361" s="4"/>
      <c r="E1361" s="4"/>
      <c r="F1361" s="5"/>
      <c r="G1361" s="6"/>
      <c r="H1361" s="338">
        <v>6103360</v>
      </c>
      <c r="I1361" s="7" t="s">
        <v>1920</v>
      </c>
      <c r="J1361" s="7" t="s">
        <v>1921</v>
      </c>
      <c r="K1361" s="7" t="s">
        <v>5979</v>
      </c>
      <c r="L1361" s="7" t="s">
        <v>5980</v>
      </c>
      <c r="M1361" s="18">
        <v>5399.7</v>
      </c>
      <c r="N1361" s="327">
        <v>6587.634</v>
      </c>
      <c r="O1361" s="19" t="s">
        <v>3948</v>
      </c>
      <c r="P1361" s="295">
        <v>0.35</v>
      </c>
      <c r="Q1361" s="18">
        <v>3509.8049999999998</v>
      </c>
      <c r="R1361" s="18">
        <v>4281.9620999999997</v>
      </c>
      <c r="S1361" s="295">
        <v>0.25</v>
      </c>
      <c r="T1361" s="18">
        <v>4049.7749999999996</v>
      </c>
      <c r="U1361" s="18">
        <v>4940.7254999999996</v>
      </c>
      <c r="V1361" s="295">
        <v>0.53</v>
      </c>
      <c r="W1361" s="18">
        <v>2537.8589999999999</v>
      </c>
      <c r="X1361" s="18">
        <v>3096.1879799999997</v>
      </c>
      <c r="Y1361" s="7" t="s">
        <v>2</v>
      </c>
      <c r="Z1361" s="13">
        <v>3</v>
      </c>
      <c r="AA1361" s="13">
        <v>3</v>
      </c>
      <c r="AB1361" s="13">
        <v>339</v>
      </c>
      <c r="AC1361" s="9" t="s">
        <v>3971</v>
      </c>
      <c r="AD1361" s="8">
        <v>1.863</v>
      </c>
      <c r="AE1361" s="13">
        <v>3000</v>
      </c>
      <c r="AF1361" s="13">
        <v>400</v>
      </c>
      <c r="AG1361" s="13">
        <v>1</v>
      </c>
      <c r="AH1361" s="8">
        <v>1.2</v>
      </c>
      <c r="AI1361" s="13">
        <v>4012196029204</v>
      </c>
      <c r="AJ1361" s="8" t="s">
        <v>5088</v>
      </c>
      <c r="AK1361" s="94"/>
      <c r="AL1361" s="9"/>
      <c r="AM1361" s="8"/>
      <c r="AN1361" s="9"/>
      <c r="AO1361" s="11"/>
    </row>
    <row r="1362" spans="1:41" ht="14.1" customHeight="1" outlineLevel="6" x14ac:dyDescent="0.25">
      <c r="A1362" s="2"/>
      <c r="B1362" s="3"/>
      <c r="C1362" s="4"/>
      <c r="D1362" s="4"/>
      <c r="E1362" s="4"/>
      <c r="F1362" s="5"/>
      <c r="G1362" s="6"/>
      <c r="H1362" s="338">
        <v>6103464</v>
      </c>
      <c r="I1362" s="7" t="s">
        <v>1922</v>
      </c>
      <c r="J1362" s="7" t="s">
        <v>1923</v>
      </c>
      <c r="K1362" s="7" t="s">
        <v>5981</v>
      </c>
      <c r="L1362" s="7" t="s">
        <v>5980</v>
      </c>
      <c r="M1362" s="18">
        <v>5080.57</v>
      </c>
      <c r="N1362" s="327">
        <v>6198.2953999999991</v>
      </c>
      <c r="O1362" s="19" t="s">
        <v>3948</v>
      </c>
      <c r="P1362" s="295">
        <v>0.35</v>
      </c>
      <c r="Q1362" s="18">
        <v>3302.3705</v>
      </c>
      <c r="R1362" s="18">
        <v>4028.89201</v>
      </c>
      <c r="S1362" s="295">
        <v>0.25</v>
      </c>
      <c r="T1362" s="18">
        <v>3810.4274999999998</v>
      </c>
      <c r="U1362" s="18">
        <v>4648.7215499999993</v>
      </c>
      <c r="V1362" s="295">
        <v>0.53</v>
      </c>
      <c r="W1362" s="18">
        <v>2387.8678999999997</v>
      </c>
      <c r="X1362" s="18">
        <v>2913.1988379999998</v>
      </c>
      <c r="Y1362" s="7" t="s">
        <v>2</v>
      </c>
      <c r="Z1362" s="13">
        <v>3</v>
      </c>
      <c r="AA1362" s="13">
        <v>3</v>
      </c>
      <c r="AB1362" s="13">
        <v>270</v>
      </c>
      <c r="AC1362" s="9" t="s">
        <v>3971</v>
      </c>
      <c r="AD1362" s="8">
        <v>2.6970000000000001</v>
      </c>
      <c r="AE1362" s="13">
        <v>3000</v>
      </c>
      <c r="AF1362" s="13">
        <v>485</v>
      </c>
      <c r="AG1362" s="13">
        <v>1</v>
      </c>
      <c r="AH1362" s="8">
        <v>1.4550000000000001</v>
      </c>
      <c r="AI1362" s="13">
        <v>4012196308545</v>
      </c>
      <c r="AJ1362" s="9" t="s">
        <v>5089</v>
      </c>
      <c r="AK1362" s="94"/>
      <c r="AL1362" s="8"/>
      <c r="AM1362" s="8"/>
      <c r="AN1362" s="9"/>
      <c r="AO1362" s="12"/>
    </row>
    <row r="1363" spans="1:41" ht="14.1" customHeight="1" outlineLevel="6" x14ac:dyDescent="0.25">
      <c r="A1363" s="2"/>
      <c r="B1363" s="3"/>
      <c r="C1363" s="4"/>
      <c r="D1363" s="4"/>
      <c r="E1363" s="4"/>
      <c r="F1363" s="5"/>
      <c r="G1363" s="6"/>
      <c r="H1363" s="338">
        <v>6103364</v>
      </c>
      <c r="I1363" s="7" t="s">
        <v>1924</v>
      </c>
      <c r="J1363" s="7" t="s">
        <v>1925</v>
      </c>
      <c r="K1363" s="7" t="s">
        <v>5979</v>
      </c>
      <c r="L1363" s="7" t="s">
        <v>5980</v>
      </c>
      <c r="M1363" s="18">
        <v>6365.1</v>
      </c>
      <c r="N1363" s="327">
        <v>7765.4220000000005</v>
      </c>
      <c r="O1363" s="19" t="s">
        <v>3948</v>
      </c>
      <c r="P1363" s="295">
        <v>0.35</v>
      </c>
      <c r="Q1363" s="18">
        <v>4137.3150000000005</v>
      </c>
      <c r="R1363" s="18">
        <v>5047.5243000000009</v>
      </c>
      <c r="S1363" s="295">
        <v>0.25</v>
      </c>
      <c r="T1363" s="18">
        <v>4773.8250000000007</v>
      </c>
      <c r="U1363" s="18">
        <v>5824.0665000000008</v>
      </c>
      <c r="V1363" s="295">
        <v>0.53</v>
      </c>
      <c r="W1363" s="18">
        <v>2991.5970000000002</v>
      </c>
      <c r="X1363" s="18">
        <v>3649.7483400000001</v>
      </c>
      <c r="Y1363" s="7" t="s">
        <v>2</v>
      </c>
      <c r="Z1363" s="13">
        <v>3</v>
      </c>
      <c r="AA1363" s="13">
        <v>3</v>
      </c>
      <c r="AB1363" s="13">
        <v>270</v>
      </c>
      <c r="AC1363" s="10" t="s">
        <v>3971</v>
      </c>
      <c r="AD1363" s="8">
        <v>2.6640000000000001</v>
      </c>
      <c r="AE1363" s="13">
        <v>3000</v>
      </c>
      <c r="AF1363" s="13">
        <v>480</v>
      </c>
      <c r="AG1363" s="13">
        <v>100</v>
      </c>
      <c r="AH1363" s="8">
        <v>144</v>
      </c>
      <c r="AI1363" s="13">
        <v>4660502712168</v>
      </c>
      <c r="AJ1363" s="10" t="s">
        <v>5090</v>
      </c>
      <c r="AK1363" s="94"/>
      <c r="AL1363" s="9"/>
      <c r="AM1363" s="9"/>
      <c r="AN1363" s="9"/>
      <c r="AO1363" s="11"/>
    </row>
    <row r="1364" spans="1:41" ht="14.1" customHeight="1" outlineLevel="6" x14ac:dyDescent="0.25">
      <c r="A1364" s="2"/>
      <c r="B1364" s="3"/>
      <c r="C1364" s="4"/>
      <c r="D1364" s="4"/>
      <c r="E1364" s="4"/>
      <c r="F1364" s="5"/>
      <c r="G1364" s="6"/>
      <c r="H1364" s="338">
        <v>6103368</v>
      </c>
      <c r="I1364" s="7" t="s">
        <v>1926</v>
      </c>
      <c r="J1364" s="7" t="s">
        <v>1927</v>
      </c>
      <c r="K1364" s="7" t="s">
        <v>5979</v>
      </c>
      <c r="L1364" s="7" t="s">
        <v>5980</v>
      </c>
      <c r="M1364" s="18">
        <v>7877.6</v>
      </c>
      <c r="N1364" s="327">
        <v>9610.6720000000005</v>
      </c>
      <c r="O1364" s="19" t="s">
        <v>3948</v>
      </c>
      <c r="P1364" s="295">
        <v>0.35</v>
      </c>
      <c r="Q1364" s="18">
        <v>5120.4400000000005</v>
      </c>
      <c r="R1364" s="18">
        <v>6246.9368000000004</v>
      </c>
      <c r="S1364" s="295">
        <v>0.25</v>
      </c>
      <c r="T1364" s="18">
        <v>5908.2000000000007</v>
      </c>
      <c r="U1364" s="18">
        <v>7208.0040000000008</v>
      </c>
      <c r="V1364" s="295">
        <v>0.53</v>
      </c>
      <c r="W1364" s="18">
        <v>3702.4719999999998</v>
      </c>
      <c r="X1364" s="18">
        <v>4517.01584</v>
      </c>
      <c r="Y1364" s="7" t="s">
        <v>2</v>
      </c>
      <c r="Z1364" s="13">
        <v>3</v>
      </c>
      <c r="AA1364" s="13">
        <v>3</v>
      </c>
      <c r="AB1364" s="13">
        <v>222</v>
      </c>
      <c r="AC1364" s="9" t="s">
        <v>3971</v>
      </c>
      <c r="AD1364" s="8">
        <v>3.2290000000000001</v>
      </c>
      <c r="AE1364" s="13">
        <v>3000</v>
      </c>
      <c r="AF1364" s="13">
        <v>580</v>
      </c>
      <c r="AG1364" s="13">
        <v>1</v>
      </c>
      <c r="AH1364" s="8">
        <v>1.74</v>
      </c>
      <c r="AI1364" s="13">
        <v>4660502701209</v>
      </c>
      <c r="AJ1364" s="9" t="s">
        <v>5091</v>
      </c>
      <c r="AK1364" s="94"/>
      <c r="AL1364" s="8"/>
      <c r="AM1364" s="9"/>
      <c r="AN1364" s="8"/>
      <c r="AO1364" s="12"/>
    </row>
    <row r="1365" spans="1:41" ht="15.95" customHeight="1" outlineLevel="4" x14ac:dyDescent="0.25">
      <c r="A1365" s="221"/>
      <c r="B1365" s="222"/>
      <c r="C1365" s="223"/>
      <c r="D1365" s="223"/>
      <c r="E1365" s="238" t="s">
        <v>3919</v>
      </c>
      <c r="F1365" s="224"/>
      <c r="G1365" s="225"/>
      <c r="H1365" s="349"/>
      <c r="I1365" s="226"/>
      <c r="J1365" s="226"/>
      <c r="K1365" s="226"/>
      <c r="L1365" s="226"/>
      <c r="M1365" s="226"/>
      <c r="N1365" s="330"/>
      <c r="O1365" s="226"/>
      <c r="P1365" s="226"/>
      <c r="Q1365" s="226"/>
      <c r="R1365" s="226"/>
      <c r="S1365" s="226"/>
      <c r="T1365" s="226"/>
      <c r="U1365" s="226"/>
      <c r="V1365" s="226"/>
      <c r="W1365" s="226"/>
      <c r="X1365" s="226"/>
      <c r="Y1365" s="226"/>
      <c r="Z1365" s="233"/>
      <c r="AA1365" s="233"/>
      <c r="AB1365" s="233"/>
      <c r="AC1365" s="233"/>
      <c r="AD1365" s="228"/>
      <c r="AE1365" s="229"/>
      <c r="AF1365" s="229"/>
      <c r="AG1365" s="229"/>
      <c r="AH1365" s="233"/>
      <c r="AI1365" s="233"/>
      <c r="AJ1365" s="233"/>
      <c r="AK1365" s="233"/>
      <c r="AL1365" s="233"/>
      <c r="AM1365" s="233"/>
      <c r="AN1365" s="233"/>
      <c r="AO1365" s="230"/>
    </row>
    <row r="1366" spans="1:41" ht="15.95" customHeight="1" outlineLevel="5" x14ac:dyDescent="0.25">
      <c r="A1366" s="260"/>
      <c r="B1366" s="261"/>
      <c r="C1366" s="262"/>
      <c r="D1366" s="262"/>
      <c r="E1366" s="262"/>
      <c r="F1366" s="285" t="s">
        <v>3894</v>
      </c>
      <c r="G1366" s="263"/>
      <c r="H1366" s="343"/>
      <c r="I1366" s="264"/>
      <c r="J1366" s="264"/>
      <c r="K1366" s="264"/>
      <c r="L1366" s="264"/>
      <c r="M1366" s="264"/>
      <c r="N1366" s="329"/>
      <c r="O1366" s="264"/>
      <c r="P1366" s="264"/>
      <c r="Q1366" s="264"/>
      <c r="R1366" s="264"/>
      <c r="S1366" s="264"/>
      <c r="T1366" s="264"/>
      <c r="U1366" s="264"/>
      <c r="V1366" s="264"/>
      <c r="W1366" s="264"/>
      <c r="X1366" s="264"/>
      <c r="Y1366" s="264"/>
      <c r="Z1366" s="281"/>
      <c r="AA1366" s="281"/>
      <c r="AB1366" s="281"/>
      <c r="AC1366" s="281"/>
      <c r="AD1366" s="266"/>
      <c r="AE1366" s="267"/>
      <c r="AF1366" s="267"/>
      <c r="AG1366" s="267"/>
      <c r="AH1366" s="266"/>
      <c r="AI1366" s="281"/>
      <c r="AJ1366" s="266"/>
      <c r="AK1366" s="266"/>
      <c r="AL1366" s="281"/>
      <c r="AM1366" s="281"/>
      <c r="AN1366" s="266"/>
      <c r="AO1366" s="268"/>
    </row>
    <row r="1367" spans="1:41" ht="15.95" customHeight="1" outlineLevel="6" x14ac:dyDescent="0.25">
      <c r="A1367" s="95"/>
      <c r="B1367" s="96"/>
      <c r="C1367" s="97"/>
      <c r="D1367" s="97"/>
      <c r="E1367" s="97"/>
      <c r="F1367" s="98"/>
      <c r="G1367" s="99" t="s">
        <v>3922</v>
      </c>
      <c r="H1367" s="344"/>
      <c r="I1367" s="100"/>
      <c r="J1367" s="100"/>
      <c r="K1367" s="100"/>
      <c r="L1367" s="100"/>
      <c r="M1367" s="100"/>
      <c r="N1367" s="326"/>
      <c r="O1367" s="100"/>
      <c r="P1367" s="100"/>
      <c r="Q1367" s="100"/>
      <c r="R1367" s="100"/>
      <c r="S1367" s="100"/>
      <c r="T1367" s="100"/>
      <c r="U1367" s="100"/>
      <c r="V1367" s="100"/>
      <c r="W1367" s="100"/>
      <c r="X1367" s="100"/>
      <c r="Y1367" s="100"/>
      <c r="Z1367" s="288"/>
      <c r="AA1367" s="288"/>
      <c r="AB1367" s="101"/>
      <c r="AC1367" s="288"/>
      <c r="AD1367" s="288"/>
      <c r="AE1367" s="289"/>
      <c r="AF1367" s="289"/>
      <c r="AG1367" s="289"/>
      <c r="AH1367" s="288"/>
      <c r="AI1367" s="288"/>
      <c r="AJ1367" s="288"/>
      <c r="AK1367" s="288"/>
      <c r="AL1367" s="288"/>
      <c r="AM1367" s="288"/>
      <c r="AN1367" s="288"/>
      <c r="AO1367" s="102"/>
    </row>
    <row r="1368" spans="1:41" ht="14.1" customHeight="1" outlineLevel="7" x14ac:dyDescent="0.25">
      <c r="A1368" s="2"/>
      <c r="B1368" s="3"/>
      <c r="C1368" s="4"/>
      <c r="D1368" s="4"/>
      <c r="E1368" s="4"/>
      <c r="F1368" s="5"/>
      <c r="G1368" s="6"/>
      <c r="H1368" s="338">
        <v>6216545</v>
      </c>
      <c r="I1368" s="7" t="s">
        <v>1928</v>
      </c>
      <c r="J1368" s="7" t="s">
        <v>1929</v>
      </c>
      <c r="K1368" s="7" t="s">
        <v>5887</v>
      </c>
      <c r="L1368" s="7" t="s">
        <v>5982</v>
      </c>
      <c r="M1368" s="18">
        <v>605</v>
      </c>
      <c r="N1368" s="327">
        <v>738.1</v>
      </c>
      <c r="O1368" s="19" t="s">
        <v>3948</v>
      </c>
      <c r="P1368" s="295">
        <v>0.35</v>
      </c>
      <c r="Q1368" s="18">
        <v>393.25</v>
      </c>
      <c r="R1368" s="18">
        <v>479.76499999999999</v>
      </c>
      <c r="S1368" s="295">
        <v>0.25</v>
      </c>
      <c r="T1368" s="18">
        <v>453.75</v>
      </c>
      <c r="U1368" s="18">
        <v>553.57499999999993</v>
      </c>
      <c r="V1368" s="295">
        <v>0.53</v>
      </c>
      <c r="W1368" s="18">
        <v>284.34999999999997</v>
      </c>
      <c r="X1368" s="18">
        <v>346.90699999999993</v>
      </c>
      <c r="Y1368" s="7" t="s">
        <v>393</v>
      </c>
      <c r="Z1368" s="13">
        <v>10</v>
      </c>
      <c r="AA1368" s="13">
        <v>10</v>
      </c>
      <c r="AB1368" s="13">
        <v>1120</v>
      </c>
      <c r="AC1368" s="8" t="s">
        <v>6616</v>
      </c>
      <c r="AD1368" s="8">
        <v>0.50900000000000001</v>
      </c>
      <c r="AE1368" s="13">
        <v>250</v>
      </c>
      <c r="AF1368" s="13">
        <v>29</v>
      </c>
      <c r="AG1368" s="13">
        <v>114</v>
      </c>
      <c r="AH1368" s="8">
        <v>0.82699999999999996</v>
      </c>
      <c r="AI1368" s="13">
        <v>4012195065678</v>
      </c>
      <c r="AJ1368" s="8" t="s">
        <v>5092</v>
      </c>
      <c r="AK1368" s="94"/>
      <c r="AL1368" s="8"/>
      <c r="AM1368" s="8"/>
      <c r="AN1368" s="8"/>
      <c r="AO1368" s="11"/>
    </row>
    <row r="1369" spans="1:41" ht="15.95" customHeight="1" outlineLevel="6" x14ac:dyDescent="0.25">
      <c r="A1369" s="103"/>
      <c r="B1369" s="104"/>
      <c r="C1369" s="105"/>
      <c r="D1369" s="105"/>
      <c r="E1369" s="105"/>
      <c r="F1369" s="106"/>
      <c r="G1369" s="107" t="s">
        <v>3923</v>
      </c>
      <c r="H1369" s="345"/>
      <c r="I1369" s="108"/>
      <c r="J1369" s="108"/>
      <c r="K1369" s="108"/>
      <c r="L1369" s="108"/>
      <c r="M1369" s="108"/>
      <c r="N1369" s="328"/>
      <c r="O1369" s="108"/>
      <c r="P1369" s="108"/>
      <c r="Q1369" s="108"/>
      <c r="R1369" s="108"/>
      <c r="S1369" s="108"/>
      <c r="T1369" s="108"/>
      <c r="U1369" s="108"/>
      <c r="V1369" s="108"/>
      <c r="W1369" s="108"/>
      <c r="X1369" s="108"/>
      <c r="Y1369" s="108"/>
      <c r="Z1369" s="109"/>
      <c r="AA1369" s="110"/>
      <c r="AB1369" s="110"/>
      <c r="AC1369" s="110"/>
      <c r="AD1369" s="110"/>
      <c r="AE1369" s="111"/>
      <c r="AF1369" s="111"/>
      <c r="AG1369" s="111"/>
      <c r="AH1369" s="110"/>
      <c r="AI1369" s="110"/>
      <c r="AJ1369" s="110"/>
      <c r="AK1369" s="110"/>
      <c r="AL1369" s="109"/>
      <c r="AM1369" s="109"/>
      <c r="AN1369" s="110"/>
      <c r="AO1369" s="112"/>
    </row>
    <row r="1370" spans="1:41" ht="14.1" customHeight="1" outlineLevel="7" x14ac:dyDescent="0.25">
      <c r="A1370" s="2"/>
      <c r="B1370" s="3"/>
      <c r="C1370" s="4"/>
      <c r="D1370" s="4"/>
      <c r="E1370" s="4"/>
      <c r="F1370" s="5"/>
      <c r="G1370" s="6"/>
      <c r="H1370" s="338">
        <v>6208840</v>
      </c>
      <c r="I1370" s="7" t="s">
        <v>1930</v>
      </c>
      <c r="J1370" s="7" t="s">
        <v>1931</v>
      </c>
      <c r="K1370" s="7" t="s">
        <v>5887</v>
      </c>
      <c r="L1370" s="7" t="s">
        <v>5983</v>
      </c>
      <c r="M1370" s="18">
        <v>248</v>
      </c>
      <c r="N1370" s="327">
        <v>302.56</v>
      </c>
      <c r="O1370" s="19" t="s">
        <v>3948</v>
      </c>
      <c r="P1370" s="295">
        <v>0.35</v>
      </c>
      <c r="Q1370" s="18">
        <v>161.20000000000002</v>
      </c>
      <c r="R1370" s="18">
        <v>196.66400000000002</v>
      </c>
      <c r="S1370" s="295">
        <v>0.25</v>
      </c>
      <c r="T1370" s="18">
        <v>186</v>
      </c>
      <c r="U1370" s="18">
        <v>226.92</v>
      </c>
      <c r="V1370" s="295">
        <v>0.53</v>
      </c>
      <c r="W1370" s="18">
        <v>116.55999999999999</v>
      </c>
      <c r="X1370" s="18">
        <v>142.20319999999998</v>
      </c>
      <c r="Y1370" s="7" t="s">
        <v>393</v>
      </c>
      <c r="Z1370" s="13">
        <v>10</v>
      </c>
      <c r="AA1370" s="13">
        <v>10</v>
      </c>
      <c r="AB1370" s="13">
        <v>2240</v>
      </c>
      <c r="AC1370" s="8" t="s">
        <v>3971</v>
      </c>
      <c r="AD1370" s="8">
        <v>0.21</v>
      </c>
      <c r="AE1370" s="13">
        <v>200</v>
      </c>
      <c r="AF1370" s="13">
        <v>9</v>
      </c>
      <c r="AG1370" s="13">
        <v>3</v>
      </c>
      <c r="AH1370" s="8">
        <v>5.4000000000000003E-3</v>
      </c>
      <c r="AI1370" s="13">
        <v>4012195065555</v>
      </c>
      <c r="AJ1370" s="8" t="s">
        <v>5093</v>
      </c>
      <c r="AK1370" s="94"/>
      <c r="AL1370" s="10"/>
      <c r="AM1370" s="10"/>
      <c r="AN1370" s="8"/>
      <c r="AO1370" s="11"/>
    </row>
    <row r="1371" spans="1:41" ht="15.95" customHeight="1" outlineLevel="5" x14ac:dyDescent="0.25">
      <c r="A1371" s="269"/>
      <c r="B1371" s="270"/>
      <c r="C1371" s="271"/>
      <c r="D1371" s="271"/>
      <c r="E1371" s="271"/>
      <c r="F1371" s="286" t="s">
        <v>3895</v>
      </c>
      <c r="G1371" s="272"/>
      <c r="H1371" s="346"/>
      <c r="I1371" s="273"/>
      <c r="J1371" s="273"/>
      <c r="K1371" s="273"/>
      <c r="L1371" s="273"/>
      <c r="M1371" s="273"/>
      <c r="N1371" s="330"/>
      <c r="O1371" s="273"/>
      <c r="P1371" s="273"/>
      <c r="Q1371" s="273"/>
      <c r="R1371" s="273"/>
      <c r="S1371" s="273"/>
      <c r="T1371" s="273"/>
      <c r="U1371" s="273"/>
      <c r="V1371" s="273"/>
      <c r="W1371" s="273"/>
      <c r="X1371" s="273"/>
      <c r="Y1371" s="273"/>
      <c r="Z1371" s="277"/>
      <c r="AA1371" s="277"/>
      <c r="AB1371" s="277"/>
      <c r="AC1371" s="277"/>
      <c r="AD1371" s="274"/>
      <c r="AE1371" s="275"/>
      <c r="AF1371" s="275"/>
      <c r="AG1371" s="275"/>
      <c r="AH1371" s="277"/>
      <c r="AI1371" s="277"/>
      <c r="AJ1371" s="277"/>
      <c r="AK1371" s="277"/>
      <c r="AL1371" s="277"/>
      <c r="AM1371" s="277"/>
      <c r="AN1371" s="274"/>
      <c r="AO1371" s="276"/>
    </row>
    <row r="1372" spans="1:41" ht="15.95" customHeight="1" outlineLevel="6" x14ac:dyDescent="0.25">
      <c r="A1372" s="95"/>
      <c r="B1372" s="96"/>
      <c r="C1372" s="97"/>
      <c r="D1372" s="97"/>
      <c r="E1372" s="97"/>
      <c r="F1372" s="98"/>
      <c r="G1372" s="99" t="s">
        <v>3922</v>
      </c>
      <c r="H1372" s="344"/>
      <c r="I1372" s="100"/>
      <c r="J1372" s="100"/>
      <c r="K1372" s="100"/>
      <c r="L1372" s="100"/>
      <c r="M1372" s="100"/>
      <c r="N1372" s="326"/>
      <c r="O1372" s="100"/>
      <c r="P1372" s="100"/>
      <c r="Q1372" s="100"/>
      <c r="R1372" s="100"/>
      <c r="S1372" s="100"/>
      <c r="T1372" s="100"/>
      <c r="U1372" s="100"/>
      <c r="V1372" s="100"/>
      <c r="W1372" s="100"/>
      <c r="X1372" s="100"/>
      <c r="Y1372" s="100"/>
      <c r="Z1372" s="288"/>
      <c r="AA1372" s="101"/>
      <c r="AB1372" s="101"/>
      <c r="AC1372" s="101"/>
      <c r="AD1372" s="288"/>
      <c r="AE1372" s="289"/>
      <c r="AF1372" s="289"/>
      <c r="AG1372" s="289"/>
      <c r="AH1372" s="101"/>
      <c r="AI1372" s="101"/>
      <c r="AJ1372" s="101"/>
      <c r="AK1372" s="101"/>
      <c r="AL1372" s="101"/>
      <c r="AM1372" s="101"/>
      <c r="AN1372" s="288"/>
      <c r="AO1372" s="102"/>
    </row>
    <row r="1373" spans="1:41" ht="14.1" customHeight="1" outlineLevel="7" x14ac:dyDescent="0.25">
      <c r="A1373" s="2"/>
      <c r="B1373" s="3"/>
      <c r="C1373" s="4"/>
      <c r="D1373" s="4"/>
      <c r="E1373" s="4"/>
      <c r="F1373" s="5"/>
      <c r="G1373" s="6"/>
      <c r="H1373" s="338">
        <v>6216548</v>
      </c>
      <c r="I1373" s="7" t="s">
        <v>1932</v>
      </c>
      <c r="J1373" s="7" t="s">
        <v>1933</v>
      </c>
      <c r="K1373" s="7" t="s">
        <v>5887</v>
      </c>
      <c r="L1373" s="7" t="s">
        <v>5984</v>
      </c>
      <c r="M1373" s="18">
        <v>908</v>
      </c>
      <c r="N1373" s="327">
        <v>1107.76</v>
      </c>
      <c r="O1373" s="19" t="s">
        <v>3948</v>
      </c>
      <c r="P1373" s="295">
        <v>0.35</v>
      </c>
      <c r="Q1373" s="18">
        <v>590.20000000000005</v>
      </c>
      <c r="R1373" s="18">
        <v>720.0440000000001</v>
      </c>
      <c r="S1373" s="295">
        <v>0.25</v>
      </c>
      <c r="T1373" s="18">
        <v>681</v>
      </c>
      <c r="U1373" s="18">
        <v>830.81999999999994</v>
      </c>
      <c r="V1373" s="295">
        <v>0.53</v>
      </c>
      <c r="W1373" s="18">
        <v>426.76</v>
      </c>
      <c r="X1373" s="18">
        <v>520.6472</v>
      </c>
      <c r="Y1373" s="7" t="s">
        <v>393</v>
      </c>
      <c r="Z1373" s="13">
        <v>10</v>
      </c>
      <c r="AA1373" s="13">
        <v>10</v>
      </c>
      <c r="AB1373" s="13">
        <v>1120</v>
      </c>
      <c r="AC1373" s="10" t="s">
        <v>6616</v>
      </c>
      <c r="AD1373" s="8">
        <v>0.53700000000000003</v>
      </c>
      <c r="AE1373" s="13">
        <v>250</v>
      </c>
      <c r="AF1373" s="13">
        <v>29</v>
      </c>
      <c r="AG1373" s="13">
        <v>114</v>
      </c>
      <c r="AH1373" s="8">
        <v>0.82699999999999996</v>
      </c>
      <c r="AI1373" s="13">
        <v>4012195065685</v>
      </c>
      <c r="AJ1373" s="10" t="s">
        <v>5094</v>
      </c>
      <c r="AK1373" s="94"/>
      <c r="AL1373" s="10"/>
      <c r="AM1373" s="10"/>
      <c r="AN1373" s="8"/>
      <c r="AO1373" s="11"/>
    </row>
    <row r="1374" spans="1:41" ht="15.95" customHeight="1" outlineLevel="6" x14ac:dyDescent="0.25">
      <c r="A1374" s="103"/>
      <c r="B1374" s="104"/>
      <c r="C1374" s="105"/>
      <c r="D1374" s="105"/>
      <c r="E1374" s="105"/>
      <c r="F1374" s="106"/>
      <c r="G1374" s="107" t="s">
        <v>3923</v>
      </c>
      <c r="H1374" s="345"/>
      <c r="I1374" s="108"/>
      <c r="J1374" s="108"/>
      <c r="K1374" s="108"/>
      <c r="L1374" s="108"/>
      <c r="M1374" s="108"/>
      <c r="N1374" s="328"/>
      <c r="O1374" s="108"/>
      <c r="P1374" s="108"/>
      <c r="Q1374" s="108"/>
      <c r="R1374" s="108"/>
      <c r="S1374" s="108"/>
      <c r="T1374" s="108"/>
      <c r="U1374" s="108"/>
      <c r="V1374" s="108"/>
      <c r="W1374" s="108"/>
      <c r="X1374" s="108"/>
      <c r="Y1374" s="108"/>
      <c r="Z1374" s="109"/>
      <c r="AA1374" s="109"/>
      <c r="AB1374" s="109"/>
      <c r="AC1374" s="109"/>
      <c r="AD1374" s="110"/>
      <c r="AE1374" s="111"/>
      <c r="AF1374" s="111"/>
      <c r="AG1374" s="111"/>
      <c r="AH1374" s="109"/>
      <c r="AI1374" s="109"/>
      <c r="AJ1374" s="109"/>
      <c r="AK1374" s="109"/>
      <c r="AL1374" s="109"/>
      <c r="AM1374" s="109"/>
      <c r="AN1374" s="110"/>
      <c r="AO1374" s="112"/>
    </row>
    <row r="1375" spans="1:41" ht="14.1" customHeight="1" outlineLevel="7" x14ac:dyDescent="0.25">
      <c r="A1375" s="2"/>
      <c r="B1375" s="3"/>
      <c r="C1375" s="4"/>
      <c r="D1375" s="4"/>
      <c r="E1375" s="4"/>
      <c r="F1375" s="5"/>
      <c r="G1375" s="6"/>
      <c r="H1375" s="338">
        <v>6208843</v>
      </c>
      <c r="I1375" s="7" t="s">
        <v>1934</v>
      </c>
      <c r="J1375" s="7" t="s">
        <v>1935</v>
      </c>
      <c r="K1375" s="7" t="s">
        <v>5887</v>
      </c>
      <c r="L1375" s="7" t="s">
        <v>5985</v>
      </c>
      <c r="M1375" s="18">
        <v>601</v>
      </c>
      <c r="N1375" s="327">
        <v>733.22</v>
      </c>
      <c r="O1375" s="19" t="s">
        <v>3948</v>
      </c>
      <c r="P1375" s="295">
        <v>0.35</v>
      </c>
      <c r="Q1375" s="18">
        <v>390.65000000000003</v>
      </c>
      <c r="R1375" s="18">
        <v>476.59300000000002</v>
      </c>
      <c r="S1375" s="295">
        <v>0.25</v>
      </c>
      <c r="T1375" s="18">
        <v>450.75</v>
      </c>
      <c r="U1375" s="18">
        <v>549.91499999999996</v>
      </c>
      <c r="V1375" s="295">
        <v>0.53</v>
      </c>
      <c r="W1375" s="18">
        <v>282.46999999999997</v>
      </c>
      <c r="X1375" s="18">
        <v>344.61339999999996</v>
      </c>
      <c r="Y1375" s="7" t="s">
        <v>393</v>
      </c>
      <c r="Z1375" s="13">
        <v>10</v>
      </c>
      <c r="AA1375" s="13">
        <v>10</v>
      </c>
      <c r="AB1375" s="13">
        <v>2560</v>
      </c>
      <c r="AC1375" s="10" t="s">
        <v>3971</v>
      </c>
      <c r="AD1375" s="8">
        <v>0.21</v>
      </c>
      <c r="AE1375" s="13">
        <v>150</v>
      </c>
      <c r="AF1375" s="13">
        <v>29</v>
      </c>
      <c r="AG1375" s="13">
        <v>64</v>
      </c>
      <c r="AH1375" s="8">
        <v>0.27800000000000002</v>
      </c>
      <c r="AI1375" s="13">
        <v>4012195065562</v>
      </c>
      <c r="AJ1375" s="10" t="s">
        <v>5095</v>
      </c>
      <c r="AK1375" s="94"/>
      <c r="AL1375" s="10"/>
      <c r="AM1375" s="10"/>
      <c r="AN1375" s="9"/>
      <c r="AO1375" s="11"/>
    </row>
    <row r="1376" spans="1:41" ht="15.95" customHeight="1" outlineLevel="4" x14ac:dyDescent="0.25">
      <c r="A1376" s="221"/>
      <c r="B1376" s="222"/>
      <c r="C1376" s="223"/>
      <c r="D1376" s="223"/>
      <c r="E1376" s="238" t="s">
        <v>3920</v>
      </c>
      <c r="F1376" s="224"/>
      <c r="G1376" s="225"/>
      <c r="H1376" s="349"/>
      <c r="I1376" s="226"/>
      <c r="J1376" s="226"/>
      <c r="K1376" s="226"/>
      <c r="L1376" s="226"/>
      <c r="M1376" s="226"/>
      <c r="N1376" s="330"/>
      <c r="O1376" s="226"/>
      <c r="P1376" s="226"/>
      <c r="Q1376" s="226"/>
      <c r="R1376" s="226"/>
      <c r="S1376" s="226"/>
      <c r="T1376" s="226"/>
      <c r="U1376" s="226"/>
      <c r="V1376" s="226"/>
      <c r="W1376" s="226"/>
      <c r="X1376" s="226"/>
      <c r="Y1376" s="226"/>
      <c r="Z1376" s="228"/>
      <c r="AA1376" s="233"/>
      <c r="AB1376" s="233"/>
      <c r="AC1376" s="228"/>
      <c r="AD1376" s="228"/>
      <c r="AE1376" s="229"/>
      <c r="AF1376" s="229"/>
      <c r="AG1376" s="229"/>
      <c r="AH1376" s="233"/>
      <c r="AI1376" s="233"/>
      <c r="AJ1376" s="233"/>
      <c r="AK1376" s="228"/>
      <c r="AL1376" s="233"/>
      <c r="AM1376" s="233"/>
      <c r="AN1376" s="228"/>
      <c r="AO1376" s="230"/>
    </row>
    <row r="1377" spans="1:41" ht="15.95" customHeight="1" outlineLevel="5" x14ac:dyDescent="0.25">
      <c r="A1377" s="260"/>
      <c r="B1377" s="261"/>
      <c r="C1377" s="262"/>
      <c r="D1377" s="262"/>
      <c r="E1377" s="262"/>
      <c r="F1377" s="285" t="s">
        <v>3894</v>
      </c>
      <c r="G1377" s="263"/>
      <c r="H1377" s="343"/>
      <c r="I1377" s="264"/>
      <c r="J1377" s="264"/>
      <c r="K1377" s="264"/>
      <c r="L1377" s="264"/>
      <c r="M1377" s="264"/>
      <c r="N1377" s="329"/>
      <c r="O1377" s="264"/>
      <c r="P1377" s="264"/>
      <c r="Q1377" s="264"/>
      <c r="R1377" s="264"/>
      <c r="S1377" s="264"/>
      <c r="T1377" s="264"/>
      <c r="U1377" s="264"/>
      <c r="V1377" s="264"/>
      <c r="W1377" s="264"/>
      <c r="X1377" s="264"/>
      <c r="Y1377" s="264"/>
      <c r="Z1377" s="266"/>
      <c r="AA1377" s="266"/>
      <c r="AB1377" s="266"/>
      <c r="AC1377" s="266"/>
      <c r="AD1377" s="266"/>
      <c r="AE1377" s="267"/>
      <c r="AF1377" s="267"/>
      <c r="AG1377" s="267"/>
      <c r="AH1377" s="266"/>
      <c r="AI1377" s="266"/>
      <c r="AJ1377" s="266"/>
      <c r="AK1377" s="266"/>
      <c r="AL1377" s="281"/>
      <c r="AM1377" s="281"/>
      <c r="AN1377" s="266"/>
      <c r="AO1377" s="268"/>
    </row>
    <row r="1378" spans="1:41" ht="15.95" customHeight="1" outlineLevel="6" x14ac:dyDescent="0.25">
      <c r="A1378" s="95"/>
      <c r="B1378" s="96"/>
      <c r="C1378" s="97"/>
      <c r="D1378" s="97"/>
      <c r="E1378" s="97"/>
      <c r="F1378" s="98"/>
      <c r="G1378" s="99" t="s">
        <v>3922</v>
      </c>
      <c r="H1378" s="344"/>
      <c r="I1378" s="100"/>
      <c r="J1378" s="100"/>
      <c r="K1378" s="100"/>
      <c r="L1378" s="100"/>
      <c r="M1378" s="100"/>
      <c r="N1378" s="326"/>
      <c r="O1378" s="100"/>
      <c r="P1378" s="100"/>
      <c r="Q1378" s="100"/>
      <c r="R1378" s="100"/>
      <c r="S1378" s="100"/>
      <c r="T1378" s="100"/>
      <c r="U1378" s="100"/>
      <c r="V1378" s="100"/>
      <c r="W1378" s="100"/>
      <c r="X1378" s="100"/>
      <c r="Y1378" s="100"/>
      <c r="Z1378" s="287"/>
      <c r="AA1378" s="288"/>
      <c r="AB1378" s="288"/>
      <c r="AC1378" s="288"/>
      <c r="AD1378" s="288"/>
      <c r="AE1378" s="289"/>
      <c r="AF1378" s="289"/>
      <c r="AG1378" s="289"/>
      <c r="AH1378" s="288"/>
      <c r="AI1378" s="288"/>
      <c r="AJ1378" s="288"/>
      <c r="AK1378" s="288"/>
      <c r="AL1378" s="288"/>
      <c r="AM1378" s="288"/>
      <c r="AN1378" s="288"/>
      <c r="AO1378" s="102"/>
    </row>
    <row r="1379" spans="1:41" ht="14.1" customHeight="1" outlineLevel="7" x14ac:dyDescent="0.25">
      <c r="A1379" s="2"/>
      <c r="B1379" s="3"/>
      <c r="C1379" s="4"/>
      <c r="D1379" s="4"/>
      <c r="E1379" s="4"/>
      <c r="F1379" s="5"/>
      <c r="G1379" s="6"/>
      <c r="H1379" s="338">
        <v>6216587</v>
      </c>
      <c r="I1379" s="7" t="s">
        <v>1936</v>
      </c>
      <c r="J1379" s="7" t="s">
        <v>1937</v>
      </c>
      <c r="K1379" s="7" t="s">
        <v>5885</v>
      </c>
      <c r="L1379" s="7" t="s">
        <v>5986</v>
      </c>
      <c r="M1379" s="18">
        <v>921.66</v>
      </c>
      <c r="N1379" s="327">
        <v>1124.4251999999999</v>
      </c>
      <c r="O1379" s="19" t="s">
        <v>3948</v>
      </c>
      <c r="P1379" s="295">
        <v>0.35</v>
      </c>
      <c r="Q1379" s="18">
        <v>599.07899999999995</v>
      </c>
      <c r="R1379" s="18">
        <v>730.87637999999993</v>
      </c>
      <c r="S1379" s="295">
        <v>0.25</v>
      </c>
      <c r="T1379" s="18">
        <v>691.245</v>
      </c>
      <c r="U1379" s="18">
        <v>843.31889999999999</v>
      </c>
      <c r="V1379" s="295">
        <v>0.53</v>
      </c>
      <c r="W1379" s="18">
        <v>433.18019999999996</v>
      </c>
      <c r="X1379" s="18">
        <v>528.47984399999996</v>
      </c>
      <c r="Y1379" s="7" t="s">
        <v>393</v>
      </c>
      <c r="Z1379" s="13">
        <v>10</v>
      </c>
      <c r="AA1379" s="13">
        <v>10</v>
      </c>
      <c r="AB1379" s="13">
        <v>560</v>
      </c>
      <c r="AC1379" s="8" t="s">
        <v>6616</v>
      </c>
      <c r="AD1379" s="8">
        <v>0.48799999999999999</v>
      </c>
      <c r="AE1379" s="13">
        <v>300</v>
      </c>
      <c r="AF1379" s="13">
        <v>29</v>
      </c>
      <c r="AG1379" s="13">
        <v>114</v>
      </c>
      <c r="AH1379" s="8">
        <v>0.99199999999999999</v>
      </c>
      <c r="AI1379" s="13">
        <v>2200000394743</v>
      </c>
      <c r="AJ1379" s="8" t="s">
        <v>5096</v>
      </c>
      <c r="AK1379" s="94"/>
      <c r="AL1379" s="8"/>
      <c r="AM1379" s="8"/>
      <c r="AN1379" s="8"/>
      <c r="AO1379" s="11"/>
    </row>
    <row r="1380" spans="1:41" ht="15.95" customHeight="1" outlineLevel="6" x14ac:dyDescent="0.25">
      <c r="A1380" s="103"/>
      <c r="B1380" s="104"/>
      <c r="C1380" s="105"/>
      <c r="D1380" s="105"/>
      <c r="E1380" s="105"/>
      <c r="F1380" s="106"/>
      <c r="G1380" s="107" t="s">
        <v>3923</v>
      </c>
      <c r="H1380" s="345"/>
      <c r="I1380" s="108"/>
      <c r="J1380" s="108"/>
      <c r="K1380" s="108"/>
      <c r="L1380" s="108"/>
      <c r="M1380" s="108"/>
      <c r="N1380" s="328"/>
      <c r="O1380" s="108"/>
      <c r="P1380" s="108"/>
      <c r="Q1380" s="108"/>
      <c r="R1380" s="108"/>
      <c r="S1380" s="108"/>
      <c r="T1380" s="108"/>
      <c r="U1380" s="108"/>
      <c r="V1380" s="108"/>
      <c r="W1380" s="108"/>
      <c r="X1380" s="108"/>
      <c r="Y1380" s="108"/>
      <c r="Z1380" s="110"/>
      <c r="AA1380" s="110"/>
      <c r="AB1380" s="110"/>
      <c r="AC1380" s="110"/>
      <c r="AD1380" s="110"/>
      <c r="AE1380" s="111"/>
      <c r="AF1380" s="111"/>
      <c r="AG1380" s="111"/>
      <c r="AH1380" s="110"/>
      <c r="AI1380" s="110"/>
      <c r="AJ1380" s="110"/>
      <c r="AK1380" s="110"/>
      <c r="AL1380" s="109"/>
      <c r="AM1380" s="109"/>
      <c r="AN1380" s="110"/>
      <c r="AO1380" s="112"/>
    </row>
    <row r="1381" spans="1:41" ht="14.1" customHeight="1" outlineLevel="7" x14ac:dyDescent="0.25">
      <c r="A1381" s="2"/>
      <c r="B1381" s="3"/>
      <c r="C1381" s="4"/>
      <c r="D1381" s="4"/>
      <c r="E1381" s="4"/>
      <c r="F1381" s="5"/>
      <c r="G1381" s="6"/>
      <c r="H1381" s="338">
        <v>6208895</v>
      </c>
      <c r="I1381" s="7" t="s">
        <v>1938</v>
      </c>
      <c r="J1381" s="7" t="s">
        <v>1401</v>
      </c>
      <c r="K1381" s="7" t="s">
        <v>5885</v>
      </c>
      <c r="L1381" s="7" t="s">
        <v>5987</v>
      </c>
      <c r="M1381" s="18">
        <v>521.79999999999995</v>
      </c>
      <c r="N1381" s="327">
        <v>636.59599999999989</v>
      </c>
      <c r="O1381" s="19" t="s">
        <v>3948</v>
      </c>
      <c r="P1381" s="295">
        <v>0.35</v>
      </c>
      <c r="Q1381" s="18">
        <v>339.16999999999996</v>
      </c>
      <c r="R1381" s="18">
        <v>413.78739999999993</v>
      </c>
      <c r="S1381" s="295">
        <v>0.25</v>
      </c>
      <c r="T1381" s="18">
        <v>391.34999999999997</v>
      </c>
      <c r="U1381" s="18">
        <v>477.44699999999995</v>
      </c>
      <c r="V1381" s="295">
        <v>0.53</v>
      </c>
      <c r="W1381" s="18">
        <v>245.24599999999995</v>
      </c>
      <c r="X1381" s="18">
        <v>299.20011999999991</v>
      </c>
      <c r="Y1381" s="7" t="s">
        <v>393</v>
      </c>
      <c r="Z1381" s="13">
        <v>10</v>
      </c>
      <c r="AA1381" s="13">
        <v>10</v>
      </c>
      <c r="AB1381" s="13">
        <v>1680</v>
      </c>
      <c r="AC1381" s="8" t="s">
        <v>6616</v>
      </c>
      <c r="AD1381" s="8">
        <v>0.24</v>
      </c>
      <c r="AE1381" s="13">
        <v>200</v>
      </c>
      <c r="AF1381" s="13">
        <v>29</v>
      </c>
      <c r="AG1381" s="13">
        <v>64</v>
      </c>
      <c r="AH1381" s="8">
        <v>0.371</v>
      </c>
      <c r="AI1381" s="13">
        <v>4012195065586</v>
      </c>
      <c r="AJ1381" s="8" t="s">
        <v>5097</v>
      </c>
      <c r="AK1381" s="94"/>
      <c r="AL1381" s="10"/>
      <c r="AM1381" s="10"/>
      <c r="AN1381" s="8"/>
      <c r="AO1381" s="11"/>
    </row>
    <row r="1382" spans="1:41" ht="15.95" customHeight="1" outlineLevel="5" x14ac:dyDescent="0.25">
      <c r="A1382" s="269"/>
      <c r="B1382" s="270"/>
      <c r="C1382" s="271"/>
      <c r="D1382" s="271"/>
      <c r="E1382" s="271"/>
      <c r="F1382" s="286" t="s">
        <v>3895</v>
      </c>
      <c r="G1382" s="272"/>
      <c r="H1382" s="346"/>
      <c r="I1382" s="273"/>
      <c r="J1382" s="273"/>
      <c r="K1382" s="273"/>
      <c r="L1382" s="273"/>
      <c r="M1382" s="273"/>
      <c r="N1382" s="330"/>
      <c r="O1382" s="273"/>
      <c r="P1382" s="273"/>
      <c r="Q1382" s="273"/>
      <c r="R1382" s="273"/>
      <c r="S1382" s="273"/>
      <c r="T1382" s="273"/>
      <c r="U1382" s="273"/>
      <c r="V1382" s="273"/>
      <c r="W1382" s="273"/>
      <c r="X1382" s="273"/>
      <c r="Y1382" s="273"/>
      <c r="Z1382" s="274"/>
      <c r="AA1382" s="277"/>
      <c r="AB1382" s="277"/>
      <c r="AC1382" s="274"/>
      <c r="AD1382" s="274"/>
      <c r="AE1382" s="275"/>
      <c r="AF1382" s="275"/>
      <c r="AG1382" s="275"/>
      <c r="AH1382" s="277"/>
      <c r="AI1382" s="277"/>
      <c r="AJ1382" s="277"/>
      <c r="AK1382" s="274"/>
      <c r="AL1382" s="274"/>
      <c r="AM1382" s="274"/>
      <c r="AN1382" s="278"/>
      <c r="AO1382" s="276"/>
    </row>
    <row r="1383" spans="1:41" ht="15.95" customHeight="1" outlineLevel="6" x14ac:dyDescent="0.25">
      <c r="A1383" s="95"/>
      <c r="B1383" s="96"/>
      <c r="C1383" s="97"/>
      <c r="D1383" s="97"/>
      <c r="E1383" s="97"/>
      <c r="F1383" s="98"/>
      <c r="G1383" s="99" t="s">
        <v>3922</v>
      </c>
      <c r="H1383" s="344"/>
      <c r="I1383" s="100"/>
      <c r="J1383" s="100"/>
      <c r="K1383" s="100"/>
      <c r="L1383" s="100"/>
      <c r="M1383" s="100"/>
      <c r="N1383" s="326"/>
      <c r="O1383" s="100"/>
      <c r="P1383" s="100"/>
      <c r="Q1383" s="100"/>
      <c r="R1383" s="100"/>
      <c r="S1383" s="100"/>
      <c r="T1383" s="100"/>
      <c r="U1383" s="100"/>
      <c r="V1383" s="100"/>
      <c r="W1383" s="100"/>
      <c r="X1383" s="100"/>
      <c r="Y1383" s="100"/>
      <c r="Z1383" s="288"/>
      <c r="AA1383" s="288"/>
      <c r="AB1383" s="101"/>
      <c r="AC1383" s="288"/>
      <c r="AD1383" s="288"/>
      <c r="AE1383" s="289"/>
      <c r="AF1383" s="289"/>
      <c r="AG1383" s="289"/>
      <c r="AH1383" s="288"/>
      <c r="AI1383" s="288"/>
      <c r="AJ1383" s="101"/>
      <c r="AK1383" s="288"/>
      <c r="AL1383" s="288"/>
      <c r="AM1383" s="288"/>
      <c r="AN1383" s="287"/>
      <c r="AO1383" s="102"/>
    </row>
    <row r="1384" spans="1:41" ht="14.1" customHeight="1" outlineLevel="7" x14ac:dyDescent="0.25">
      <c r="A1384" s="2"/>
      <c r="B1384" s="3"/>
      <c r="C1384" s="4"/>
      <c r="D1384" s="4"/>
      <c r="E1384" s="4"/>
      <c r="F1384" s="5"/>
      <c r="G1384" s="6"/>
      <c r="H1384" s="338">
        <v>6216590</v>
      </c>
      <c r="I1384" s="7" t="s">
        <v>1939</v>
      </c>
      <c r="J1384" s="7" t="s">
        <v>1940</v>
      </c>
      <c r="K1384" s="7" t="s">
        <v>5885</v>
      </c>
      <c r="L1384" s="7" t="s">
        <v>5988</v>
      </c>
      <c r="M1384" s="18">
        <v>2409.44</v>
      </c>
      <c r="N1384" s="327">
        <v>2939.5167999999999</v>
      </c>
      <c r="O1384" s="19" t="s">
        <v>3948</v>
      </c>
      <c r="P1384" s="295">
        <v>0.35</v>
      </c>
      <c r="Q1384" s="18">
        <v>1566.1360000000002</v>
      </c>
      <c r="R1384" s="18">
        <v>1910.6859200000001</v>
      </c>
      <c r="S1384" s="295">
        <v>0.25</v>
      </c>
      <c r="T1384" s="18">
        <v>1807.08</v>
      </c>
      <c r="U1384" s="18">
        <v>2204.6376</v>
      </c>
      <c r="V1384" s="295">
        <v>0.53</v>
      </c>
      <c r="W1384" s="18">
        <v>1132.4367999999999</v>
      </c>
      <c r="X1384" s="18">
        <v>1381.5728959999999</v>
      </c>
      <c r="Y1384" s="7" t="s">
        <v>393</v>
      </c>
      <c r="Z1384" s="13">
        <v>10</v>
      </c>
      <c r="AA1384" s="13">
        <v>10</v>
      </c>
      <c r="AB1384" s="13">
        <v>800</v>
      </c>
      <c r="AC1384" s="8" t="s">
        <v>3971</v>
      </c>
      <c r="AD1384" s="8">
        <v>0.623</v>
      </c>
      <c r="AE1384" s="13">
        <v>300</v>
      </c>
      <c r="AF1384" s="13">
        <v>114</v>
      </c>
      <c r="AG1384" s="13">
        <v>29</v>
      </c>
      <c r="AH1384" s="8">
        <v>0.99180000000000001</v>
      </c>
      <c r="AI1384" s="13">
        <v>4660502711017</v>
      </c>
      <c r="AJ1384" s="10" t="s">
        <v>5098</v>
      </c>
      <c r="AK1384" s="94"/>
      <c r="AL1384" s="8"/>
      <c r="AM1384" s="8"/>
      <c r="AN1384" s="9"/>
      <c r="AO1384" s="11"/>
    </row>
    <row r="1385" spans="1:41" ht="15.95" customHeight="1" outlineLevel="6" x14ac:dyDescent="0.25">
      <c r="A1385" s="103"/>
      <c r="B1385" s="104"/>
      <c r="C1385" s="105"/>
      <c r="D1385" s="105"/>
      <c r="E1385" s="105"/>
      <c r="F1385" s="106"/>
      <c r="G1385" s="107" t="s">
        <v>3923</v>
      </c>
      <c r="H1385" s="345"/>
      <c r="I1385" s="108"/>
      <c r="J1385" s="108"/>
      <c r="K1385" s="108"/>
      <c r="L1385" s="108"/>
      <c r="M1385" s="108"/>
      <c r="N1385" s="328"/>
      <c r="O1385" s="108"/>
      <c r="P1385" s="108"/>
      <c r="Q1385" s="108"/>
      <c r="R1385" s="108"/>
      <c r="S1385" s="108"/>
      <c r="T1385" s="108"/>
      <c r="U1385" s="108"/>
      <c r="V1385" s="108"/>
      <c r="W1385" s="108"/>
      <c r="X1385" s="108"/>
      <c r="Y1385" s="108"/>
      <c r="Z1385" s="110"/>
      <c r="AA1385" s="110"/>
      <c r="AB1385" s="110"/>
      <c r="AC1385" s="110"/>
      <c r="AD1385" s="110"/>
      <c r="AE1385" s="111"/>
      <c r="AF1385" s="111"/>
      <c r="AG1385" s="111"/>
      <c r="AH1385" s="109"/>
      <c r="AI1385" s="110"/>
      <c r="AJ1385" s="110"/>
      <c r="AK1385" s="113"/>
      <c r="AL1385" s="113"/>
      <c r="AM1385" s="110"/>
      <c r="AN1385" s="113"/>
      <c r="AO1385" s="112"/>
    </row>
    <row r="1386" spans="1:41" ht="14.1" customHeight="1" outlineLevel="7" x14ac:dyDescent="0.25">
      <c r="A1386" s="2"/>
      <c r="B1386" s="3"/>
      <c r="C1386" s="4"/>
      <c r="D1386" s="4"/>
      <c r="E1386" s="4"/>
      <c r="F1386" s="5"/>
      <c r="G1386" s="6"/>
      <c r="H1386" s="338">
        <v>6208898</v>
      </c>
      <c r="I1386" s="7" t="s">
        <v>1941</v>
      </c>
      <c r="J1386" s="7" t="s">
        <v>1942</v>
      </c>
      <c r="K1386" s="7" t="s">
        <v>5885</v>
      </c>
      <c r="L1386" s="7" t="s">
        <v>5989</v>
      </c>
      <c r="M1386" s="18">
        <v>1212.6400000000001</v>
      </c>
      <c r="N1386" s="327">
        <v>1479.4208000000001</v>
      </c>
      <c r="O1386" s="19" t="s">
        <v>3948</v>
      </c>
      <c r="P1386" s="295">
        <v>0.35</v>
      </c>
      <c r="Q1386" s="18">
        <v>788.21600000000012</v>
      </c>
      <c r="R1386" s="18">
        <v>961.6235200000001</v>
      </c>
      <c r="S1386" s="295">
        <v>0.25</v>
      </c>
      <c r="T1386" s="18">
        <v>909.48</v>
      </c>
      <c r="U1386" s="18">
        <v>1109.5655999999999</v>
      </c>
      <c r="V1386" s="295">
        <v>0.53</v>
      </c>
      <c r="W1386" s="18">
        <v>569.94079999999997</v>
      </c>
      <c r="X1386" s="18">
        <v>695.32777599999997</v>
      </c>
      <c r="Y1386" s="7" t="s">
        <v>393</v>
      </c>
      <c r="Z1386" s="13">
        <v>1</v>
      </c>
      <c r="AA1386" s="13">
        <v>10</v>
      </c>
      <c r="AB1386" s="13">
        <v>1840</v>
      </c>
      <c r="AC1386" s="8" t="s">
        <v>3971</v>
      </c>
      <c r="AD1386" s="8">
        <v>0.25600000000000001</v>
      </c>
      <c r="AE1386" s="13">
        <v>200</v>
      </c>
      <c r="AF1386" s="13">
        <v>29</v>
      </c>
      <c r="AG1386" s="13">
        <v>64</v>
      </c>
      <c r="AH1386" s="8">
        <v>0.371</v>
      </c>
      <c r="AI1386" s="13">
        <v>4660502713547</v>
      </c>
      <c r="AJ1386" s="8" t="s">
        <v>3966</v>
      </c>
      <c r="AK1386" s="94"/>
      <c r="AL1386" s="9"/>
      <c r="AM1386" s="8"/>
      <c r="AN1386" s="9"/>
      <c r="AO1386" s="11"/>
    </row>
    <row r="1387" spans="1:41" ht="15.95" customHeight="1" outlineLevel="4" x14ac:dyDescent="0.25">
      <c r="A1387" s="221"/>
      <c r="B1387" s="222"/>
      <c r="C1387" s="223"/>
      <c r="D1387" s="223"/>
      <c r="E1387" s="238" t="s">
        <v>3921</v>
      </c>
      <c r="F1387" s="224"/>
      <c r="G1387" s="225"/>
      <c r="H1387" s="349"/>
      <c r="I1387" s="226"/>
      <c r="J1387" s="226"/>
      <c r="K1387" s="226"/>
      <c r="L1387" s="226"/>
      <c r="M1387" s="226"/>
      <c r="N1387" s="330"/>
      <c r="O1387" s="226"/>
      <c r="P1387" s="226"/>
      <c r="Q1387" s="226"/>
      <c r="R1387" s="226"/>
      <c r="S1387" s="226"/>
      <c r="T1387" s="226"/>
      <c r="U1387" s="226"/>
      <c r="V1387" s="226"/>
      <c r="W1387" s="226"/>
      <c r="X1387" s="226"/>
      <c r="Y1387" s="226"/>
      <c r="Z1387" s="228"/>
      <c r="AA1387" s="233"/>
      <c r="AB1387" s="233"/>
      <c r="AC1387" s="233"/>
      <c r="AD1387" s="228"/>
      <c r="AE1387" s="229"/>
      <c r="AF1387" s="229"/>
      <c r="AG1387" s="229"/>
      <c r="AH1387" s="233"/>
      <c r="AI1387" s="233"/>
      <c r="AJ1387" s="233"/>
      <c r="AK1387" s="233"/>
      <c r="AL1387" s="233"/>
      <c r="AM1387" s="233"/>
      <c r="AN1387" s="228"/>
      <c r="AO1387" s="230"/>
    </row>
    <row r="1388" spans="1:41" ht="15.95" customHeight="1" outlineLevel="5" x14ac:dyDescent="0.25">
      <c r="A1388" s="260"/>
      <c r="B1388" s="261"/>
      <c r="C1388" s="262"/>
      <c r="D1388" s="262"/>
      <c r="E1388" s="262"/>
      <c r="F1388" s="285" t="s">
        <v>3894</v>
      </c>
      <c r="G1388" s="263"/>
      <c r="H1388" s="343"/>
      <c r="I1388" s="264"/>
      <c r="J1388" s="264"/>
      <c r="K1388" s="264"/>
      <c r="L1388" s="264"/>
      <c r="M1388" s="264"/>
      <c r="N1388" s="329"/>
      <c r="O1388" s="264"/>
      <c r="P1388" s="264"/>
      <c r="Q1388" s="264"/>
      <c r="R1388" s="264"/>
      <c r="S1388" s="264"/>
      <c r="T1388" s="264"/>
      <c r="U1388" s="264"/>
      <c r="V1388" s="264"/>
      <c r="W1388" s="264"/>
      <c r="X1388" s="264"/>
      <c r="Y1388" s="264"/>
      <c r="Z1388" s="266"/>
      <c r="AA1388" s="265"/>
      <c r="AB1388" s="266"/>
      <c r="AC1388" s="266"/>
      <c r="AD1388" s="266"/>
      <c r="AE1388" s="267"/>
      <c r="AF1388" s="267"/>
      <c r="AG1388" s="267"/>
      <c r="AH1388" s="266"/>
      <c r="AI1388" s="266"/>
      <c r="AJ1388" s="266"/>
      <c r="AK1388" s="266"/>
      <c r="AL1388" s="281"/>
      <c r="AM1388" s="281"/>
      <c r="AN1388" s="266"/>
      <c r="AO1388" s="268"/>
    </row>
    <row r="1389" spans="1:41" ht="15.95" customHeight="1" outlineLevel="6" x14ac:dyDescent="0.25">
      <c r="A1389" s="95"/>
      <c r="B1389" s="96"/>
      <c r="C1389" s="97"/>
      <c r="D1389" s="97"/>
      <c r="E1389" s="97"/>
      <c r="F1389" s="98"/>
      <c r="G1389" s="99" t="s">
        <v>3922</v>
      </c>
      <c r="H1389" s="344"/>
      <c r="I1389" s="100"/>
      <c r="J1389" s="100"/>
      <c r="K1389" s="100"/>
      <c r="L1389" s="100"/>
      <c r="M1389" s="100"/>
      <c r="N1389" s="326"/>
      <c r="O1389" s="100"/>
      <c r="P1389" s="100"/>
      <c r="Q1389" s="100"/>
      <c r="R1389" s="100"/>
      <c r="S1389" s="100"/>
      <c r="T1389" s="100"/>
      <c r="U1389" s="100"/>
      <c r="V1389" s="100"/>
      <c r="W1389" s="100"/>
      <c r="X1389" s="100"/>
      <c r="Y1389" s="100"/>
      <c r="Z1389" s="288"/>
      <c r="AA1389" s="287"/>
      <c r="AB1389" s="288"/>
      <c r="AC1389" s="288"/>
      <c r="AD1389" s="288"/>
      <c r="AE1389" s="289"/>
      <c r="AF1389" s="289"/>
      <c r="AG1389" s="289"/>
      <c r="AH1389" s="287"/>
      <c r="AI1389" s="288"/>
      <c r="AJ1389" s="288"/>
      <c r="AK1389" s="288"/>
      <c r="AL1389" s="288"/>
      <c r="AM1389" s="288"/>
      <c r="AN1389" s="288"/>
      <c r="AO1389" s="102"/>
    </row>
    <row r="1390" spans="1:41" ht="14.1" customHeight="1" outlineLevel="7" x14ac:dyDescent="0.25">
      <c r="A1390" s="2"/>
      <c r="B1390" s="3"/>
      <c r="C1390" s="4"/>
      <c r="D1390" s="4"/>
      <c r="E1390" s="4"/>
      <c r="F1390" s="5"/>
      <c r="G1390" s="6"/>
      <c r="H1390" s="338">
        <v>6216650</v>
      </c>
      <c r="I1390" s="7" t="s">
        <v>1943</v>
      </c>
      <c r="J1390" s="7" t="s">
        <v>1944</v>
      </c>
      <c r="K1390" s="7" t="s">
        <v>5901</v>
      </c>
      <c r="L1390" s="7" t="s">
        <v>5990</v>
      </c>
      <c r="M1390" s="18">
        <v>2017.4</v>
      </c>
      <c r="N1390" s="327">
        <v>2461.2280000000001</v>
      </c>
      <c r="O1390" s="19" t="s">
        <v>3948</v>
      </c>
      <c r="P1390" s="295">
        <v>0.35</v>
      </c>
      <c r="Q1390" s="18">
        <v>1311.3100000000002</v>
      </c>
      <c r="R1390" s="18">
        <v>1599.7982000000002</v>
      </c>
      <c r="S1390" s="295">
        <v>0.25</v>
      </c>
      <c r="T1390" s="18">
        <v>1513.0500000000002</v>
      </c>
      <c r="U1390" s="18">
        <v>1845.9210000000003</v>
      </c>
      <c r="V1390" s="295">
        <v>0.53</v>
      </c>
      <c r="W1390" s="18">
        <v>948.178</v>
      </c>
      <c r="X1390" s="18">
        <v>1156.7771599999999</v>
      </c>
      <c r="Y1390" s="7" t="s">
        <v>393</v>
      </c>
      <c r="Z1390" s="13">
        <v>10</v>
      </c>
      <c r="AA1390" s="13">
        <v>10</v>
      </c>
      <c r="AB1390" s="13">
        <v>400</v>
      </c>
      <c r="AC1390" s="8" t="s">
        <v>6616</v>
      </c>
      <c r="AD1390" s="8">
        <v>0.74</v>
      </c>
      <c r="AE1390" s="13">
        <v>360</v>
      </c>
      <c r="AF1390" s="13">
        <v>114</v>
      </c>
      <c r="AG1390" s="13">
        <v>42</v>
      </c>
      <c r="AH1390" s="8">
        <v>1.1901600000000001</v>
      </c>
      <c r="AI1390" s="13">
        <v>4660502701971</v>
      </c>
      <c r="AJ1390" s="8" t="s">
        <v>5099</v>
      </c>
      <c r="AK1390" s="94"/>
      <c r="AL1390" s="8"/>
      <c r="AM1390" s="8"/>
      <c r="AN1390" s="8"/>
      <c r="AO1390" s="11"/>
    </row>
    <row r="1391" spans="1:41" ht="15.95" customHeight="1" outlineLevel="6" x14ac:dyDescent="0.25">
      <c r="A1391" s="103"/>
      <c r="B1391" s="104"/>
      <c r="C1391" s="105"/>
      <c r="D1391" s="105"/>
      <c r="E1391" s="105"/>
      <c r="F1391" s="106"/>
      <c r="G1391" s="107" t="s">
        <v>3923</v>
      </c>
      <c r="H1391" s="345"/>
      <c r="I1391" s="108"/>
      <c r="J1391" s="108"/>
      <c r="K1391" s="108"/>
      <c r="L1391" s="108"/>
      <c r="M1391" s="108"/>
      <c r="N1391" s="328"/>
      <c r="O1391" s="108"/>
      <c r="P1391" s="108"/>
      <c r="Q1391" s="108"/>
      <c r="R1391" s="108"/>
      <c r="S1391" s="108"/>
      <c r="T1391" s="108"/>
      <c r="U1391" s="108"/>
      <c r="V1391" s="108"/>
      <c r="W1391" s="108"/>
      <c r="X1391" s="108"/>
      <c r="Y1391" s="108"/>
      <c r="Z1391" s="110"/>
      <c r="AA1391" s="113"/>
      <c r="AB1391" s="113"/>
      <c r="AC1391" s="110"/>
      <c r="AD1391" s="110"/>
      <c r="AE1391" s="111"/>
      <c r="AF1391" s="111"/>
      <c r="AG1391" s="111"/>
      <c r="AH1391" s="110"/>
      <c r="AI1391" s="110"/>
      <c r="AJ1391" s="110"/>
      <c r="AK1391" s="110"/>
      <c r="AL1391" s="109"/>
      <c r="AM1391" s="109"/>
      <c r="AN1391" s="110"/>
      <c r="AO1391" s="112"/>
    </row>
    <row r="1392" spans="1:41" ht="14.1" customHeight="1" outlineLevel="7" x14ac:dyDescent="0.25">
      <c r="A1392" s="2"/>
      <c r="B1392" s="3"/>
      <c r="C1392" s="4"/>
      <c r="D1392" s="4"/>
      <c r="E1392" s="4"/>
      <c r="F1392" s="5"/>
      <c r="G1392" s="6"/>
      <c r="H1392" s="338">
        <v>6208941</v>
      </c>
      <c r="I1392" s="7" t="s">
        <v>1945</v>
      </c>
      <c r="J1392" s="7" t="s">
        <v>1946</v>
      </c>
      <c r="K1392" s="7" t="s">
        <v>5901</v>
      </c>
      <c r="L1392" s="7" t="s">
        <v>5991</v>
      </c>
      <c r="M1392" s="18">
        <v>990</v>
      </c>
      <c r="N1392" s="327">
        <v>1207.8</v>
      </c>
      <c r="O1392" s="19" t="s">
        <v>3948</v>
      </c>
      <c r="P1392" s="295">
        <v>0.35</v>
      </c>
      <c r="Q1392" s="18">
        <v>643.5</v>
      </c>
      <c r="R1392" s="18">
        <v>785.06999999999994</v>
      </c>
      <c r="S1392" s="295">
        <v>0.25</v>
      </c>
      <c r="T1392" s="18">
        <v>742.5</v>
      </c>
      <c r="U1392" s="18">
        <v>905.85</v>
      </c>
      <c r="V1392" s="295">
        <v>0.53</v>
      </c>
      <c r="W1392" s="18">
        <v>465.29999999999995</v>
      </c>
      <c r="X1392" s="18">
        <v>567.66599999999994</v>
      </c>
      <c r="Y1392" s="7" t="s">
        <v>393</v>
      </c>
      <c r="Z1392" s="13">
        <v>10</v>
      </c>
      <c r="AA1392" s="13">
        <v>10</v>
      </c>
      <c r="AB1392" s="13">
        <v>1120</v>
      </c>
      <c r="AC1392" s="8" t="s">
        <v>6616</v>
      </c>
      <c r="AD1392" s="8">
        <v>0.28499999999999998</v>
      </c>
      <c r="AE1392" s="13">
        <v>210</v>
      </c>
      <c r="AF1392" s="13">
        <v>64</v>
      </c>
      <c r="AG1392" s="13">
        <v>29</v>
      </c>
      <c r="AH1392" s="8">
        <v>0.38976</v>
      </c>
      <c r="AI1392" s="13">
        <v>4660502712021</v>
      </c>
      <c r="AJ1392" s="8" t="s">
        <v>5100</v>
      </c>
      <c r="AK1392" s="94"/>
      <c r="AL1392" s="10"/>
      <c r="AM1392" s="10"/>
      <c r="AN1392" s="8"/>
      <c r="AO1392" s="11"/>
    </row>
    <row r="1393" spans="1:41" ht="15.95" customHeight="1" outlineLevel="5" x14ac:dyDescent="0.25">
      <c r="A1393" s="269"/>
      <c r="B1393" s="270"/>
      <c r="C1393" s="271"/>
      <c r="D1393" s="271"/>
      <c r="E1393" s="271"/>
      <c r="F1393" s="286" t="s">
        <v>3895</v>
      </c>
      <c r="G1393" s="272"/>
      <c r="H1393" s="346"/>
      <c r="I1393" s="273"/>
      <c r="J1393" s="273"/>
      <c r="K1393" s="273"/>
      <c r="L1393" s="273"/>
      <c r="M1393" s="273"/>
      <c r="N1393" s="330"/>
      <c r="O1393" s="273"/>
      <c r="P1393" s="273"/>
      <c r="Q1393" s="273"/>
      <c r="R1393" s="273"/>
      <c r="S1393" s="273"/>
      <c r="T1393" s="273"/>
      <c r="U1393" s="273"/>
      <c r="V1393" s="273"/>
      <c r="W1393" s="273"/>
      <c r="X1393" s="273"/>
      <c r="Y1393" s="273"/>
      <c r="Z1393" s="274"/>
      <c r="AA1393" s="277"/>
      <c r="AB1393" s="274"/>
      <c r="AC1393" s="277"/>
      <c r="AD1393" s="274"/>
      <c r="AE1393" s="275"/>
      <c r="AF1393" s="275"/>
      <c r="AG1393" s="275"/>
      <c r="AH1393" s="277"/>
      <c r="AI1393" s="277"/>
      <c r="AJ1393" s="277"/>
      <c r="AK1393" s="277"/>
      <c r="AL1393" s="277"/>
      <c r="AM1393" s="277"/>
      <c r="AN1393" s="274"/>
      <c r="AO1393" s="276"/>
    </row>
    <row r="1394" spans="1:41" ht="15.95" customHeight="1" outlineLevel="6" x14ac:dyDescent="0.25">
      <c r="A1394" s="95"/>
      <c r="B1394" s="96"/>
      <c r="C1394" s="97"/>
      <c r="D1394" s="97"/>
      <c r="E1394" s="97"/>
      <c r="F1394" s="98"/>
      <c r="G1394" s="99" t="s">
        <v>3922</v>
      </c>
      <c r="H1394" s="344"/>
      <c r="I1394" s="100"/>
      <c r="J1394" s="100"/>
      <c r="K1394" s="100"/>
      <c r="L1394" s="100"/>
      <c r="M1394" s="100"/>
      <c r="N1394" s="326"/>
      <c r="O1394" s="100"/>
      <c r="P1394" s="100"/>
      <c r="Q1394" s="100"/>
      <c r="R1394" s="100"/>
      <c r="S1394" s="100"/>
      <c r="T1394" s="100"/>
      <c r="U1394" s="100"/>
      <c r="V1394" s="100"/>
      <c r="W1394" s="100"/>
      <c r="X1394" s="100"/>
      <c r="Y1394" s="100"/>
      <c r="Z1394" s="288"/>
      <c r="AA1394" s="288"/>
      <c r="AB1394" s="288"/>
      <c r="AC1394" s="288"/>
      <c r="AD1394" s="288"/>
      <c r="AE1394" s="289"/>
      <c r="AF1394" s="289"/>
      <c r="AG1394" s="289"/>
      <c r="AH1394" s="288"/>
      <c r="AI1394" s="101"/>
      <c r="AJ1394" s="101"/>
      <c r="AK1394" s="101"/>
      <c r="AL1394" s="288"/>
      <c r="AM1394" s="101"/>
      <c r="AN1394" s="288"/>
      <c r="AO1394" s="102"/>
    </row>
    <row r="1395" spans="1:41" ht="14.1" customHeight="1" outlineLevel="7" x14ac:dyDescent="0.25">
      <c r="A1395" s="2"/>
      <c r="B1395" s="3"/>
      <c r="C1395" s="4"/>
      <c r="D1395" s="4"/>
      <c r="E1395" s="4"/>
      <c r="F1395" s="5"/>
      <c r="G1395" s="6"/>
      <c r="H1395" s="338">
        <v>6216653</v>
      </c>
      <c r="I1395" s="7" t="s">
        <v>1947</v>
      </c>
      <c r="J1395" s="7" t="s">
        <v>1948</v>
      </c>
      <c r="K1395" s="7" t="s">
        <v>5901</v>
      </c>
      <c r="L1395" s="7" t="s">
        <v>5990</v>
      </c>
      <c r="M1395" s="18">
        <v>2493.12</v>
      </c>
      <c r="N1395" s="327">
        <v>3041.6063999999997</v>
      </c>
      <c r="O1395" s="19" t="s">
        <v>3948</v>
      </c>
      <c r="P1395" s="295">
        <v>0.35</v>
      </c>
      <c r="Q1395" s="18">
        <v>1620.528</v>
      </c>
      <c r="R1395" s="18">
        <v>1977.0441599999999</v>
      </c>
      <c r="S1395" s="295">
        <v>0.25</v>
      </c>
      <c r="T1395" s="18">
        <v>1869.84</v>
      </c>
      <c r="U1395" s="18">
        <v>2281.2048</v>
      </c>
      <c r="V1395" s="295">
        <v>0.53</v>
      </c>
      <c r="W1395" s="18">
        <v>1171.7664</v>
      </c>
      <c r="X1395" s="18">
        <v>1429.555008</v>
      </c>
      <c r="Y1395" s="7" t="s">
        <v>393</v>
      </c>
      <c r="Z1395" s="13">
        <v>10</v>
      </c>
      <c r="AA1395" s="13">
        <v>10</v>
      </c>
      <c r="AB1395" s="13">
        <v>450</v>
      </c>
      <c r="AC1395" s="8" t="s">
        <v>3971</v>
      </c>
      <c r="AD1395" s="8">
        <v>0.82099999999999995</v>
      </c>
      <c r="AE1395" s="13">
        <v>360</v>
      </c>
      <c r="AF1395" s="13">
        <v>114</v>
      </c>
      <c r="AG1395" s="13">
        <v>29</v>
      </c>
      <c r="AH1395" s="8">
        <v>1.1901600000000001</v>
      </c>
      <c r="AI1395" s="13">
        <v>4660502711789</v>
      </c>
      <c r="AJ1395" s="10" t="s">
        <v>5101</v>
      </c>
      <c r="AK1395" s="94"/>
      <c r="AL1395" s="8"/>
      <c r="AM1395" s="10"/>
      <c r="AN1395" s="8"/>
      <c r="AO1395" s="11"/>
    </row>
    <row r="1396" spans="1:41" ht="15.95" customHeight="1" outlineLevel="6" x14ac:dyDescent="0.25">
      <c r="A1396" s="103"/>
      <c r="B1396" s="104"/>
      <c r="C1396" s="105"/>
      <c r="D1396" s="105"/>
      <c r="E1396" s="105"/>
      <c r="F1396" s="106"/>
      <c r="G1396" s="107" t="s">
        <v>3923</v>
      </c>
      <c r="H1396" s="345"/>
      <c r="I1396" s="108"/>
      <c r="J1396" s="108"/>
      <c r="K1396" s="108"/>
      <c r="L1396" s="108"/>
      <c r="M1396" s="108"/>
      <c r="N1396" s="328"/>
      <c r="O1396" s="108"/>
      <c r="P1396" s="108"/>
      <c r="Q1396" s="108"/>
      <c r="R1396" s="108"/>
      <c r="S1396" s="108"/>
      <c r="T1396" s="108"/>
      <c r="U1396" s="108"/>
      <c r="V1396" s="108"/>
      <c r="W1396" s="108"/>
      <c r="X1396" s="108"/>
      <c r="Y1396" s="108"/>
      <c r="Z1396" s="110"/>
      <c r="AA1396" s="109"/>
      <c r="AB1396" s="110"/>
      <c r="AC1396" s="110"/>
      <c r="AD1396" s="110"/>
      <c r="AE1396" s="111"/>
      <c r="AF1396" s="111"/>
      <c r="AG1396" s="111"/>
      <c r="AH1396" s="109"/>
      <c r="AI1396" s="109"/>
      <c r="AJ1396" s="110"/>
      <c r="AK1396" s="110"/>
      <c r="AL1396" s="110"/>
      <c r="AM1396" s="109"/>
      <c r="AN1396" s="110"/>
      <c r="AO1396" s="112"/>
    </row>
    <row r="1397" spans="1:41" ht="14.1" customHeight="1" outlineLevel="7" x14ac:dyDescent="0.25">
      <c r="A1397" s="2"/>
      <c r="B1397" s="3"/>
      <c r="C1397" s="4"/>
      <c r="D1397" s="4"/>
      <c r="E1397" s="4"/>
      <c r="F1397" s="5"/>
      <c r="G1397" s="6"/>
      <c r="H1397" s="338">
        <v>6208944</v>
      </c>
      <c r="I1397" s="7" t="s">
        <v>1949</v>
      </c>
      <c r="J1397" s="7" t="s">
        <v>1950</v>
      </c>
      <c r="K1397" s="7" t="s">
        <v>5901</v>
      </c>
      <c r="L1397" s="7" t="s">
        <v>5991</v>
      </c>
      <c r="M1397" s="18">
        <v>1719.93</v>
      </c>
      <c r="N1397" s="327">
        <v>2098.3146000000002</v>
      </c>
      <c r="O1397" s="19" t="s">
        <v>3948</v>
      </c>
      <c r="P1397" s="295">
        <v>0.35</v>
      </c>
      <c r="Q1397" s="18">
        <v>1117.9545000000001</v>
      </c>
      <c r="R1397" s="18">
        <v>1363.9044900000001</v>
      </c>
      <c r="S1397" s="295">
        <v>0.25</v>
      </c>
      <c r="T1397" s="18">
        <v>1289.9475</v>
      </c>
      <c r="U1397" s="18">
        <v>1573.73595</v>
      </c>
      <c r="V1397" s="295">
        <v>0.53</v>
      </c>
      <c r="W1397" s="18">
        <v>808.36709999999994</v>
      </c>
      <c r="X1397" s="18">
        <v>986.20786199999986</v>
      </c>
      <c r="Y1397" s="7" t="s">
        <v>393</v>
      </c>
      <c r="Z1397" s="13">
        <v>10</v>
      </c>
      <c r="AA1397" s="13">
        <v>10</v>
      </c>
      <c r="AB1397" s="13">
        <v>1120</v>
      </c>
      <c r="AC1397" s="8" t="s">
        <v>6616</v>
      </c>
      <c r="AD1397" s="8">
        <v>0.29899999999999999</v>
      </c>
      <c r="AE1397" s="13">
        <v>210</v>
      </c>
      <c r="AF1397" s="13">
        <v>42</v>
      </c>
      <c r="AG1397" s="13">
        <v>64</v>
      </c>
      <c r="AH1397" s="8">
        <v>0.56399999999999995</v>
      </c>
      <c r="AI1397" s="13">
        <v>2200000416124</v>
      </c>
      <c r="AJ1397" s="8" t="s">
        <v>5102</v>
      </c>
      <c r="AK1397" s="94"/>
      <c r="AL1397" s="8"/>
      <c r="AM1397" s="10"/>
      <c r="AN1397" s="8"/>
      <c r="AO1397" s="11"/>
    </row>
    <row r="1398" spans="1:41" ht="15.95" customHeight="1" outlineLevel="2" x14ac:dyDescent="0.25">
      <c r="A1398" s="148"/>
      <c r="B1398" s="149"/>
      <c r="C1398" s="150" t="s">
        <v>3856</v>
      </c>
      <c r="D1398" s="150"/>
      <c r="E1398" s="150"/>
      <c r="F1398" s="151"/>
      <c r="G1398" s="152"/>
      <c r="H1398" s="342"/>
      <c r="I1398" s="153"/>
      <c r="J1398" s="153"/>
      <c r="K1398" s="153"/>
      <c r="L1398" s="153"/>
      <c r="M1398" s="153"/>
      <c r="N1398" s="328"/>
      <c r="O1398" s="153"/>
      <c r="P1398" s="153"/>
      <c r="Q1398" s="153"/>
      <c r="R1398" s="153"/>
      <c r="S1398" s="153"/>
      <c r="T1398" s="153"/>
      <c r="U1398" s="153"/>
      <c r="V1398" s="153"/>
      <c r="W1398" s="153"/>
      <c r="X1398" s="153"/>
      <c r="Y1398" s="153"/>
      <c r="Z1398" s="154"/>
      <c r="AA1398" s="154"/>
      <c r="AB1398" s="154"/>
      <c r="AC1398" s="154"/>
      <c r="AD1398" s="155"/>
      <c r="AE1398" s="156"/>
      <c r="AF1398" s="156"/>
      <c r="AG1398" s="156"/>
      <c r="AH1398" s="154"/>
      <c r="AI1398" s="155"/>
      <c r="AJ1398" s="154"/>
      <c r="AK1398" s="154"/>
      <c r="AL1398" s="154"/>
      <c r="AM1398" s="154"/>
      <c r="AN1398" s="154"/>
      <c r="AO1398" s="157"/>
    </row>
    <row r="1399" spans="1:41" ht="15.95" customHeight="1" outlineLevel="3" x14ac:dyDescent="0.25">
      <c r="A1399" s="162"/>
      <c r="B1399" s="163"/>
      <c r="C1399" s="164"/>
      <c r="D1399" s="186" t="s">
        <v>3889</v>
      </c>
      <c r="E1399" s="164"/>
      <c r="F1399" s="165"/>
      <c r="G1399" s="166"/>
      <c r="H1399" s="335"/>
      <c r="I1399" s="167"/>
      <c r="J1399" s="167"/>
      <c r="K1399" s="167"/>
      <c r="L1399" s="167"/>
      <c r="M1399" s="167"/>
      <c r="N1399" s="326"/>
      <c r="O1399" s="167"/>
      <c r="P1399" s="167"/>
      <c r="Q1399" s="167"/>
      <c r="R1399" s="167"/>
      <c r="S1399" s="167"/>
      <c r="T1399" s="167"/>
      <c r="U1399" s="167"/>
      <c r="V1399" s="167"/>
      <c r="W1399" s="167"/>
      <c r="X1399" s="167"/>
      <c r="Y1399" s="167"/>
      <c r="Z1399" s="168"/>
      <c r="AA1399" s="168"/>
      <c r="AB1399" s="168"/>
      <c r="AC1399" s="168"/>
      <c r="AD1399" s="169"/>
      <c r="AE1399" s="183"/>
      <c r="AF1399" s="183"/>
      <c r="AG1399" s="183"/>
      <c r="AH1399" s="168"/>
      <c r="AI1399" s="168"/>
      <c r="AJ1399" s="168"/>
      <c r="AK1399" s="168"/>
      <c r="AL1399" s="169"/>
      <c r="AM1399" s="168"/>
      <c r="AN1399" s="168"/>
      <c r="AO1399" s="184"/>
    </row>
    <row r="1400" spans="1:41" ht="15.95" customHeight="1" outlineLevel="4" x14ac:dyDescent="0.25">
      <c r="A1400" s="211"/>
      <c r="B1400" s="212"/>
      <c r="C1400" s="213"/>
      <c r="D1400" s="213"/>
      <c r="E1400" s="237" t="s">
        <v>3911</v>
      </c>
      <c r="F1400" s="214"/>
      <c r="G1400" s="215"/>
      <c r="H1400" s="348"/>
      <c r="I1400" s="216"/>
      <c r="J1400" s="216"/>
      <c r="K1400" s="216"/>
      <c r="L1400" s="216"/>
      <c r="M1400" s="216"/>
      <c r="N1400" s="329"/>
      <c r="O1400" s="216"/>
      <c r="P1400" s="216"/>
      <c r="Q1400" s="216"/>
      <c r="R1400" s="216"/>
      <c r="S1400" s="216"/>
      <c r="T1400" s="216"/>
      <c r="U1400" s="216"/>
      <c r="V1400" s="216"/>
      <c r="W1400" s="216"/>
      <c r="X1400" s="216"/>
      <c r="Y1400" s="216"/>
      <c r="Z1400" s="217"/>
      <c r="AA1400" s="217"/>
      <c r="AB1400" s="217"/>
      <c r="AC1400" s="217"/>
      <c r="AD1400" s="218"/>
      <c r="AE1400" s="219"/>
      <c r="AF1400" s="219"/>
      <c r="AG1400" s="219"/>
      <c r="AH1400" s="217"/>
      <c r="AI1400" s="217"/>
      <c r="AJ1400" s="217"/>
      <c r="AK1400" s="217"/>
      <c r="AL1400" s="218"/>
      <c r="AM1400" s="217"/>
      <c r="AN1400" s="217"/>
      <c r="AO1400" s="234"/>
    </row>
    <row r="1401" spans="1:41" ht="15.95" customHeight="1" outlineLevel="5" x14ac:dyDescent="0.25">
      <c r="A1401" s="239"/>
      <c r="B1401" s="240"/>
      <c r="C1401" s="241"/>
      <c r="D1401" s="241"/>
      <c r="E1401" s="241"/>
      <c r="F1401" s="283" t="s">
        <v>3895</v>
      </c>
      <c r="G1401" s="242"/>
      <c r="H1401" s="337"/>
      <c r="I1401" s="243"/>
      <c r="J1401" s="243"/>
      <c r="K1401" s="243"/>
      <c r="L1401" s="243"/>
      <c r="M1401" s="243"/>
      <c r="N1401" s="326"/>
      <c r="O1401" s="243"/>
      <c r="P1401" s="243"/>
      <c r="Q1401" s="243"/>
      <c r="R1401" s="243"/>
      <c r="S1401" s="243"/>
      <c r="T1401" s="243"/>
      <c r="U1401" s="243"/>
      <c r="V1401" s="243"/>
      <c r="W1401" s="243"/>
      <c r="X1401" s="243"/>
      <c r="Y1401" s="243"/>
      <c r="Z1401" s="244"/>
      <c r="AA1401" s="244"/>
      <c r="AB1401" s="244"/>
      <c r="AC1401" s="244"/>
      <c r="AD1401" s="245"/>
      <c r="AE1401" s="258"/>
      <c r="AF1401" s="258"/>
      <c r="AG1401" s="258"/>
      <c r="AH1401" s="244"/>
      <c r="AI1401" s="244"/>
      <c r="AJ1401" s="244"/>
      <c r="AK1401" s="244"/>
      <c r="AL1401" s="245"/>
      <c r="AM1401" s="244"/>
      <c r="AN1401" s="244"/>
      <c r="AO1401" s="282"/>
    </row>
    <row r="1402" spans="1:41" ht="15.95" customHeight="1" outlineLevel="4" x14ac:dyDescent="0.25">
      <c r="A1402" s="221"/>
      <c r="B1402" s="222"/>
      <c r="C1402" s="223"/>
      <c r="D1402" s="223"/>
      <c r="E1402" s="238" t="s">
        <v>3912</v>
      </c>
      <c r="F1402" s="224"/>
      <c r="G1402" s="225"/>
      <c r="H1402" s="349"/>
      <c r="I1402" s="226"/>
      <c r="J1402" s="226"/>
      <c r="K1402" s="226"/>
      <c r="L1402" s="226"/>
      <c r="M1402" s="226"/>
      <c r="N1402" s="330"/>
      <c r="O1402" s="226"/>
      <c r="P1402" s="226"/>
      <c r="Q1402" s="226"/>
      <c r="R1402" s="226"/>
      <c r="S1402" s="226"/>
      <c r="T1402" s="226"/>
      <c r="U1402" s="226"/>
      <c r="V1402" s="226"/>
      <c r="W1402" s="226"/>
      <c r="X1402" s="226"/>
      <c r="Y1402" s="226"/>
      <c r="Z1402" s="227"/>
      <c r="AA1402" s="227"/>
      <c r="AB1402" s="227"/>
      <c r="AC1402" s="227"/>
      <c r="AD1402" s="228"/>
      <c r="AE1402" s="229"/>
      <c r="AF1402" s="229"/>
      <c r="AG1402" s="229"/>
      <c r="AH1402" s="227"/>
      <c r="AI1402" s="227"/>
      <c r="AJ1402" s="227"/>
      <c r="AK1402" s="227"/>
      <c r="AL1402" s="227"/>
      <c r="AM1402" s="227"/>
      <c r="AN1402" s="227"/>
      <c r="AO1402" s="231"/>
    </row>
    <row r="1403" spans="1:41" ht="15.95" customHeight="1" outlineLevel="5" x14ac:dyDescent="0.25">
      <c r="A1403" s="239"/>
      <c r="B1403" s="240"/>
      <c r="C1403" s="241"/>
      <c r="D1403" s="241"/>
      <c r="E1403" s="241"/>
      <c r="F1403" s="283" t="s">
        <v>3895</v>
      </c>
      <c r="G1403" s="242"/>
      <c r="H1403" s="337"/>
      <c r="I1403" s="243"/>
      <c r="J1403" s="243"/>
      <c r="K1403" s="243"/>
      <c r="L1403" s="243"/>
      <c r="M1403" s="243"/>
      <c r="N1403" s="326"/>
      <c r="O1403" s="243"/>
      <c r="P1403" s="243"/>
      <c r="Q1403" s="243"/>
      <c r="R1403" s="243"/>
      <c r="S1403" s="243"/>
      <c r="T1403" s="243"/>
      <c r="U1403" s="243"/>
      <c r="V1403" s="243"/>
      <c r="W1403" s="243"/>
      <c r="X1403" s="243"/>
      <c r="Y1403" s="243"/>
      <c r="Z1403" s="244"/>
      <c r="AA1403" s="244"/>
      <c r="AB1403" s="244"/>
      <c r="AC1403" s="244"/>
      <c r="AD1403" s="245"/>
      <c r="AE1403" s="258"/>
      <c r="AF1403" s="258"/>
      <c r="AG1403" s="258"/>
      <c r="AH1403" s="244"/>
      <c r="AI1403" s="244"/>
      <c r="AJ1403" s="244"/>
      <c r="AK1403" s="244"/>
      <c r="AL1403" s="244"/>
      <c r="AM1403" s="244"/>
      <c r="AN1403" s="244"/>
      <c r="AO1403" s="282"/>
    </row>
    <row r="1404" spans="1:41" ht="15.95" customHeight="1" outlineLevel="3" x14ac:dyDescent="0.25">
      <c r="A1404" s="172"/>
      <c r="B1404" s="173"/>
      <c r="C1404" s="174"/>
      <c r="D1404" s="185" t="s">
        <v>3888</v>
      </c>
      <c r="E1404" s="174"/>
      <c r="F1404" s="175"/>
      <c r="G1404" s="176"/>
      <c r="H1404" s="341"/>
      <c r="I1404" s="177"/>
      <c r="J1404" s="177"/>
      <c r="K1404" s="177"/>
      <c r="L1404" s="177"/>
      <c r="M1404" s="177"/>
      <c r="N1404" s="328"/>
      <c r="O1404" s="177"/>
      <c r="P1404" s="177"/>
      <c r="Q1404" s="177"/>
      <c r="R1404" s="177"/>
      <c r="S1404" s="177"/>
      <c r="T1404" s="177"/>
      <c r="U1404" s="177"/>
      <c r="V1404" s="177"/>
      <c r="W1404" s="177"/>
      <c r="X1404" s="177"/>
      <c r="Y1404" s="177"/>
      <c r="Z1404" s="181"/>
      <c r="AA1404" s="181"/>
      <c r="AB1404" s="181"/>
      <c r="AC1404" s="181"/>
      <c r="AD1404" s="179"/>
      <c r="AE1404" s="180"/>
      <c r="AF1404" s="180"/>
      <c r="AG1404" s="180"/>
      <c r="AH1404" s="181"/>
      <c r="AI1404" s="179"/>
      <c r="AJ1404" s="181"/>
      <c r="AK1404" s="181"/>
      <c r="AL1404" s="181"/>
      <c r="AM1404" s="181"/>
      <c r="AN1404" s="181"/>
      <c r="AO1404" s="182"/>
    </row>
    <row r="1405" spans="1:41" ht="15.95" customHeight="1" outlineLevel="4" x14ac:dyDescent="0.25">
      <c r="A1405" s="211"/>
      <c r="B1405" s="212"/>
      <c r="C1405" s="213"/>
      <c r="D1405" s="213"/>
      <c r="E1405" s="237" t="s">
        <v>3919</v>
      </c>
      <c r="F1405" s="214"/>
      <c r="G1405" s="215"/>
      <c r="H1405" s="348"/>
      <c r="I1405" s="216"/>
      <c r="J1405" s="216"/>
      <c r="K1405" s="216"/>
      <c r="L1405" s="216"/>
      <c r="M1405" s="216"/>
      <c r="N1405" s="329"/>
      <c r="O1405" s="216"/>
      <c r="P1405" s="216"/>
      <c r="Q1405" s="216"/>
      <c r="R1405" s="216"/>
      <c r="S1405" s="216"/>
      <c r="T1405" s="216"/>
      <c r="U1405" s="216"/>
      <c r="V1405" s="216"/>
      <c r="W1405" s="216"/>
      <c r="X1405" s="216"/>
      <c r="Y1405" s="216"/>
      <c r="Z1405" s="232"/>
      <c r="AA1405" s="232"/>
      <c r="AB1405" s="232"/>
      <c r="AC1405" s="232"/>
      <c r="AD1405" s="218"/>
      <c r="AE1405" s="219"/>
      <c r="AF1405" s="219"/>
      <c r="AG1405" s="219"/>
      <c r="AH1405" s="232"/>
      <c r="AI1405" s="218"/>
      <c r="AJ1405" s="232"/>
      <c r="AK1405" s="232"/>
      <c r="AL1405" s="232"/>
      <c r="AM1405" s="232"/>
      <c r="AN1405" s="232"/>
      <c r="AO1405" s="220"/>
    </row>
    <row r="1406" spans="1:41" ht="15.95" customHeight="1" outlineLevel="5" x14ac:dyDescent="0.25">
      <c r="A1406" s="239"/>
      <c r="B1406" s="240"/>
      <c r="C1406" s="241"/>
      <c r="D1406" s="241"/>
      <c r="E1406" s="241"/>
      <c r="F1406" s="283" t="s">
        <v>3894</v>
      </c>
      <c r="G1406" s="242"/>
      <c r="H1406" s="337"/>
      <c r="I1406" s="243"/>
      <c r="J1406" s="243"/>
      <c r="K1406" s="243"/>
      <c r="L1406" s="243"/>
      <c r="M1406" s="243"/>
      <c r="N1406" s="326"/>
      <c r="O1406" s="243"/>
      <c r="P1406" s="243"/>
      <c r="Q1406" s="243"/>
      <c r="R1406" s="243"/>
      <c r="S1406" s="243"/>
      <c r="T1406" s="243"/>
      <c r="U1406" s="243"/>
      <c r="V1406" s="243"/>
      <c r="W1406" s="243"/>
      <c r="X1406" s="243"/>
      <c r="Y1406" s="243"/>
      <c r="Z1406" s="246"/>
      <c r="AA1406" s="245"/>
      <c r="AB1406" s="245"/>
      <c r="AC1406" s="245"/>
      <c r="AD1406" s="245"/>
      <c r="AE1406" s="258"/>
      <c r="AF1406" s="258"/>
      <c r="AG1406" s="258"/>
      <c r="AH1406" s="246"/>
      <c r="AI1406" s="245"/>
      <c r="AJ1406" s="245"/>
      <c r="AK1406" s="245"/>
      <c r="AL1406" s="245"/>
      <c r="AM1406" s="245"/>
      <c r="AN1406" s="245"/>
      <c r="AO1406" s="247"/>
    </row>
    <row r="1407" spans="1:41" ht="14.1" customHeight="1" outlineLevel="6" x14ac:dyDescent="0.25">
      <c r="A1407" s="2"/>
      <c r="B1407" s="3"/>
      <c r="C1407" s="4"/>
      <c r="D1407" s="4"/>
      <c r="E1407" s="4"/>
      <c r="F1407" s="5"/>
      <c r="G1407" s="6"/>
      <c r="H1407" s="338">
        <v>6227708</v>
      </c>
      <c r="I1407" s="7" t="s">
        <v>1951</v>
      </c>
      <c r="J1407" s="7" t="s">
        <v>1952</v>
      </c>
      <c r="K1407" s="7" t="s">
        <v>5887</v>
      </c>
      <c r="L1407" s="7" t="s">
        <v>5992</v>
      </c>
      <c r="M1407" s="18">
        <v>3362</v>
      </c>
      <c r="N1407" s="327">
        <v>4101.6400000000003</v>
      </c>
      <c r="O1407" s="19" t="s">
        <v>3948</v>
      </c>
      <c r="P1407" s="295">
        <v>0.35</v>
      </c>
      <c r="Q1407" s="18">
        <v>2185.3000000000002</v>
      </c>
      <c r="R1407" s="18">
        <v>2666.0660000000003</v>
      </c>
      <c r="S1407" s="295">
        <v>0.25</v>
      </c>
      <c r="T1407" s="18">
        <v>2521.5</v>
      </c>
      <c r="U1407" s="18">
        <v>3076.23</v>
      </c>
      <c r="V1407" s="295">
        <v>0.53</v>
      </c>
      <c r="W1407" s="18">
        <v>1580.1399999999999</v>
      </c>
      <c r="X1407" s="18">
        <v>1927.7707999999998</v>
      </c>
      <c r="Y1407" s="7" t="s">
        <v>393</v>
      </c>
      <c r="Z1407" s="13">
        <v>1</v>
      </c>
      <c r="AA1407" s="13">
        <v>1</v>
      </c>
      <c r="AB1407" s="13">
        <v>150</v>
      </c>
      <c r="AC1407" s="9" t="s">
        <v>3971</v>
      </c>
      <c r="AD1407" s="8">
        <v>2.1800000000000002</v>
      </c>
      <c r="AE1407" s="13">
        <v>500</v>
      </c>
      <c r="AF1407" s="13">
        <v>162</v>
      </c>
      <c r="AG1407" s="13">
        <v>20</v>
      </c>
      <c r="AH1407" s="8">
        <v>1.62</v>
      </c>
      <c r="AI1407" s="13">
        <v>4660502703883</v>
      </c>
      <c r="AJ1407" s="9" t="s">
        <v>5103</v>
      </c>
      <c r="AK1407" s="94"/>
      <c r="AL1407" s="9"/>
      <c r="AM1407" s="9"/>
      <c r="AN1407" s="9"/>
      <c r="AO1407" s="12"/>
    </row>
    <row r="1408" spans="1:41" ht="14.1" customHeight="1" outlineLevel="6" x14ac:dyDescent="0.25">
      <c r="A1408" s="2"/>
      <c r="B1408" s="3"/>
      <c r="C1408" s="4"/>
      <c r="D1408" s="4"/>
      <c r="E1408" s="4"/>
      <c r="F1408" s="5"/>
      <c r="G1408" s="6"/>
      <c r="H1408" s="338">
        <v>6091164</v>
      </c>
      <c r="I1408" s="7" t="s">
        <v>1953</v>
      </c>
      <c r="J1408" s="7" t="s">
        <v>1952</v>
      </c>
      <c r="K1408" s="7" t="s">
        <v>5887</v>
      </c>
      <c r="L1408" s="7" t="s">
        <v>5993</v>
      </c>
      <c r="M1408" s="18">
        <v>2302</v>
      </c>
      <c r="N1408" s="327">
        <v>2808.44</v>
      </c>
      <c r="O1408" s="19" t="s">
        <v>3948</v>
      </c>
      <c r="P1408" s="295">
        <v>0.35</v>
      </c>
      <c r="Q1408" s="18">
        <v>1496.3</v>
      </c>
      <c r="R1408" s="18">
        <v>1825.4859999999999</v>
      </c>
      <c r="S1408" s="295">
        <v>0.25</v>
      </c>
      <c r="T1408" s="18">
        <v>1726.5</v>
      </c>
      <c r="U1408" s="18">
        <v>2106.33</v>
      </c>
      <c r="V1408" s="295">
        <v>0.53</v>
      </c>
      <c r="W1408" s="18">
        <v>1081.9399999999998</v>
      </c>
      <c r="X1408" s="18">
        <v>1319.9667999999997</v>
      </c>
      <c r="Y1408" s="7" t="s">
        <v>393</v>
      </c>
      <c r="Z1408" s="13">
        <v>2</v>
      </c>
      <c r="AA1408" s="13">
        <v>2</v>
      </c>
      <c r="AB1408" s="13">
        <v>260</v>
      </c>
      <c r="AC1408" s="8" t="s">
        <v>6616</v>
      </c>
      <c r="AD1408" s="8">
        <v>1.524</v>
      </c>
      <c r="AE1408" s="13">
        <v>500</v>
      </c>
      <c r="AF1408" s="13">
        <v>34</v>
      </c>
      <c r="AG1408" s="13">
        <v>116</v>
      </c>
      <c r="AH1408" s="8">
        <v>1.972</v>
      </c>
      <c r="AI1408" s="13">
        <v>4012196299171</v>
      </c>
      <c r="AJ1408" s="8" t="s">
        <v>5104</v>
      </c>
      <c r="AK1408" s="94"/>
      <c r="AL1408" s="8"/>
      <c r="AM1408" s="8"/>
      <c r="AN1408" s="8"/>
      <c r="AO1408" s="11"/>
    </row>
    <row r="1409" spans="1:41" ht="15.95" customHeight="1" outlineLevel="5" x14ac:dyDescent="0.25">
      <c r="A1409" s="248"/>
      <c r="B1409" s="249"/>
      <c r="C1409" s="250"/>
      <c r="D1409" s="250"/>
      <c r="E1409" s="250"/>
      <c r="F1409" s="284" t="s">
        <v>3895</v>
      </c>
      <c r="G1409" s="251"/>
      <c r="H1409" s="339"/>
      <c r="I1409" s="252"/>
      <c r="J1409" s="252"/>
      <c r="K1409" s="252"/>
      <c r="L1409" s="252"/>
      <c r="M1409" s="252"/>
      <c r="N1409" s="328"/>
      <c r="O1409" s="252"/>
      <c r="P1409" s="252"/>
      <c r="Q1409" s="252"/>
      <c r="R1409" s="252"/>
      <c r="S1409" s="252"/>
      <c r="T1409" s="252"/>
      <c r="U1409" s="252"/>
      <c r="V1409" s="252"/>
      <c r="W1409" s="252"/>
      <c r="X1409" s="252"/>
      <c r="Y1409" s="252"/>
      <c r="Z1409" s="256"/>
      <c r="AA1409" s="254"/>
      <c r="AB1409" s="256"/>
      <c r="AC1409" s="256"/>
      <c r="AD1409" s="254"/>
      <c r="AE1409" s="255"/>
      <c r="AF1409" s="255"/>
      <c r="AG1409" s="255"/>
      <c r="AH1409" s="254"/>
      <c r="AI1409" s="254"/>
      <c r="AJ1409" s="256"/>
      <c r="AK1409" s="256"/>
      <c r="AL1409" s="256"/>
      <c r="AM1409" s="256"/>
      <c r="AN1409" s="254"/>
      <c r="AO1409" s="257"/>
    </row>
    <row r="1410" spans="1:41" ht="14.1" customHeight="1" outlineLevel="6" x14ac:dyDescent="0.25">
      <c r="A1410" s="2"/>
      <c r="B1410" s="3"/>
      <c r="C1410" s="4"/>
      <c r="D1410" s="4"/>
      <c r="E1410" s="4"/>
      <c r="F1410" s="5"/>
      <c r="G1410" s="6"/>
      <c r="H1410" s="338">
        <v>6227716</v>
      </c>
      <c r="I1410" s="7" t="s">
        <v>1954</v>
      </c>
      <c r="J1410" s="7" t="s">
        <v>1955</v>
      </c>
      <c r="K1410" s="7" t="s">
        <v>5887</v>
      </c>
      <c r="L1410" s="7" t="s">
        <v>5992</v>
      </c>
      <c r="M1410" s="18">
        <v>4167</v>
      </c>
      <c r="N1410" s="327">
        <v>5083.74</v>
      </c>
      <c r="O1410" s="19" t="s">
        <v>3948</v>
      </c>
      <c r="P1410" s="295">
        <v>0.35</v>
      </c>
      <c r="Q1410" s="18">
        <v>2708.55</v>
      </c>
      <c r="R1410" s="18">
        <v>3304.431</v>
      </c>
      <c r="S1410" s="295">
        <v>0.25</v>
      </c>
      <c r="T1410" s="18">
        <v>3125.25</v>
      </c>
      <c r="U1410" s="18">
        <v>3812.8049999999998</v>
      </c>
      <c r="V1410" s="295">
        <v>0.53</v>
      </c>
      <c r="W1410" s="18">
        <v>1958.4899999999998</v>
      </c>
      <c r="X1410" s="18">
        <v>2389.3577999999998</v>
      </c>
      <c r="Y1410" s="7" t="s">
        <v>393</v>
      </c>
      <c r="Z1410" s="13">
        <v>2</v>
      </c>
      <c r="AA1410" s="13">
        <v>2</v>
      </c>
      <c r="AB1410" s="13">
        <v>150</v>
      </c>
      <c r="AC1410" s="8" t="s">
        <v>3971</v>
      </c>
      <c r="AD1410" s="8">
        <v>2.1800000000000002</v>
      </c>
      <c r="AE1410" s="13">
        <v>500</v>
      </c>
      <c r="AF1410" s="13">
        <v>20</v>
      </c>
      <c r="AG1410" s="13">
        <v>166</v>
      </c>
      <c r="AH1410" s="8">
        <v>1.66</v>
      </c>
      <c r="AI1410" s="13">
        <v>4012196170531</v>
      </c>
      <c r="AJ1410" s="10" t="s">
        <v>5105</v>
      </c>
      <c r="AK1410" s="94"/>
      <c r="AL1410" s="8"/>
      <c r="AM1410" s="8"/>
      <c r="AN1410" s="8"/>
      <c r="AO1410" s="11"/>
    </row>
    <row r="1411" spans="1:41" ht="14.1" customHeight="1" outlineLevel="6" x14ac:dyDescent="0.25">
      <c r="A1411" s="2"/>
      <c r="B1411" s="3"/>
      <c r="C1411" s="4"/>
      <c r="D1411" s="4"/>
      <c r="E1411" s="4"/>
      <c r="F1411" s="5"/>
      <c r="G1411" s="6"/>
      <c r="H1411" s="338">
        <v>6091180</v>
      </c>
      <c r="I1411" s="7" t="s">
        <v>1956</v>
      </c>
      <c r="J1411" s="7" t="s">
        <v>1955</v>
      </c>
      <c r="K1411" s="7" t="s">
        <v>5887</v>
      </c>
      <c r="L1411" s="7" t="s">
        <v>5994</v>
      </c>
      <c r="M1411" s="18">
        <v>3100</v>
      </c>
      <c r="N1411" s="327">
        <v>3782</v>
      </c>
      <c r="O1411" s="19" t="s">
        <v>3948</v>
      </c>
      <c r="P1411" s="295">
        <v>0.35</v>
      </c>
      <c r="Q1411" s="18">
        <v>2015</v>
      </c>
      <c r="R1411" s="18">
        <v>2458.2999999999997</v>
      </c>
      <c r="S1411" s="295">
        <v>0.25</v>
      </c>
      <c r="T1411" s="18">
        <v>2325</v>
      </c>
      <c r="U1411" s="18">
        <v>2836.5</v>
      </c>
      <c r="V1411" s="295">
        <v>0.53</v>
      </c>
      <c r="W1411" s="18">
        <v>1457</v>
      </c>
      <c r="X1411" s="18">
        <v>1777.54</v>
      </c>
      <c r="Y1411" s="7" t="s">
        <v>393</v>
      </c>
      <c r="Z1411" s="13">
        <v>2</v>
      </c>
      <c r="AA1411" s="13">
        <v>2</v>
      </c>
      <c r="AB1411" s="13">
        <v>260</v>
      </c>
      <c r="AC1411" s="10" t="s">
        <v>6616</v>
      </c>
      <c r="AD1411" s="8">
        <v>1.5780000000000001</v>
      </c>
      <c r="AE1411" s="13">
        <v>500</v>
      </c>
      <c r="AF1411" s="13">
        <v>34</v>
      </c>
      <c r="AG1411" s="13">
        <v>116</v>
      </c>
      <c r="AH1411" s="8">
        <v>1.972</v>
      </c>
      <c r="AI1411" s="13">
        <v>4012196299232</v>
      </c>
      <c r="AJ1411" s="10" t="s">
        <v>5106</v>
      </c>
      <c r="AK1411" s="94"/>
      <c r="AL1411" s="10"/>
      <c r="AM1411" s="10"/>
      <c r="AN1411" s="8"/>
      <c r="AO1411" s="11"/>
    </row>
    <row r="1412" spans="1:41" ht="15.95" customHeight="1" outlineLevel="4" x14ac:dyDescent="0.25">
      <c r="A1412" s="221"/>
      <c r="B1412" s="222"/>
      <c r="C1412" s="223"/>
      <c r="D1412" s="223"/>
      <c r="E1412" s="238" t="s">
        <v>3920</v>
      </c>
      <c r="F1412" s="224"/>
      <c r="G1412" s="225"/>
      <c r="H1412" s="349"/>
      <c r="I1412" s="226"/>
      <c r="J1412" s="226"/>
      <c r="K1412" s="226"/>
      <c r="L1412" s="226"/>
      <c r="M1412" s="226"/>
      <c r="N1412" s="330"/>
      <c r="O1412" s="226"/>
      <c r="P1412" s="226"/>
      <c r="Q1412" s="226"/>
      <c r="R1412" s="226"/>
      <c r="S1412" s="226"/>
      <c r="T1412" s="226"/>
      <c r="U1412" s="226"/>
      <c r="V1412" s="226"/>
      <c r="W1412" s="226"/>
      <c r="X1412" s="226"/>
      <c r="Y1412" s="226"/>
      <c r="Z1412" s="233"/>
      <c r="AA1412" s="228"/>
      <c r="AB1412" s="228"/>
      <c r="AC1412" s="228"/>
      <c r="AD1412" s="228"/>
      <c r="AE1412" s="229"/>
      <c r="AF1412" s="229"/>
      <c r="AG1412" s="229"/>
      <c r="AH1412" s="228"/>
      <c r="AI1412" s="228"/>
      <c r="AJ1412" s="228"/>
      <c r="AK1412" s="228"/>
      <c r="AL1412" s="228"/>
      <c r="AM1412" s="228"/>
      <c r="AN1412" s="227"/>
      <c r="AO1412" s="230"/>
    </row>
    <row r="1413" spans="1:41" ht="15.95" customHeight="1" outlineLevel="5" x14ac:dyDescent="0.25">
      <c r="A1413" s="239"/>
      <c r="B1413" s="240"/>
      <c r="C1413" s="241"/>
      <c r="D1413" s="241"/>
      <c r="E1413" s="241"/>
      <c r="F1413" s="283" t="s">
        <v>3894</v>
      </c>
      <c r="G1413" s="242"/>
      <c r="H1413" s="337"/>
      <c r="I1413" s="243"/>
      <c r="J1413" s="243"/>
      <c r="K1413" s="243"/>
      <c r="L1413" s="243"/>
      <c r="M1413" s="243"/>
      <c r="N1413" s="326"/>
      <c r="O1413" s="243"/>
      <c r="P1413" s="243"/>
      <c r="Q1413" s="243"/>
      <c r="R1413" s="243"/>
      <c r="S1413" s="243"/>
      <c r="T1413" s="243"/>
      <c r="U1413" s="243"/>
      <c r="V1413" s="243"/>
      <c r="W1413" s="243"/>
      <c r="X1413" s="243"/>
      <c r="Y1413" s="243"/>
      <c r="Z1413" s="246"/>
      <c r="AA1413" s="245"/>
      <c r="AB1413" s="245"/>
      <c r="AC1413" s="245"/>
      <c r="AD1413" s="245"/>
      <c r="AE1413" s="258"/>
      <c r="AF1413" s="258"/>
      <c r="AG1413" s="258"/>
      <c r="AH1413" s="245"/>
      <c r="AI1413" s="244"/>
      <c r="AJ1413" s="245"/>
      <c r="AK1413" s="245"/>
      <c r="AL1413" s="245"/>
      <c r="AM1413" s="245"/>
      <c r="AN1413" s="244"/>
      <c r="AO1413" s="247"/>
    </row>
    <row r="1414" spans="1:41" ht="14.1" customHeight="1" outlineLevel="6" x14ac:dyDescent="0.25">
      <c r="A1414" s="2"/>
      <c r="B1414" s="3"/>
      <c r="C1414" s="4"/>
      <c r="D1414" s="4"/>
      <c r="E1414" s="4"/>
      <c r="F1414" s="5"/>
      <c r="G1414" s="6"/>
      <c r="H1414" s="338">
        <v>6091377</v>
      </c>
      <c r="I1414" s="7" t="s">
        <v>1957</v>
      </c>
      <c r="J1414" s="7" t="s">
        <v>1958</v>
      </c>
      <c r="K1414" s="7" t="s">
        <v>5885</v>
      </c>
      <c r="L1414" s="7" t="s">
        <v>5995</v>
      </c>
      <c r="M1414" s="18">
        <v>3692.79</v>
      </c>
      <c r="N1414" s="327">
        <v>4505.2038000000002</v>
      </c>
      <c r="O1414" s="19" t="s">
        <v>3948</v>
      </c>
      <c r="P1414" s="295">
        <v>0.35</v>
      </c>
      <c r="Q1414" s="18">
        <v>2400.3135000000002</v>
      </c>
      <c r="R1414" s="18">
        <v>2928.38247</v>
      </c>
      <c r="S1414" s="295">
        <v>0.25</v>
      </c>
      <c r="T1414" s="18">
        <v>2769.5924999999997</v>
      </c>
      <c r="U1414" s="18">
        <v>3378.9028499999995</v>
      </c>
      <c r="V1414" s="295">
        <v>0.53</v>
      </c>
      <c r="W1414" s="18">
        <v>1735.6112999999998</v>
      </c>
      <c r="X1414" s="18">
        <v>2117.4457859999998</v>
      </c>
      <c r="Y1414" s="7" t="s">
        <v>393</v>
      </c>
      <c r="Z1414" s="13">
        <v>2</v>
      </c>
      <c r="AA1414" s="13">
        <v>2</v>
      </c>
      <c r="AB1414" s="13">
        <v>756</v>
      </c>
      <c r="AC1414" s="8" t="s">
        <v>6616</v>
      </c>
      <c r="AD1414" s="8">
        <v>0.83799999999999997</v>
      </c>
      <c r="AE1414" s="13">
        <v>250</v>
      </c>
      <c r="AF1414" s="13">
        <v>34</v>
      </c>
      <c r="AG1414" s="13">
        <v>116</v>
      </c>
      <c r="AH1414" s="8">
        <v>0.98599999999999999</v>
      </c>
      <c r="AI1414" s="13">
        <v>4012196309610</v>
      </c>
      <c r="AJ1414" s="8" t="s">
        <v>5107</v>
      </c>
      <c r="AK1414" s="94"/>
      <c r="AL1414" s="8"/>
      <c r="AM1414" s="8"/>
      <c r="AN1414" s="9"/>
      <c r="AO1414" s="11"/>
    </row>
    <row r="1415" spans="1:41" ht="14.1" customHeight="1" outlineLevel="6" x14ac:dyDescent="0.25">
      <c r="A1415" s="2"/>
      <c r="B1415" s="3"/>
      <c r="C1415" s="4"/>
      <c r="D1415" s="4"/>
      <c r="E1415" s="4"/>
      <c r="F1415" s="5"/>
      <c r="G1415" s="6"/>
      <c r="H1415" s="338">
        <v>6227832</v>
      </c>
      <c r="I1415" s="7" t="s">
        <v>1959</v>
      </c>
      <c r="J1415" s="7" t="s">
        <v>1960</v>
      </c>
      <c r="K1415" s="7" t="s">
        <v>5885</v>
      </c>
      <c r="L1415" s="7" t="s">
        <v>5996</v>
      </c>
      <c r="M1415" s="18">
        <v>7472.45</v>
      </c>
      <c r="N1415" s="327">
        <v>9116.3889999999992</v>
      </c>
      <c r="O1415" s="19" t="s">
        <v>3948</v>
      </c>
      <c r="P1415" s="295">
        <v>0.35</v>
      </c>
      <c r="Q1415" s="18">
        <v>4857.0924999999997</v>
      </c>
      <c r="R1415" s="18">
        <v>5925.6528499999995</v>
      </c>
      <c r="S1415" s="295">
        <v>0.25</v>
      </c>
      <c r="T1415" s="18">
        <v>5604.3374999999996</v>
      </c>
      <c r="U1415" s="18">
        <v>6837.2917499999994</v>
      </c>
      <c r="V1415" s="295">
        <v>0.53</v>
      </c>
      <c r="W1415" s="18">
        <v>3512.0514999999996</v>
      </c>
      <c r="X1415" s="18">
        <v>4284.7028299999993</v>
      </c>
      <c r="Y1415" s="7" t="s">
        <v>393</v>
      </c>
      <c r="Z1415" s="13">
        <v>1</v>
      </c>
      <c r="AA1415" s="13">
        <v>1</v>
      </c>
      <c r="AB1415" s="13">
        <v>160</v>
      </c>
      <c r="AC1415" s="9" t="s">
        <v>3971</v>
      </c>
      <c r="AD1415" s="8">
        <v>1.998</v>
      </c>
      <c r="AE1415" s="13">
        <v>500</v>
      </c>
      <c r="AF1415" s="13">
        <v>20</v>
      </c>
      <c r="AG1415" s="13">
        <v>166</v>
      </c>
      <c r="AH1415" s="8">
        <v>1.66</v>
      </c>
      <c r="AI1415" s="13">
        <v>4660502703906</v>
      </c>
      <c r="AJ1415" s="9" t="s">
        <v>5108</v>
      </c>
      <c r="AK1415" s="94"/>
      <c r="AL1415" s="9"/>
      <c r="AM1415" s="9"/>
      <c r="AN1415" s="9"/>
      <c r="AO1415" s="12"/>
    </row>
    <row r="1416" spans="1:41" ht="15.95" customHeight="1" outlineLevel="5" x14ac:dyDescent="0.25">
      <c r="A1416" s="248"/>
      <c r="B1416" s="249"/>
      <c r="C1416" s="250"/>
      <c r="D1416" s="250"/>
      <c r="E1416" s="250"/>
      <c r="F1416" s="284" t="s">
        <v>3895</v>
      </c>
      <c r="G1416" s="251"/>
      <c r="H1416" s="339"/>
      <c r="I1416" s="252"/>
      <c r="J1416" s="252"/>
      <c r="K1416" s="252"/>
      <c r="L1416" s="252"/>
      <c r="M1416" s="252"/>
      <c r="N1416" s="328"/>
      <c r="O1416" s="252"/>
      <c r="P1416" s="252"/>
      <c r="Q1416" s="252"/>
      <c r="R1416" s="252"/>
      <c r="S1416" s="252"/>
      <c r="T1416" s="252"/>
      <c r="U1416" s="252"/>
      <c r="V1416" s="252"/>
      <c r="W1416" s="252"/>
      <c r="X1416" s="252"/>
      <c r="Y1416" s="252"/>
      <c r="Z1416" s="254"/>
      <c r="AA1416" s="254"/>
      <c r="AB1416" s="254"/>
      <c r="AC1416" s="254"/>
      <c r="AD1416" s="254"/>
      <c r="AE1416" s="255"/>
      <c r="AF1416" s="255"/>
      <c r="AG1416" s="255"/>
      <c r="AH1416" s="254"/>
      <c r="AI1416" s="254"/>
      <c r="AJ1416" s="254"/>
      <c r="AK1416" s="254"/>
      <c r="AL1416" s="254"/>
      <c r="AM1416" s="254"/>
      <c r="AN1416" s="253"/>
      <c r="AO1416" s="257"/>
    </row>
    <row r="1417" spans="1:41" ht="14.1" customHeight="1" outlineLevel="6" x14ac:dyDescent="0.25">
      <c r="A1417" s="2"/>
      <c r="B1417" s="3"/>
      <c r="C1417" s="4"/>
      <c r="D1417" s="4"/>
      <c r="E1417" s="4"/>
      <c r="F1417" s="5"/>
      <c r="G1417" s="6"/>
      <c r="H1417" s="338">
        <v>6091393</v>
      </c>
      <c r="I1417" s="7" t="s">
        <v>1961</v>
      </c>
      <c r="J1417" s="7" t="s">
        <v>1962</v>
      </c>
      <c r="K1417" s="7" t="s">
        <v>5885</v>
      </c>
      <c r="L1417" s="7" t="s">
        <v>5995</v>
      </c>
      <c r="M1417" s="18">
        <v>4503.2700000000004</v>
      </c>
      <c r="N1417" s="327">
        <v>5493.9894000000004</v>
      </c>
      <c r="O1417" s="19" t="s">
        <v>3948</v>
      </c>
      <c r="P1417" s="295">
        <v>0.35</v>
      </c>
      <c r="Q1417" s="18">
        <v>2927.1255000000006</v>
      </c>
      <c r="R1417" s="18">
        <v>3571.0931100000007</v>
      </c>
      <c r="S1417" s="295">
        <v>0.25</v>
      </c>
      <c r="T1417" s="18">
        <v>3377.4525000000003</v>
      </c>
      <c r="U1417" s="18">
        <v>4120.4920500000007</v>
      </c>
      <c r="V1417" s="295">
        <v>0.53</v>
      </c>
      <c r="W1417" s="18">
        <v>2116.5369000000001</v>
      </c>
      <c r="X1417" s="18">
        <v>2582.1750179999999</v>
      </c>
      <c r="Y1417" s="7" t="s">
        <v>393</v>
      </c>
      <c r="Z1417" s="13">
        <v>1</v>
      </c>
      <c r="AA1417" s="13">
        <v>2</v>
      </c>
      <c r="AB1417" s="13">
        <v>756</v>
      </c>
      <c r="AC1417" s="8" t="s">
        <v>6616</v>
      </c>
      <c r="AD1417" s="8">
        <v>0.82</v>
      </c>
      <c r="AE1417" s="13">
        <v>250</v>
      </c>
      <c r="AF1417" s="13">
        <v>34</v>
      </c>
      <c r="AG1417" s="13">
        <v>116</v>
      </c>
      <c r="AH1417" s="8">
        <v>0.98599999999999999</v>
      </c>
      <c r="AI1417" s="13">
        <v>2200000404497</v>
      </c>
      <c r="AJ1417" s="8" t="s">
        <v>5109</v>
      </c>
      <c r="AK1417" s="94"/>
      <c r="AL1417" s="8"/>
      <c r="AM1417" s="8"/>
      <c r="AN1417" s="9"/>
      <c r="AO1417" s="11"/>
    </row>
    <row r="1418" spans="1:41" ht="14.1" customHeight="1" outlineLevel="6" x14ac:dyDescent="0.25">
      <c r="A1418" s="2"/>
      <c r="B1418" s="3"/>
      <c r="C1418" s="4"/>
      <c r="D1418" s="4"/>
      <c r="E1418" s="4"/>
      <c r="F1418" s="5"/>
      <c r="G1418" s="6"/>
      <c r="H1418" s="338">
        <v>6227836</v>
      </c>
      <c r="I1418" s="7" t="s">
        <v>1963</v>
      </c>
      <c r="J1418" s="7" t="s">
        <v>1964</v>
      </c>
      <c r="K1418" s="7" t="s">
        <v>5885</v>
      </c>
      <c r="L1418" s="7" t="s">
        <v>5996</v>
      </c>
      <c r="M1418" s="18">
        <v>10419.59</v>
      </c>
      <c r="N1418" s="327">
        <v>12711.899799999999</v>
      </c>
      <c r="O1418" s="19" t="s">
        <v>3948</v>
      </c>
      <c r="P1418" s="295">
        <v>0.35</v>
      </c>
      <c r="Q1418" s="18">
        <v>6772.7335000000003</v>
      </c>
      <c r="R1418" s="18">
        <v>8262.7348700000002</v>
      </c>
      <c r="S1418" s="295">
        <v>0.25</v>
      </c>
      <c r="T1418" s="18">
        <v>7814.6925000000001</v>
      </c>
      <c r="U1418" s="18">
        <v>9533.9248499999994</v>
      </c>
      <c r="V1418" s="295">
        <v>0.53</v>
      </c>
      <c r="W1418" s="18">
        <v>4897.2073</v>
      </c>
      <c r="X1418" s="18">
        <v>5974.5929059999999</v>
      </c>
      <c r="Y1418" s="7" t="s">
        <v>393</v>
      </c>
      <c r="Z1418" s="13">
        <v>1</v>
      </c>
      <c r="AA1418" s="13">
        <v>1</v>
      </c>
      <c r="AB1418" s="13">
        <v>160</v>
      </c>
      <c r="AC1418" s="9" t="s">
        <v>3971</v>
      </c>
      <c r="AD1418" s="8">
        <v>1.998</v>
      </c>
      <c r="AE1418" s="13">
        <v>500</v>
      </c>
      <c r="AF1418" s="13">
        <v>20</v>
      </c>
      <c r="AG1418" s="13">
        <v>166</v>
      </c>
      <c r="AH1418" s="8">
        <v>1.66</v>
      </c>
      <c r="AI1418" s="13">
        <v>4660502702008</v>
      </c>
      <c r="AJ1418" s="9" t="s">
        <v>5110</v>
      </c>
      <c r="AK1418" s="94"/>
      <c r="AL1418" s="9"/>
      <c r="AM1418" s="8"/>
      <c r="AN1418" s="9"/>
      <c r="AO1418" s="12"/>
    </row>
    <row r="1419" spans="1:41" ht="15.95" customHeight="1" outlineLevel="4" x14ac:dyDescent="0.25">
      <c r="A1419" s="221"/>
      <c r="B1419" s="222"/>
      <c r="C1419" s="223"/>
      <c r="D1419" s="223"/>
      <c r="E1419" s="238" t="s">
        <v>3921</v>
      </c>
      <c r="F1419" s="224"/>
      <c r="G1419" s="225"/>
      <c r="H1419" s="349"/>
      <c r="I1419" s="226"/>
      <c r="J1419" s="226"/>
      <c r="K1419" s="226"/>
      <c r="L1419" s="226"/>
      <c r="M1419" s="226"/>
      <c r="N1419" s="330"/>
      <c r="O1419" s="226"/>
      <c r="P1419" s="226"/>
      <c r="Q1419" s="226"/>
      <c r="R1419" s="226"/>
      <c r="S1419" s="226"/>
      <c r="T1419" s="226"/>
      <c r="U1419" s="226"/>
      <c r="V1419" s="226"/>
      <c r="W1419" s="226"/>
      <c r="X1419" s="226"/>
      <c r="Y1419" s="226"/>
      <c r="Z1419" s="228"/>
      <c r="AA1419" s="228"/>
      <c r="AB1419" s="228"/>
      <c r="AC1419" s="228"/>
      <c r="AD1419" s="228"/>
      <c r="AE1419" s="229"/>
      <c r="AF1419" s="229"/>
      <c r="AG1419" s="229"/>
      <c r="AH1419" s="233"/>
      <c r="AI1419" s="227"/>
      <c r="AJ1419" s="228"/>
      <c r="AK1419" s="228"/>
      <c r="AL1419" s="228"/>
      <c r="AM1419" s="228"/>
      <c r="AN1419" s="228"/>
      <c r="AO1419" s="230"/>
    </row>
    <row r="1420" spans="1:41" ht="15.95" customHeight="1" outlineLevel="5" x14ac:dyDescent="0.25">
      <c r="A1420" s="239"/>
      <c r="B1420" s="240"/>
      <c r="C1420" s="241"/>
      <c r="D1420" s="241"/>
      <c r="E1420" s="241"/>
      <c r="F1420" s="283" t="s">
        <v>3894</v>
      </c>
      <c r="G1420" s="242"/>
      <c r="H1420" s="337"/>
      <c r="I1420" s="243"/>
      <c r="J1420" s="243"/>
      <c r="K1420" s="243"/>
      <c r="L1420" s="243"/>
      <c r="M1420" s="243"/>
      <c r="N1420" s="326"/>
      <c r="O1420" s="243"/>
      <c r="P1420" s="243"/>
      <c r="Q1420" s="243"/>
      <c r="R1420" s="243"/>
      <c r="S1420" s="243"/>
      <c r="T1420" s="243"/>
      <c r="U1420" s="243"/>
      <c r="V1420" s="243"/>
      <c r="W1420" s="243"/>
      <c r="X1420" s="243"/>
      <c r="Y1420" s="243"/>
      <c r="Z1420" s="245"/>
      <c r="AA1420" s="245"/>
      <c r="AB1420" s="245"/>
      <c r="AC1420" s="244"/>
      <c r="AD1420" s="245"/>
      <c r="AE1420" s="258"/>
      <c r="AF1420" s="258"/>
      <c r="AG1420" s="258"/>
      <c r="AH1420" s="246"/>
      <c r="AI1420" s="244"/>
      <c r="AJ1420" s="245"/>
      <c r="AK1420" s="244"/>
      <c r="AL1420" s="244"/>
      <c r="AM1420" s="244"/>
      <c r="AN1420" s="244"/>
      <c r="AO1420" s="247"/>
    </row>
    <row r="1421" spans="1:41" ht="14.1" customHeight="1" outlineLevel="6" x14ac:dyDescent="0.25">
      <c r="A1421" s="2"/>
      <c r="B1421" s="3"/>
      <c r="C1421" s="4"/>
      <c r="D1421" s="4"/>
      <c r="E1421" s="4"/>
      <c r="F1421" s="5"/>
      <c r="G1421" s="6"/>
      <c r="H1421" s="338">
        <v>6091318</v>
      </c>
      <c r="I1421" s="7" t="s">
        <v>1965</v>
      </c>
      <c r="J1421" s="7" t="s">
        <v>1966</v>
      </c>
      <c r="K1421" s="7" t="s">
        <v>5901</v>
      </c>
      <c r="L1421" s="7" t="s">
        <v>5997</v>
      </c>
      <c r="M1421" s="18">
        <v>6194.23</v>
      </c>
      <c r="N1421" s="327">
        <v>7556.9605999999994</v>
      </c>
      <c r="O1421" s="19" t="s">
        <v>3948</v>
      </c>
      <c r="P1421" s="295">
        <v>0.35</v>
      </c>
      <c r="Q1421" s="18">
        <v>4026.2494999999999</v>
      </c>
      <c r="R1421" s="18">
        <v>4912.0243899999996</v>
      </c>
      <c r="S1421" s="295">
        <v>0.25</v>
      </c>
      <c r="T1421" s="18">
        <v>4645.6724999999997</v>
      </c>
      <c r="U1421" s="18">
        <v>5667.7204499999998</v>
      </c>
      <c r="V1421" s="295">
        <v>0.53</v>
      </c>
      <c r="W1421" s="18">
        <v>2911.2880999999998</v>
      </c>
      <c r="X1421" s="18">
        <v>3551.7714819999997</v>
      </c>
      <c r="Y1421" s="7" t="s">
        <v>393</v>
      </c>
      <c r="Z1421" s="13">
        <v>2</v>
      </c>
      <c r="AA1421" s="13">
        <v>2</v>
      </c>
      <c r="AB1421" s="13">
        <v>486</v>
      </c>
      <c r="AC1421" s="9" t="s">
        <v>6616</v>
      </c>
      <c r="AD1421" s="8">
        <v>1.19</v>
      </c>
      <c r="AE1421" s="13">
        <v>380</v>
      </c>
      <c r="AF1421" s="13">
        <v>34</v>
      </c>
      <c r="AG1421" s="13">
        <v>116</v>
      </c>
      <c r="AH1421" s="8">
        <v>1.4990000000000001</v>
      </c>
      <c r="AI1421" s="13">
        <v>4012196299294</v>
      </c>
      <c r="AJ1421" s="8" t="s">
        <v>5111</v>
      </c>
      <c r="AK1421" s="94"/>
      <c r="AL1421" s="9"/>
      <c r="AM1421" s="9"/>
      <c r="AN1421" s="9"/>
      <c r="AO1421" s="11"/>
    </row>
    <row r="1422" spans="1:41" ht="15.95" customHeight="1" outlineLevel="5" x14ac:dyDescent="0.25">
      <c r="A1422" s="248"/>
      <c r="B1422" s="249"/>
      <c r="C1422" s="250"/>
      <c r="D1422" s="250"/>
      <c r="E1422" s="250"/>
      <c r="F1422" s="284" t="s">
        <v>3895</v>
      </c>
      <c r="G1422" s="251"/>
      <c r="H1422" s="339"/>
      <c r="I1422" s="252"/>
      <c r="J1422" s="252"/>
      <c r="K1422" s="252"/>
      <c r="L1422" s="252"/>
      <c r="M1422" s="252"/>
      <c r="N1422" s="328"/>
      <c r="O1422" s="252"/>
      <c r="P1422" s="252"/>
      <c r="Q1422" s="252"/>
      <c r="R1422" s="252"/>
      <c r="S1422" s="252"/>
      <c r="T1422" s="252"/>
      <c r="U1422" s="252"/>
      <c r="V1422" s="252"/>
      <c r="W1422" s="252"/>
      <c r="X1422" s="252"/>
      <c r="Y1422" s="252"/>
      <c r="Z1422" s="254"/>
      <c r="AA1422" s="254"/>
      <c r="AB1422" s="254"/>
      <c r="AC1422" s="254"/>
      <c r="AD1422" s="254"/>
      <c r="AE1422" s="255"/>
      <c r="AF1422" s="255"/>
      <c r="AG1422" s="255"/>
      <c r="AH1422" s="254"/>
      <c r="AI1422" s="253"/>
      <c r="AJ1422" s="254"/>
      <c r="AK1422" s="254"/>
      <c r="AL1422" s="254"/>
      <c r="AM1422" s="254"/>
      <c r="AN1422" s="254"/>
      <c r="AO1422" s="257"/>
    </row>
    <row r="1423" spans="1:41" ht="14.1" customHeight="1" outlineLevel="6" x14ac:dyDescent="0.25">
      <c r="A1423" s="2"/>
      <c r="B1423" s="3"/>
      <c r="C1423" s="4"/>
      <c r="D1423" s="4"/>
      <c r="E1423" s="4"/>
      <c r="F1423" s="5"/>
      <c r="G1423" s="6"/>
      <c r="H1423" s="338">
        <v>6091334</v>
      </c>
      <c r="I1423" s="7" t="s">
        <v>1967</v>
      </c>
      <c r="J1423" s="7" t="s">
        <v>1968</v>
      </c>
      <c r="K1423" s="7" t="s">
        <v>5901</v>
      </c>
      <c r="L1423" s="7" t="s">
        <v>5997</v>
      </c>
      <c r="M1423" s="18">
        <v>7997.79</v>
      </c>
      <c r="N1423" s="327">
        <v>9757.3037999999997</v>
      </c>
      <c r="O1423" s="19" t="s">
        <v>3948</v>
      </c>
      <c r="P1423" s="295">
        <v>0.35</v>
      </c>
      <c r="Q1423" s="18">
        <v>5198.5635000000002</v>
      </c>
      <c r="R1423" s="18">
        <v>6342.2474700000002</v>
      </c>
      <c r="S1423" s="295">
        <v>0.25</v>
      </c>
      <c r="T1423" s="18">
        <v>5998.3424999999997</v>
      </c>
      <c r="U1423" s="18">
        <v>7317.9778499999993</v>
      </c>
      <c r="V1423" s="295">
        <v>0.53</v>
      </c>
      <c r="W1423" s="18">
        <v>3758.9612999999999</v>
      </c>
      <c r="X1423" s="18">
        <v>4585.9327859999994</v>
      </c>
      <c r="Y1423" s="7" t="s">
        <v>393</v>
      </c>
      <c r="Z1423" s="13">
        <v>2</v>
      </c>
      <c r="AA1423" s="13">
        <v>2</v>
      </c>
      <c r="AB1423" s="13">
        <v>486</v>
      </c>
      <c r="AC1423" s="8" t="s">
        <v>6616</v>
      </c>
      <c r="AD1423" s="8">
        <v>1.19</v>
      </c>
      <c r="AE1423" s="13">
        <v>380</v>
      </c>
      <c r="AF1423" s="13">
        <v>34</v>
      </c>
      <c r="AG1423" s="13">
        <v>116</v>
      </c>
      <c r="AH1423" s="8">
        <v>1.4990000000000001</v>
      </c>
      <c r="AI1423" s="13">
        <v>4012196299355</v>
      </c>
      <c r="AJ1423" s="8" t="s">
        <v>5112</v>
      </c>
      <c r="AK1423" s="94"/>
      <c r="AL1423" s="8"/>
      <c r="AM1423" s="8"/>
      <c r="AN1423" s="8"/>
      <c r="AO1423" s="11"/>
    </row>
    <row r="1424" spans="1:41" ht="14.1" customHeight="1" outlineLevel="6" x14ac:dyDescent="0.25">
      <c r="A1424" s="2"/>
      <c r="B1424" s="3"/>
      <c r="C1424" s="4"/>
      <c r="D1424" s="4"/>
      <c r="E1424" s="4"/>
      <c r="F1424" s="5"/>
      <c r="G1424" s="6"/>
      <c r="H1424" s="338">
        <v>6227961</v>
      </c>
      <c r="I1424" s="7" t="s">
        <v>1969</v>
      </c>
      <c r="J1424" s="7" t="s">
        <v>1970</v>
      </c>
      <c r="K1424" s="7" t="s">
        <v>5901</v>
      </c>
      <c r="L1424" s="7" t="s">
        <v>5998</v>
      </c>
      <c r="M1424" s="18">
        <v>12826.94</v>
      </c>
      <c r="N1424" s="327">
        <v>15648.8668</v>
      </c>
      <c r="O1424" s="19" t="s">
        <v>3948</v>
      </c>
      <c r="P1424" s="295">
        <v>0.35</v>
      </c>
      <c r="Q1424" s="18">
        <v>8337.5110000000004</v>
      </c>
      <c r="R1424" s="18">
        <v>10171.763420000001</v>
      </c>
      <c r="S1424" s="295">
        <v>0.25</v>
      </c>
      <c r="T1424" s="18">
        <v>9620.2049999999999</v>
      </c>
      <c r="U1424" s="18">
        <v>11736.650099999999</v>
      </c>
      <c r="V1424" s="295">
        <v>0.53</v>
      </c>
      <c r="W1424" s="18">
        <v>6028.6617999999999</v>
      </c>
      <c r="X1424" s="18">
        <v>7354.967396</v>
      </c>
      <c r="Y1424" s="7" t="s">
        <v>393</v>
      </c>
      <c r="Z1424" s="13">
        <v>1</v>
      </c>
      <c r="AA1424" s="13">
        <v>1</v>
      </c>
      <c r="AB1424" s="13">
        <v>200</v>
      </c>
      <c r="AC1424" s="9" t="s">
        <v>3971</v>
      </c>
      <c r="AD1424" s="8">
        <v>1.998</v>
      </c>
      <c r="AE1424" s="13">
        <v>680</v>
      </c>
      <c r="AF1424" s="13">
        <v>167</v>
      </c>
      <c r="AG1424" s="13">
        <v>20</v>
      </c>
      <c r="AH1424" s="8">
        <v>4.2889999999999997</v>
      </c>
      <c r="AI1424" s="13">
        <v>4660502701063</v>
      </c>
      <c r="AJ1424" s="8" t="s">
        <v>5113</v>
      </c>
      <c r="AK1424" s="94"/>
      <c r="AL1424" s="8"/>
      <c r="AM1424" s="8"/>
      <c r="AN1424" s="9"/>
      <c r="AO1424" s="11"/>
    </row>
    <row r="1425" spans="1:41" ht="15.95" customHeight="1" outlineLevel="1" x14ac:dyDescent="0.25">
      <c r="A1425" s="122"/>
      <c r="B1425" s="123" t="s">
        <v>3820</v>
      </c>
      <c r="C1425" s="124"/>
      <c r="D1425" s="124"/>
      <c r="E1425" s="124"/>
      <c r="F1425" s="125"/>
      <c r="G1425" s="126"/>
      <c r="H1425" s="347"/>
      <c r="I1425" s="127"/>
      <c r="J1425" s="127"/>
      <c r="K1425" s="127"/>
      <c r="L1425" s="127"/>
      <c r="M1425" s="127"/>
      <c r="N1425" s="328"/>
      <c r="O1425" s="127"/>
      <c r="P1425" s="127"/>
      <c r="Q1425" s="127"/>
      <c r="R1425" s="127"/>
      <c r="S1425" s="127"/>
      <c r="T1425" s="127"/>
      <c r="U1425" s="127"/>
      <c r="V1425" s="127"/>
      <c r="W1425" s="127"/>
      <c r="X1425" s="127"/>
      <c r="Y1425" s="127"/>
      <c r="Z1425" s="128"/>
      <c r="AA1425" s="128"/>
      <c r="AB1425" s="128"/>
      <c r="AC1425" s="128"/>
      <c r="AD1425" s="129"/>
      <c r="AE1425" s="130"/>
      <c r="AF1425" s="130"/>
      <c r="AG1425" s="130"/>
      <c r="AH1425" s="128"/>
      <c r="AI1425" s="128"/>
      <c r="AJ1425" s="128"/>
      <c r="AK1425" s="128"/>
      <c r="AL1425" s="128"/>
      <c r="AM1425" s="128"/>
      <c r="AN1425" s="128"/>
      <c r="AO1425" s="131"/>
    </row>
    <row r="1426" spans="1:41" ht="15.95" customHeight="1" outlineLevel="2" x14ac:dyDescent="0.25">
      <c r="A1426" s="138"/>
      <c r="B1426" s="139"/>
      <c r="C1426" s="140" t="s">
        <v>3857</v>
      </c>
      <c r="D1426" s="140"/>
      <c r="E1426" s="140"/>
      <c r="F1426" s="141"/>
      <c r="G1426" s="142"/>
      <c r="H1426" s="334"/>
      <c r="I1426" s="143"/>
      <c r="J1426" s="143"/>
      <c r="K1426" s="143"/>
      <c r="L1426" s="143"/>
      <c r="M1426" s="143"/>
      <c r="N1426" s="326"/>
      <c r="O1426" s="143"/>
      <c r="P1426" s="143"/>
      <c r="Q1426" s="143"/>
      <c r="R1426" s="143"/>
      <c r="S1426" s="143"/>
      <c r="T1426" s="143"/>
      <c r="U1426" s="143"/>
      <c r="V1426" s="143"/>
      <c r="W1426" s="143"/>
      <c r="X1426" s="143"/>
      <c r="Y1426" s="143"/>
      <c r="Z1426" s="146"/>
      <c r="AA1426" s="146"/>
      <c r="AB1426" s="146"/>
      <c r="AC1426" s="146"/>
      <c r="AD1426" s="145"/>
      <c r="AE1426" s="158"/>
      <c r="AF1426" s="158"/>
      <c r="AG1426" s="158"/>
      <c r="AH1426" s="146"/>
      <c r="AI1426" s="146"/>
      <c r="AJ1426" s="146"/>
      <c r="AK1426" s="146"/>
      <c r="AL1426" s="146"/>
      <c r="AM1426" s="146"/>
      <c r="AN1426" s="146"/>
      <c r="AO1426" s="147"/>
    </row>
    <row r="1427" spans="1:41" ht="15.95" customHeight="1" outlineLevel="3" x14ac:dyDescent="0.25">
      <c r="A1427" s="162"/>
      <c r="B1427" s="163"/>
      <c r="C1427" s="164"/>
      <c r="D1427" s="186" t="s">
        <v>3892</v>
      </c>
      <c r="E1427" s="164"/>
      <c r="F1427" s="165"/>
      <c r="G1427" s="166"/>
      <c r="H1427" s="335"/>
      <c r="I1427" s="167"/>
      <c r="J1427" s="167"/>
      <c r="K1427" s="167"/>
      <c r="L1427" s="167"/>
      <c r="M1427" s="167"/>
      <c r="N1427" s="326"/>
      <c r="O1427" s="167"/>
      <c r="P1427" s="167"/>
      <c r="Q1427" s="167"/>
      <c r="R1427" s="167"/>
      <c r="S1427" s="167"/>
      <c r="T1427" s="167"/>
      <c r="U1427" s="167"/>
      <c r="V1427" s="167"/>
      <c r="W1427" s="167"/>
      <c r="X1427" s="167"/>
      <c r="Y1427" s="167"/>
      <c r="Z1427" s="170"/>
      <c r="AA1427" s="170"/>
      <c r="AB1427" s="170"/>
      <c r="AC1427" s="170"/>
      <c r="AD1427" s="169"/>
      <c r="AE1427" s="183"/>
      <c r="AF1427" s="183"/>
      <c r="AG1427" s="183"/>
      <c r="AH1427" s="170"/>
      <c r="AI1427" s="170"/>
      <c r="AJ1427" s="170"/>
      <c r="AK1427" s="170"/>
      <c r="AL1427" s="170"/>
      <c r="AM1427" s="170"/>
      <c r="AN1427" s="170"/>
      <c r="AO1427" s="171"/>
    </row>
    <row r="1428" spans="1:41" ht="15.95" customHeight="1" outlineLevel="4" x14ac:dyDescent="0.25">
      <c r="A1428" s="187"/>
      <c r="B1428" s="188"/>
      <c r="C1428" s="189"/>
      <c r="D1428" s="189"/>
      <c r="E1428" s="235" t="s">
        <v>3894</v>
      </c>
      <c r="F1428" s="190"/>
      <c r="G1428" s="191"/>
      <c r="H1428" s="336"/>
      <c r="I1428" s="192"/>
      <c r="J1428" s="192"/>
      <c r="K1428" s="192"/>
      <c r="L1428" s="192"/>
      <c r="M1428" s="192"/>
      <c r="N1428" s="326"/>
      <c r="O1428" s="192"/>
      <c r="P1428" s="192"/>
      <c r="Q1428" s="192"/>
      <c r="R1428" s="192"/>
      <c r="S1428" s="192"/>
      <c r="T1428" s="192"/>
      <c r="U1428" s="192"/>
      <c r="V1428" s="192"/>
      <c r="W1428" s="192"/>
      <c r="X1428" s="192"/>
      <c r="Y1428" s="192"/>
      <c r="Z1428" s="195"/>
      <c r="AA1428" s="194"/>
      <c r="AB1428" s="195"/>
      <c r="AC1428" s="195"/>
      <c r="AD1428" s="194"/>
      <c r="AE1428" s="208"/>
      <c r="AF1428" s="208"/>
      <c r="AG1428" s="208"/>
      <c r="AH1428" s="195"/>
      <c r="AI1428" s="195"/>
      <c r="AJ1428" s="195"/>
      <c r="AK1428" s="195"/>
      <c r="AL1428" s="195"/>
      <c r="AM1428" s="195"/>
      <c r="AN1428" s="194"/>
      <c r="AO1428" s="196"/>
    </row>
    <row r="1429" spans="1:41" ht="14.1" customHeight="1" outlineLevel="5" x14ac:dyDescent="0.25">
      <c r="A1429" s="2"/>
      <c r="B1429" s="3"/>
      <c r="C1429" s="4"/>
      <c r="D1429" s="4"/>
      <c r="E1429" s="4"/>
      <c r="F1429" s="5"/>
      <c r="G1429" s="6"/>
      <c r="H1429" s="338">
        <v>6049150</v>
      </c>
      <c r="I1429" s="7" t="s">
        <v>1971</v>
      </c>
      <c r="J1429" s="7" t="s">
        <v>1972</v>
      </c>
      <c r="K1429" s="7"/>
      <c r="L1429" s="7"/>
      <c r="M1429" s="18">
        <v>716.67</v>
      </c>
      <c r="N1429" s="327">
        <v>874.33739999999989</v>
      </c>
      <c r="O1429" s="19" t="s">
        <v>3948</v>
      </c>
      <c r="P1429" s="295">
        <v>0.35</v>
      </c>
      <c r="Q1429" s="18">
        <v>465.83549999999997</v>
      </c>
      <c r="R1429" s="18">
        <v>568.31930999999997</v>
      </c>
      <c r="S1429" s="295">
        <v>0.25</v>
      </c>
      <c r="T1429" s="18">
        <v>537.50249999999994</v>
      </c>
      <c r="U1429" s="18">
        <v>655.75304999999992</v>
      </c>
      <c r="V1429" s="295">
        <v>0.53</v>
      </c>
      <c r="W1429" s="18">
        <v>336.83489999999995</v>
      </c>
      <c r="X1429" s="18">
        <v>410.93857799999995</v>
      </c>
      <c r="Y1429" s="7" t="s">
        <v>2</v>
      </c>
      <c r="Z1429" s="13">
        <v>2</v>
      </c>
      <c r="AA1429" s="13">
        <v>2</v>
      </c>
      <c r="AB1429" s="13">
        <v>560</v>
      </c>
      <c r="AC1429" s="9" t="s">
        <v>3965</v>
      </c>
      <c r="AD1429" s="8">
        <v>0.99</v>
      </c>
      <c r="AE1429" s="13"/>
      <c r="AF1429" s="13"/>
      <c r="AG1429" s="13"/>
      <c r="AH1429" s="8"/>
      <c r="AI1429" s="13">
        <v>4012196183470</v>
      </c>
      <c r="AJ1429" s="9" t="s">
        <v>3966</v>
      </c>
      <c r="AK1429" s="94"/>
      <c r="AL1429" s="9"/>
      <c r="AM1429" s="9"/>
      <c r="AN1429" s="9"/>
      <c r="AO1429" s="12"/>
    </row>
    <row r="1430" spans="1:41" ht="14.1" customHeight="1" outlineLevel="5" x14ac:dyDescent="0.25">
      <c r="A1430" s="2"/>
      <c r="B1430" s="3"/>
      <c r="C1430" s="4"/>
      <c r="D1430" s="4"/>
      <c r="E1430" s="4"/>
      <c r="F1430" s="5"/>
      <c r="G1430" s="6"/>
      <c r="H1430" s="338">
        <v>6052103</v>
      </c>
      <c r="I1430" s="7" t="s">
        <v>1973</v>
      </c>
      <c r="J1430" s="7" t="s">
        <v>1974</v>
      </c>
      <c r="K1430" s="7" t="s">
        <v>5999</v>
      </c>
      <c r="L1430" s="7" t="s">
        <v>6000</v>
      </c>
      <c r="M1430" s="18">
        <v>711</v>
      </c>
      <c r="N1430" s="327">
        <v>867.42</v>
      </c>
      <c r="O1430" s="19" t="s">
        <v>3948</v>
      </c>
      <c r="P1430" s="295">
        <v>0.35</v>
      </c>
      <c r="Q1430" s="18">
        <v>462.15000000000003</v>
      </c>
      <c r="R1430" s="18">
        <v>563.82299999999998</v>
      </c>
      <c r="S1430" s="295">
        <v>0.25</v>
      </c>
      <c r="T1430" s="18">
        <v>533.25</v>
      </c>
      <c r="U1430" s="18">
        <v>650.56499999999994</v>
      </c>
      <c r="V1430" s="295">
        <v>0.53</v>
      </c>
      <c r="W1430" s="18">
        <v>334.16999999999996</v>
      </c>
      <c r="X1430" s="18">
        <v>407.68739999999997</v>
      </c>
      <c r="Y1430" s="7" t="s">
        <v>2</v>
      </c>
      <c r="Z1430" s="13">
        <v>3</v>
      </c>
      <c r="AA1430" s="13">
        <v>3</v>
      </c>
      <c r="AB1430" s="13">
        <v>840</v>
      </c>
      <c r="AC1430" s="8" t="s">
        <v>3971</v>
      </c>
      <c r="AD1430" s="8">
        <v>0.99</v>
      </c>
      <c r="AE1430" s="13">
        <v>3000</v>
      </c>
      <c r="AF1430" s="13">
        <v>100</v>
      </c>
      <c r="AG1430" s="13">
        <v>20</v>
      </c>
      <c r="AH1430" s="8">
        <v>6</v>
      </c>
      <c r="AI1430" s="13">
        <v>4012196183647</v>
      </c>
      <c r="AJ1430" s="8" t="s">
        <v>5114</v>
      </c>
      <c r="AK1430" s="94"/>
      <c r="AL1430" s="8"/>
      <c r="AM1430" s="8"/>
      <c r="AN1430" s="9"/>
      <c r="AO1430" s="11"/>
    </row>
    <row r="1431" spans="1:41" ht="14.1" customHeight="1" outlineLevel="5" x14ac:dyDescent="0.25">
      <c r="A1431" s="2"/>
      <c r="B1431" s="3"/>
      <c r="C1431" s="4"/>
      <c r="D1431" s="4"/>
      <c r="E1431" s="4"/>
      <c r="F1431" s="5"/>
      <c r="G1431" s="6"/>
      <c r="H1431" s="338">
        <v>6052021</v>
      </c>
      <c r="I1431" s="7" t="s">
        <v>1975</v>
      </c>
      <c r="J1431" s="7" t="s">
        <v>1974</v>
      </c>
      <c r="K1431" s="7" t="s">
        <v>5999</v>
      </c>
      <c r="L1431" s="7" t="s">
        <v>6000</v>
      </c>
      <c r="M1431" s="18">
        <v>258.39999999999998</v>
      </c>
      <c r="N1431" s="327">
        <v>315.24799999999999</v>
      </c>
      <c r="O1431" s="19" t="s">
        <v>3948</v>
      </c>
      <c r="P1431" s="295">
        <v>0.35</v>
      </c>
      <c r="Q1431" s="18">
        <v>167.95999999999998</v>
      </c>
      <c r="R1431" s="18">
        <v>204.91119999999998</v>
      </c>
      <c r="S1431" s="295">
        <v>0.25</v>
      </c>
      <c r="T1431" s="18">
        <v>193.79999999999998</v>
      </c>
      <c r="U1431" s="18">
        <v>236.43599999999998</v>
      </c>
      <c r="V1431" s="295">
        <v>0.53</v>
      </c>
      <c r="W1431" s="18">
        <v>121.44799999999998</v>
      </c>
      <c r="X1431" s="18">
        <v>148.16655999999998</v>
      </c>
      <c r="Y1431" s="7" t="s">
        <v>2</v>
      </c>
      <c r="Z1431" s="13">
        <v>3</v>
      </c>
      <c r="AA1431" s="13">
        <v>3</v>
      </c>
      <c r="AB1431" s="13">
        <v>840</v>
      </c>
      <c r="AC1431" s="9" t="s">
        <v>6616</v>
      </c>
      <c r="AD1431" s="8">
        <v>0.68700000000000006</v>
      </c>
      <c r="AE1431" s="13">
        <v>3000</v>
      </c>
      <c r="AF1431" s="13">
        <v>102</v>
      </c>
      <c r="AG1431" s="13">
        <v>13</v>
      </c>
      <c r="AH1431" s="8">
        <v>3.9780000000000002</v>
      </c>
      <c r="AI1431" s="13">
        <v>4012196622856</v>
      </c>
      <c r="AJ1431" s="10" t="s">
        <v>5115</v>
      </c>
      <c r="AK1431" s="94"/>
      <c r="AL1431" s="10"/>
      <c r="AM1431" s="10"/>
      <c r="AN1431" s="8"/>
      <c r="AO1431" s="11"/>
    </row>
    <row r="1432" spans="1:41" ht="14.1" customHeight="1" outlineLevel="5" x14ac:dyDescent="0.25">
      <c r="A1432" s="2"/>
      <c r="B1432" s="3"/>
      <c r="C1432" s="4"/>
      <c r="D1432" s="4"/>
      <c r="E1432" s="4"/>
      <c r="F1432" s="5"/>
      <c r="G1432" s="6"/>
      <c r="H1432" s="338">
        <v>6052022</v>
      </c>
      <c r="I1432" s="7" t="s">
        <v>1976</v>
      </c>
      <c r="J1432" s="7" t="s">
        <v>1977</v>
      </c>
      <c r="K1432" s="7" t="s">
        <v>6001</v>
      </c>
      <c r="L1432" s="7" t="s">
        <v>6000</v>
      </c>
      <c r="M1432" s="18">
        <v>491.43</v>
      </c>
      <c r="N1432" s="327">
        <v>599.54459999999995</v>
      </c>
      <c r="O1432" s="19" t="s">
        <v>3948</v>
      </c>
      <c r="P1432" s="295">
        <v>0.35</v>
      </c>
      <c r="Q1432" s="18">
        <v>319.42950000000002</v>
      </c>
      <c r="R1432" s="18">
        <v>389.70399000000003</v>
      </c>
      <c r="S1432" s="295">
        <v>0.25</v>
      </c>
      <c r="T1432" s="18">
        <v>368.57249999999999</v>
      </c>
      <c r="U1432" s="18">
        <v>449.65844999999996</v>
      </c>
      <c r="V1432" s="295">
        <v>0.53</v>
      </c>
      <c r="W1432" s="18">
        <v>230.97209999999998</v>
      </c>
      <c r="X1432" s="18">
        <v>281.78596199999998</v>
      </c>
      <c r="Y1432" s="7" t="s">
        <v>2</v>
      </c>
      <c r="Z1432" s="13">
        <v>3</v>
      </c>
      <c r="AA1432" s="13">
        <v>3</v>
      </c>
      <c r="AB1432" s="13">
        <v>630</v>
      </c>
      <c r="AC1432" s="9" t="s">
        <v>6616</v>
      </c>
      <c r="AD1432" s="8">
        <v>0.96299999999999997</v>
      </c>
      <c r="AE1432" s="13">
        <v>3000</v>
      </c>
      <c r="AF1432" s="13">
        <v>155</v>
      </c>
      <c r="AG1432" s="13">
        <v>13</v>
      </c>
      <c r="AH1432" s="8">
        <v>6.0449999999999999</v>
      </c>
      <c r="AI1432" s="13">
        <v>4012196652143</v>
      </c>
      <c r="AJ1432" s="8" t="s">
        <v>5116</v>
      </c>
      <c r="AK1432" s="94"/>
      <c r="AL1432" s="8"/>
      <c r="AM1432" s="8"/>
      <c r="AN1432" s="8"/>
      <c r="AO1432" s="11"/>
    </row>
    <row r="1433" spans="1:41" ht="14.1" customHeight="1" outlineLevel="5" x14ac:dyDescent="0.25">
      <c r="A1433" s="2"/>
      <c r="B1433" s="3"/>
      <c r="C1433" s="4"/>
      <c r="D1433" s="4"/>
      <c r="E1433" s="4"/>
      <c r="F1433" s="5"/>
      <c r="G1433" s="6"/>
      <c r="H1433" s="338">
        <v>6052153</v>
      </c>
      <c r="I1433" s="7" t="s">
        <v>1978</v>
      </c>
      <c r="J1433" s="7" t="s">
        <v>1977</v>
      </c>
      <c r="K1433" s="7" t="s">
        <v>5999</v>
      </c>
      <c r="L1433" s="7" t="s">
        <v>6000</v>
      </c>
      <c r="M1433" s="18">
        <v>908</v>
      </c>
      <c r="N1433" s="327">
        <v>1107.76</v>
      </c>
      <c r="O1433" s="19" t="s">
        <v>3948</v>
      </c>
      <c r="P1433" s="295">
        <v>0.35</v>
      </c>
      <c r="Q1433" s="18">
        <v>590.20000000000005</v>
      </c>
      <c r="R1433" s="18">
        <v>720.0440000000001</v>
      </c>
      <c r="S1433" s="295">
        <v>0.25</v>
      </c>
      <c r="T1433" s="18">
        <v>681</v>
      </c>
      <c r="U1433" s="18">
        <v>830.81999999999994</v>
      </c>
      <c r="V1433" s="295">
        <v>0.53</v>
      </c>
      <c r="W1433" s="18">
        <v>426.76</v>
      </c>
      <c r="X1433" s="18">
        <v>520.6472</v>
      </c>
      <c r="Y1433" s="7" t="s">
        <v>2</v>
      </c>
      <c r="Z1433" s="13">
        <v>3</v>
      </c>
      <c r="AA1433" s="13">
        <v>3</v>
      </c>
      <c r="AB1433" s="13">
        <v>630</v>
      </c>
      <c r="AC1433" s="8" t="s">
        <v>3971</v>
      </c>
      <c r="AD1433" s="8">
        <v>1.3827</v>
      </c>
      <c r="AE1433" s="13">
        <v>3000</v>
      </c>
      <c r="AF1433" s="13">
        <v>150</v>
      </c>
      <c r="AG1433" s="13">
        <v>20</v>
      </c>
      <c r="AH1433" s="8">
        <v>9</v>
      </c>
      <c r="AI1433" s="13">
        <v>4012196183661</v>
      </c>
      <c r="AJ1433" s="9" t="s">
        <v>5117</v>
      </c>
      <c r="AK1433" s="94"/>
      <c r="AL1433" s="9"/>
      <c r="AM1433" s="9"/>
      <c r="AN1433" s="9"/>
      <c r="AO1433" s="11"/>
    </row>
    <row r="1434" spans="1:41" ht="14.1" customHeight="1" outlineLevel="5" x14ac:dyDescent="0.25">
      <c r="A1434" s="2"/>
      <c r="B1434" s="3"/>
      <c r="C1434" s="4"/>
      <c r="D1434" s="4"/>
      <c r="E1434" s="4"/>
      <c r="F1434" s="5"/>
      <c r="G1434" s="6"/>
      <c r="H1434" s="338">
        <v>6052023</v>
      </c>
      <c r="I1434" s="7" t="s">
        <v>1979</v>
      </c>
      <c r="J1434" s="7" t="s">
        <v>1980</v>
      </c>
      <c r="K1434" s="7" t="s">
        <v>5999</v>
      </c>
      <c r="L1434" s="7" t="s">
        <v>6000</v>
      </c>
      <c r="M1434" s="18">
        <v>435.4</v>
      </c>
      <c r="N1434" s="327">
        <v>531.18799999999999</v>
      </c>
      <c r="O1434" s="19" t="s">
        <v>3948</v>
      </c>
      <c r="P1434" s="295">
        <v>0.35</v>
      </c>
      <c r="Q1434" s="18">
        <v>283.01</v>
      </c>
      <c r="R1434" s="18">
        <v>345.2722</v>
      </c>
      <c r="S1434" s="295">
        <v>0.25</v>
      </c>
      <c r="T1434" s="18">
        <v>326.54999999999995</v>
      </c>
      <c r="U1434" s="18">
        <v>398.39099999999996</v>
      </c>
      <c r="V1434" s="295">
        <v>0.53</v>
      </c>
      <c r="W1434" s="18">
        <v>204.63799999999998</v>
      </c>
      <c r="X1434" s="18">
        <v>249.65835999999996</v>
      </c>
      <c r="Y1434" s="7" t="s">
        <v>2</v>
      </c>
      <c r="Z1434" s="13">
        <v>3</v>
      </c>
      <c r="AA1434" s="13">
        <v>3</v>
      </c>
      <c r="AB1434" s="13">
        <v>450</v>
      </c>
      <c r="AC1434" s="9" t="s">
        <v>6616</v>
      </c>
      <c r="AD1434" s="8">
        <v>1.2370000000000001</v>
      </c>
      <c r="AE1434" s="13">
        <v>3000</v>
      </c>
      <c r="AF1434" s="13">
        <v>202</v>
      </c>
      <c r="AG1434" s="13">
        <v>13</v>
      </c>
      <c r="AH1434" s="8">
        <v>7.8780000000000001</v>
      </c>
      <c r="AI1434" s="13">
        <v>4012196622863</v>
      </c>
      <c r="AJ1434" s="10" t="s">
        <v>5118</v>
      </c>
      <c r="AK1434" s="94"/>
      <c r="AL1434" s="10"/>
      <c r="AM1434" s="10"/>
      <c r="AN1434" s="8"/>
      <c r="AO1434" s="11"/>
    </row>
    <row r="1435" spans="1:41" ht="14.1" customHeight="1" outlineLevel="5" x14ac:dyDescent="0.25">
      <c r="A1435" s="2"/>
      <c r="B1435" s="3"/>
      <c r="C1435" s="4"/>
      <c r="D1435" s="4"/>
      <c r="E1435" s="4"/>
      <c r="F1435" s="5"/>
      <c r="G1435" s="6"/>
      <c r="H1435" s="338">
        <v>6052210</v>
      </c>
      <c r="I1435" s="7" t="s">
        <v>1981</v>
      </c>
      <c r="J1435" s="7" t="s">
        <v>1980</v>
      </c>
      <c r="K1435" s="7" t="s">
        <v>5999</v>
      </c>
      <c r="L1435" s="7" t="s">
        <v>6000</v>
      </c>
      <c r="M1435" s="18">
        <v>1178</v>
      </c>
      <c r="N1435" s="327">
        <v>1437.16</v>
      </c>
      <c r="O1435" s="19" t="s">
        <v>3948</v>
      </c>
      <c r="P1435" s="295">
        <v>0.35</v>
      </c>
      <c r="Q1435" s="18">
        <v>765.7</v>
      </c>
      <c r="R1435" s="18">
        <v>934.154</v>
      </c>
      <c r="S1435" s="295">
        <v>0.25</v>
      </c>
      <c r="T1435" s="18">
        <v>883.5</v>
      </c>
      <c r="U1435" s="18">
        <v>1077.8699999999999</v>
      </c>
      <c r="V1435" s="295">
        <v>0.53</v>
      </c>
      <c r="W1435" s="18">
        <v>553.66</v>
      </c>
      <c r="X1435" s="18">
        <v>675.46519999999998</v>
      </c>
      <c r="Y1435" s="7" t="s">
        <v>2</v>
      </c>
      <c r="Z1435" s="13">
        <v>3</v>
      </c>
      <c r="AA1435" s="13">
        <v>3</v>
      </c>
      <c r="AB1435" s="13">
        <v>450</v>
      </c>
      <c r="AC1435" s="8" t="s">
        <v>6616</v>
      </c>
      <c r="AD1435" s="8">
        <v>1.7749999999999999</v>
      </c>
      <c r="AE1435" s="13">
        <v>3000</v>
      </c>
      <c r="AF1435" s="13">
        <v>200</v>
      </c>
      <c r="AG1435" s="13">
        <v>20</v>
      </c>
      <c r="AH1435" s="8">
        <v>12</v>
      </c>
      <c r="AI1435" s="13">
        <v>4012196183715</v>
      </c>
      <c r="AJ1435" s="8" t="s">
        <v>5119</v>
      </c>
      <c r="AK1435" s="94"/>
      <c r="AL1435" s="8"/>
      <c r="AM1435" s="8"/>
      <c r="AN1435" s="9"/>
      <c r="AO1435" s="11"/>
    </row>
    <row r="1436" spans="1:41" ht="14.1" customHeight="1" outlineLevel="5" x14ac:dyDescent="0.25">
      <c r="A1436" s="2"/>
      <c r="B1436" s="3"/>
      <c r="C1436" s="4"/>
      <c r="D1436" s="4"/>
      <c r="E1436" s="4"/>
      <c r="F1436" s="5"/>
      <c r="G1436" s="6"/>
      <c r="H1436" s="338">
        <v>6052025</v>
      </c>
      <c r="I1436" s="7" t="s">
        <v>1982</v>
      </c>
      <c r="J1436" s="7" t="s">
        <v>1983</v>
      </c>
      <c r="K1436" s="7" t="s">
        <v>5999</v>
      </c>
      <c r="L1436" s="7" t="s">
        <v>6000</v>
      </c>
      <c r="M1436" s="18">
        <v>598.9</v>
      </c>
      <c r="N1436" s="327">
        <v>730.6579999999999</v>
      </c>
      <c r="O1436" s="19" t="s">
        <v>3948</v>
      </c>
      <c r="P1436" s="295">
        <v>0.35</v>
      </c>
      <c r="Q1436" s="18">
        <v>389.28500000000003</v>
      </c>
      <c r="R1436" s="18">
        <v>474.92770000000002</v>
      </c>
      <c r="S1436" s="295">
        <v>0.25</v>
      </c>
      <c r="T1436" s="18">
        <v>449.17499999999995</v>
      </c>
      <c r="U1436" s="18">
        <v>547.99349999999993</v>
      </c>
      <c r="V1436" s="295">
        <v>0.53</v>
      </c>
      <c r="W1436" s="18">
        <v>281.48299999999995</v>
      </c>
      <c r="X1436" s="18">
        <v>343.4092599999999</v>
      </c>
      <c r="Y1436" s="7" t="s">
        <v>2</v>
      </c>
      <c r="Z1436" s="13">
        <v>3</v>
      </c>
      <c r="AA1436" s="13">
        <v>3</v>
      </c>
      <c r="AB1436" s="13">
        <v>360</v>
      </c>
      <c r="AC1436" s="9" t="s">
        <v>6616</v>
      </c>
      <c r="AD1436" s="8">
        <v>1.7869999999999999</v>
      </c>
      <c r="AE1436" s="13">
        <v>3000</v>
      </c>
      <c r="AF1436" s="13">
        <v>302</v>
      </c>
      <c r="AG1436" s="13">
        <v>13</v>
      </c>
      <c r="AH1436" s="8">
        <v>11.778</v>
      </c>
      <c r="AI1436" s="13">
        <v>4012196622870</v>
      </c>
      <c r="AJ1436" s="8" t="s">
        <v>5120</v>
      </c>
      <c r="AK1436" s="94"/>
      <c r="AL1436" s="10"/>
      <c r="AM1436" s="10"/>
      <c r="AN1436" s="8"/>
      <c r="AO1436" s="11"/>
    </row>
    <row r="1437" spans="1:41" ht="14.1" customHeight="1" outlineLevel="5" x14ac:dyDescent="0.25">
      <c r="A1437" s="2"/>
      <c r="B1437" s="3"/>
      <c r="C1437" s="4"/>
      <c r="D1437" s="4"/>
      <c r="E1437" s="4"/>
      <c r="F1437" s="5"/>
      <c r="G1437" s="6"/>
      <c r="H1437" s="338">
        <v>6052307</v>
      </c>
      <c r="I1437" s="7" t="s">
        <v>1984</v>
      </c>
      <c r="J1437" s="7" t="s">
        <v>1983</v>
      </c>
      <c r="K1437" s="7" t="s">
        <v>5999</v>
      </c>
      <c r="L1437" s="7" t="s">
        <v>6000</v>
      </c>
      <c r="M1437" s="18">
        <v>1644</v>
      </c>
      <c r="N1437" s="327">
        <v>2005.68</v>
      </c>
      <c r="O1437" s="19" t="s">
        <v>3948</v>
      </c>
      <c r="P1437" s="295">
        <v>0.35</v>
      </c>
      <c r="Q1437" s="18">
        <v>1068.6000000000001</v>
      </c>
      <c r="R1437" s="18">
        <v>1303.6920000000002</v>
      </c>
      <c r="S1437" s="295">
        <v>0.25</v>
      </c>
      <c r="T1437" s="18">
        <v>1233</v>
      </c>
      <c r="U1437" s="18">
        <v>1504.26</v>
      </c>
      <c r="V1437" s="295">
        <v>0.53</v>
      </c>
      <c r="W1437" s="18">
        <v>772.68</v>
      </c>
      <c r="X1437" s="18">
        <v>942.66959999999995</v>
      </c>
      <c r="Y1437" s="7" t="s">
        <v>2</v>
      </c>
      <c r="Z1437" s="13">
        <v>3</v>
      </c>
      <c r="AA1437" s="13">
        <v>3</v>
      </c>
      <c r="AB1437" s="13">
        <v>360</v>
      </c>
      <c r="AC1437" s="8" t="s">
        <v>3971</v>
      </c>
      <c r="AD1437" s="8">
        <v>2.56</v>
      </c>
      <c r="AE1437" s="13">
        <v>3000</v>
      </c>
      <c r="AF1437" s="13">
        <v>300</v>
      </c>
      <c r="AG1437" s="13">
        <v>14</v>
      </c>
      <c r="AH1437" s="8">
        <v>12.6</v>
      </c>
      <c r="AI1437" s="13">
        <v>4012196183760</v>
      </c>
      <c r="AJ1437" s="8" t="s">
        <v>5121</v>
      </c>
      <c r="AK1437" s="94"/>
      <c r="AL1437" s="8"/>
      <c r="AM1437" s="8"/>
      <c r="AN1437" s="9"/>
      <c r="AO1437" s="11"/>
    </row>
    <row r="1438" spans="1:41" ht="14.1" customHeight="1" outlineLevel="5" x14ac:dyDescent="0.25">
      <c r="A1438" s="2"/>
      <c r="B1438" s="3"/>
      <c r="C1438" s="4"/>
      <c r="D1438" s="4"/>
      <c r="E1438" s="4"/>
      <c r="F1438" s="5"/>
      <c r="G1438" s="6"/>
      <c r="H1438" s="338">
        <v>6049174</v>
      </c>
      <c r="I1438" s="7" t="s">
        <v>1985</v>
      </c>
      <c r="J1438" s="7" t="s">
        <v>1986</v>
      </c>
      <c r="K1438" s="7"/>
      <c r="L1438" s="7"/>
      <c r="M1438" s="18">
        <v>2430.3000000000002</v>
      </c>
      <c r="N1438" s="327">
        <v>2964.9660000000003</v>
      </c>
      <c r="O1438" s="19" t="s">
        <v>3948</v>
      </c>
      <c r="P1438" s="295">
        <v>0.35</v>
      </c>
      <c r="Q1438" s="18">
        <v>1579.6950000000002</v>
      </c>
      <c r="R1438" s="18">
        <v>1927.2279000000001</v>
      </c>
      <c r="S1438" s="295">
        <v>0.25</v>
      </c>
      <c r="T1438" s="18">
        <v>1822.7250000000001</v>
      </c>
      <c r="U1438" s="18">
        <v>2223.7245000000003</v>
      </c>
      <c r="V1438" s="295">
        <v>0.53</v>
      </c>
      <c r="W1438" s="18">
        <v>1142.241</v>
      </c>
      <c r="X1438" s="18">
        <v>1393.5340200000001</v>
      </c>
      <c r="Y1438" s="7" t="s">
        <v>2</v>
      </c>
      <c r="Z1438" s="13">
        <v>2</v>
      </c>
      <c r="AA1438" s="13">
        <v>2</v>
      </c>
      <c r="AB1438" s="13">
        <v>144</v>
      </c>
      <c r="AC1438" s="9" t="s">
        <v>3965</v>
      </c>
      <c r="AD1438" s="8">
        <v>3.3450000000000002</v>
      </c>
      <c r="AE1438" s="13"/>
      <c r="AF1438" s="13"/>
      <c r="AG1438" s="13"/>
      <c r="AH1438" s="8"/>
      <c r="AI1438" s="13">
        <v>4012196184675</v>
      </c>
      <c r="AJ1438" s="9" t="s">
        <v>3966</v>
      </c>
      <c r="AK1438" s="94"/>
      <c r="AL1438" s="9"/>
      <c r="AM1438" s="9"/>
      <c r="AN1438" s="9"/>
      <c r="AO1438" s="12"/>
    </row>
    <row r="1439" spans="1:41" ht="14.1" customHeight="1" outlineLevel="5" x14ac:dyDescent="0.25">
      <c r="A1439" s="2"/>
      <c r="B1439" s="3"/>
      <c r="C1439" s="4"/>
      <c r="D1439" s="4"/>
      <c r="E1439" s="4"/>
      <c r="F1439" s="5"/>
      <c r="G1439" s="6"/>
      <c r="H1439" s="338">
        <v>6052027</v>
      </c>
      <c r="I1439" s="7" t="s">
        <v>1987</v>
      </c>
      <c r="J1439" s="7" t="s">
        <v>1988</v>
      </c>
      <c r="K1439" s="7" t="s">
        <v>5999</v>
      </c>
      <c r="L1439" s="7" t="s">
        <v>6000</v>
      </c>
      <c r="M1439" s="18">
        <v>1255.5999999999999</v>
      </c>
      <c r="N1439" s="327">
        <v>1531.8319999999999</v>
      </c>
      <c r="O1439" s="19" t="s">
        <v>3948</v>
      </c>
      <c r="P1439" s="295">
        <v>0.35</v>
      </c>
      <c r="Q1439" s="18">
        <v>816.14</v>
      </c>
      <c r="R1439" s="18">
        <v>995.69079999999997</v>
      </c>
      <c r="S1439" s="295">
        <v>0.25</v>
      </c>
      <c r="T1439" s="18">
        <v>941.69999999999993</v>
      </c>
      <c r="U1439" s="18">
        <v>1148.8739999999998</v>
      </c>
      <c r="V1439" s="295">
        <v>0.53</v>
      </c>
      <c r="W1439" s="18">
        <v>590.13199999999995</v>
      </c>
      <c r="X1439" s="18">
        <v>719.96103999999991</v>
      </c>
      <c r="Y1439" s="7" t="s">
        <v>2</v>
      </c>
      <c r="Z1439" s="13">
        <v>3</v>
      </c>
      <c r="AA1439" s="13">
        <v>3</v>
      </c>
      <c r="AB1439" s="13">
        <v>216</v>
      </c>
      <c r="AC1439" s="9" t="s">
        <v>6616</v>
      </c>
      <c r="AD1439" s="8">
        <v>3.0329999999999999</v>
      </c>
      <c r="AE1439" s="13">
        <v>3000</v>
      </c>
      <c r="AF1439" s="13">
        <v>404</v>
      </c>
      <c r="AG1439" s="13">
        <v>13</v>
      </c>
      <c r="AH1439" s="8">
        <v>15.756</v>
      </c>
      <c r="AI1439" s="13">
        <v>4012196643684</v>
      </c>
      <c r="AJ1439" s="8" t="s">
        <v>5122</v>
      </c>
      <c r="AK1439" s="94"/>
      <c r="AL1439" s="8"/>
      <c r="AM1439" s="8"/>
      <c r="AN1439" s="9"/>
      <c r="AO1439" s="11"/>
    </row>
    <row r="1440" spans="1:41" ht="14.1" customHeight="1" outlineLevel="5" x14ac:dyDescent="0.25">
      <c r="A1440" s="2"/>
      <c r="B1440" s="3"/>
      <c r="C1440" s="4"/>
      <c r="D1440" s="4"/>
      <c r="E1440" s="4"/>
      <c r="F1440" s="5"/>
      <c r="G1440" s="6"/>
      <c r="H1440" s="338">
        <v>6052405</v>
      </c>
      <c r="I1440" s="7" t="s">
        <v>1989</v>
      </c>
      <c r="J1440" s="7" t="s">
        <v>1988</v>
      </c>
      <c r="K1440" s="7" t="s">
        <v>5999</v>
      </c>
      <c r="L1440" s="7" t="s">
        <v>6000</v>
      </c>
      <c r="M1440" s="18">
        <v>2414</v>
      </c>
      <c r="N1440" s="327">
        <v>2945.08</v>
      </c>
      <c r="O1440" s="19" t="s">
        <v>3948</v>
      </c>
      <c r="P1440" s="295">
        <v>0.35</v>
      </c>
      <c r="Q1440" s="18">
        <v>1569.1000000000001</v>
      </c>
      <c r="R1440" s="18">
        <v>1914.3020000000001</v>
      </c>
      <c r="S1440" s="295">
        <v>0.25</v>
      </c>
      <c r="T1440" s="18">
        <v>1810.5</v>
      </c>
      <c r="U1440" s="18">
        <v>2208.81</v>
      </c>
      <c r="V1440" s="295">
        <v>0.53</v>
      </c>
      <c r="W1440" s="18">
        <v>1134.58</v>
      </c>
      <c r="X1440" s="18">
        <v>1384.1876</v>
      </c>
      <c r="Y1440" s="7" t="s">
        <v>2</v>
      </c>
      <c r="Z1440" s="13">
        <v>3</v>
      </c>
      <c r="AA1440" s="13">
        <v>3</v>
      </c>
      <c r="AB1440" s="13">
        <v>216</v>
      </c>
      <c r="AC1440" s="8" t="s">
        <v>3971</v>
      </c>
      <c r="AD1440" s="8">
        <v>3.3466999999999998</v>
      </c>
      <c r="AE1440" s="13">
        <v>3000</v>
      </c>
      <c r="AF1440" s="13">
        <v>400</v>
      </c>
      <c r="AG1440" s="13">
        <v>14</v>
      </c>
      <c r="AH1440" s="8">
        <v>16.8</v>
      </c>
      <c r="AI1440" s="13">
        <v>4012196184989</v>
      </c>
      <c r="AJ1440" s="8" t="s">
        <v>5123</v>
      </c>
      <c r="AK1440" s="94"/>
      <c r="AL1440" s="9"/>
      <c r="AM1440" s="8"/>
      <c r="AN1440" s="8"/>
      <c r="AO1440" s="11"/>
    </row>
    <row r="1441" spans="1:41" ht="14.1" customHeight="1" outlineLevel="5" x14ac:dyDescent="0.25">
      <c r="A1441" s="2"/>
      <c r="B1441" s="3"/>
      <c r="C1441" s="4"/>
      <c r="D1441" s="4"/>
      <c r="E1441" s="4"/>
      <c r="F1441" s="5"/>
      <c r="G1441" s="6"/>
      <c r="H1441" s="338">
        <v>6052056</v>
      </c>
      <c r="I1441" s="7" t="s">
        <v>1990</v>
      </c>
      <c r="J1441" s="7" t="s">
        <v>1991</v>
      </c>
      <c r="K1441" s="7" t="s">
        <v>5999</v>
      </c>
      <c r="L1441" s="7" t="s">
        <v>6000</v>
      </c>
      <c r="M1441" s="18">
        <v>291</v>
      </c>
      <c r="N1441" s="327">
        <v>355.02</v>
      </c>
      <c r="O1441" s="19">
        <v>46112</v>
      </c>
      <c r="P1441" s="19" t="s">
        <v>7561</v>
      </c>
      <c r="Q1441" s="19" t="s">
        <v>7561</v>
      </c>
      <c r="R1441" s="19" t="s">
        <v>7561</v>
      </c>
      <c r="S1441" s="295">
        <v>0.25</v>
      </c>
      <c r="T1441" s="18">
        <v>218.25</v>
      </c>
      <c r="U1441" s="18">
        <v>266.26499999999999</v>
      </c>
      <c r="V1441" s="295">
        <v>0.53</v>
      </c>
      <c r="W1441" s="18">
        <v>136.76999999999998</v>
      </c>
      <c r="X1441" s="18">
        <v>166.85939999999997</v>
      </c>
      <c r="Y1441" s="7" t="s">
        <v>2</v>
      </c>
      <c r="Z1441" s="13">
        <v>3</v>
      </c>
      <c r="AA1441" s="13">
        <v>3</v>
      </c>
      <c r="AB1441" s="13">
        <v>1260</v>
      </c>
      <c r="AC1441" s="9" t="s">
        <v>3971</v>
      </c>
      <c r="AD1441" s="8">
        <v>0.59770000000000001</v>
      </c>
      <c r="AE1441" s="13">
        <v>3000</v>
      </c>
      <c r="AF1441" s="13">
        <v>50</v>
      </c>
      <c r="AG1441" s="13">
        <v>20</v>
      </c>
      <c r="AH1441" s="8">
        <v>3</v>
      </c>
      <c r="AI1441" s="13">
        <v>4012196183609</v>
      </c>
      <c r="AJ1441" s="8" t="s">
        <v>5124</v>
      </c>
      <c r="AK1441" s="94"/>
      <c r="AL1441" s="8"/>
      <c r="AM1441" s="8"/>
      <c r="AN1441" s="9"/>
      <c r="AO1441" s="11"/>
    </row>
    <row r="1442" spans="1:41" ht="14.1" customHeight="1" outlineLevel="5" x14ac:dyDescent="0.25">
      <c r="A1442" s="2"/>
      <c r="B1442" s="3"/>
      <c r="C1442" s="4"/>
      <c r="D1442" s="4"/>
      <c r="E1442" s="4"/>
      <c r="F1442" s="5"/>
      <c r="G1442" s="6"/>
      <c r="H1442" s="338">
        <v>6052512</v>
      </c>
      <c r="I1442" s="7" t="s">
        <v>1992</v>
      </c>
      <c r="J1442" s="7" t="s">
        <v>1993</v>
      </c>
      <c r="K1442" s="7" t="s">
        <v>5999</v>
      </c>
      <c r="L1442" s="7" t="s">
        <v>6000</v>
      </c>
      <c r="M1442" s="18">
        <v>4048</v>
      </c>
      <c r="N1442" s="327">
        <v>4938.5599999999995</v>
      </c>
      <c r="O1442" s="19" t="s">
        <v>3948</v>
      </c>
      <c r="P1442" s="295">
        <v>0.35</v>
      </c>
      <c r="Q1442" s="18">
        <v>2631.2000000000003</v>
      </c>
      <c r="R1442" s="18">
        <v>3210.0640000000003</v>
      </c>
      <c r="S1442" s="295">
        <v>0.25</v>
      </c>
      <c r="T1442" s="18">
        <v>3036</v>
      </c>
      <c r="U1442" s="18">
        <v>3703.92</v>
      </c>
      <c r="V1442" s="295">
        <v>0.53</v>
      </c>
      <c r="W1442" s="18">
        <v>1902.56</v>
      </c>
      <c r="X1442" s="18">
        <v>2321.1232</v>
      </c>
      <c r="Y1442" s="7" t="s">
        <v>2</v>
      </c>
      <c r="Z1442" s="13">
        <v>3</v>
      </c>
      <c r="AA1442" s="13">
        <v>3</v>
      </c>
      <c r="AB1442" s="13">
        <v>120</v>
      </c>
      <c r="AC1442" s="8" t="s">
        <v>3971</v>
      </c>
      <c r="AD1442" s="8">
        <v>6.1923000000000004</v>
      </c>
      <c r="AE1442" s="13">
        <v>3000</v>
      </c>
      <c r="AF1442" s="13">
        <v>500</v>
      </c>
      <c r="AG1442" s="13">
        <v>14</v>
      </c>
      <c r="AH1442" s="8">
        <v>21</v>
      </c>
      <c r="AI1442" s="13">
        <v>4012196185078</v>
      </c>
      <c r="AJ1442" s="8" t="s">
        <v>5125</v>
      </c>
      <c r="AK1442" s="94"/>
      <c r="AL1442" s="9"/>
      <c r="AM1442" s="9"/>
      <c r="AN1442" s="9"/>
      <c r="AO1442" s="11"/>
    </row>
    <row r="1443" spans="1:41" ht="14.1" customHeight="1" outlineLevel="5" x14ac:dyDescent="0.25">
      <c r="A1443" s="2"/>
      <c r="B1443" s="3"/>
      <c r="C1443" s="4"/>
      <c r="D1443" s="4"/>
      <c r="E1443" s="4"/>
      <c r="F1443" s="5"/>
      <c r="G1443" s="6"/>
      <c r="H1443" s="338">
        <v>6052031</v>
      </c>
      <c r="I1443" s="7" t="s">
        <v>1994</v>
      </c>
      <c r="J1443" s="7" t="s">
        <v>1993</v>
      </c>
      <c r="K1443" s="7" t="s">
        <v>5999</v>
      </c>
      <c r="L1443" s="7" t="s">
        <v>6000</v>
      </c>
      <c r="M1443" s="18">
        <v>1907.02</v>
      </c>
      <c r="N1443" s="327">
        <v>2326.5643999999998</v>
      </c>
      <c r="O1443" s="19" t="s">
        <v>3948</v>
      </c>
      <c r="P1443" s="295">
        <v>0.35</v>
      </c>
      <c r="Q1443" s="18">
        <v>1239.5630000000001</v>
      </c>
      <c r="R1443" s="18">
        <v>1512.2668600000002</v>
      </c>
      <c r="S1443" s="295">
        <v>0.25</v>
      </c>
      <c r="T1443" s="18">
        <v>1430.2649999999999</v>
      </c>
      <c r="U1443" s="18">
        <v>1744.9232999999997</v>
      </c>
      <c r="V1443" s="295">
        <v>0.53</v>
      </c>
      <c r="W1443" s="18">
        <v>896.29939999999999</v>
      </c>
      <c r="X1443" s="18">
        <v>1093.4852679999999</v>
      </c>
      <c r="Y1443" s="7" t="s">
        <v>2</v>
      </c>
      <c r="Z1443" s="13">
        <v>3</v>
      </c>
      <c r="AA1443" s="13">
        <v>3</v>
      </c>
      <c r="AB1443" s="13">
        <v>120</v>
      </c>
      <c r="AC1443" s="9" t="s">
        <v>3971</v>
      </c>
      <c r="AD1443" s="8">
        <v>3.71</v>
      </c>
      <c r="AE1443" s="13">
        <v>3000</v>
      </c>
      <c r="AF1443" s="13">
        <v>504</v>
      </c>
      <c r="AG1443" s="13">
        <v>13</v>
      </c>
      <c r="AH1443" s="8">
        <v>19.655999999999999</v>
      </c>
      <c r="AI1443" s="13">
        <v>4012196643707</v>
      </c>
      <c r="AJ1443" s="9" t="s">
        <v>5126</v>
      </c>
      <c r="AK1443" s="94"/>
      <c r="AL1443" s="8"/>
      <c r="AM1443" s="9"/>
      <c r="AN1443" s="9"/>
      <c r="AO1443" s="11"/>
    </row>
    <row r="1444" spans="1:41" ht="14.1" customHeight="1" outlineLevel="5" x14ac:dyDescent="0.25">
      <c r="A1444" s="2"/>
      <c r="B1444" s="3"/>
      <c r="C1444" s="4"/>
      <c r="D1444" s="4"/>
      <c r="E1444" s="4"/>
      <c r="F1444" s="5"/>
      <c r="G1444" s="6"/>
      <c r="H1444" s="338">
        <v>6052571</v>
      </c>
      <c r="I1444" s="7" t="s">
        <v>1995</v>
      </c>
      <c r="J1444" s="7" t="s">
        <v>1996</v>
      </c>
      <c r="K1444" s="7" t="s">
        <v>5999</v>
      </c>
      <c r="L1444" s="7" t="s">
        <v>6000</v>
      </c>
      <c r="M1444" s="18">
        <v>4398.74</v>
      </c>
      <c r="N1444" s="327">
        <v>5366.4627999999993</v>
      </c>
      <c r="O1444" s="19" t="s">
        <v>3948</v>
      </c>
      <c r="P1444" s="295">
        <v>0.35</v>
      </c>
      <c r="Q1444" s="18">
        <v>2859.181</v>
      </c>
      <c r="R1444" s="18">
        <v>3488.20082</v>
      </c>
      <c r="S1444" s="295">
        <v>0.25</v>
      </c>
      <c r="T1444" s="18">
        <v>3299.0549999999998</v>
      </c>
      <c r="U1444" s="18">
        <v>4024.8470999999995</v>
      </c>
      <c r="V1444" s="295">
        <v>0.53</v>
      </c>
      <c r="W1444" s="18">
        <v>2067.4078</v>
      </c>
      <c r="X1444" s="18">
        <v>2522.2375159999997</v>
      </c>
      <c r="Y1444" s="7" t="s">
        <v>2</v>
      </c>
      <c r="Z1444" s="13">
        <v>3</v>
      </c>
      <c r="AA1444" s="13">
        <v>3</v>
      </c>
      <c r="AB1444" s="13">
        <v>120</v>
      </c>
      <c r="AC1444" s="9" t="s">
        <v>3971</v>
      </c>
      <c r="AD1444" s="8">
        <v>6.7809999999999997</v>
      </c>
      <c r="AE1444" s="13">
        <v>3000</v>
      </c>
      <c r="AF1444" s="13">
        <v>550</v>
      </c>
      <c r="AG1444" s="13">
        <v>14</v>
      </c>
      <c r="AH1444" s="8">
        <v>23.1</v>
      </c>
      <c r="AI1444" s="13">
        <v>4012196185108</v>
      </c>
      <c r="AJ1444" s="8" t="s">
        <v>5127</v>
      </c>
      <c r="AK1444" s="94"/>
      <c r="AL1444" s="9"/>
      <c r="AM1444" s="9"/>
      <c r="AN1444" s="9"/>
      <c r="AO1444" s="12"/>
    </row>
    <row r="1445" spans="1:41" ht="14.1" customHeight="1" outlineLevel="5" x14ac:dyDescent="0.25">
      <c r="A1445" s="2"/>
      <c r="B1445" s="3"/>
      <c r="C1445" s="4"/>
      <c r="D1445" s="4"/>
      <c r="E1445" s="4"/>
      <c r="F1445" s="5"/>
      <c r="G1445" s="6"/>
      <c r="H1445" s="338">
        <v>6052033</v>
      </c>
      <c r="I1445" s="7" t="s">
        <v>1997</v>
      </c>
      <c r="J1445" s="7" t="s">
        <v>1998</v>
      </c>
      <c r="K1445" s="7" t="s">
        <v>5999</v>
      </c>
      <c r="L1445" s="7" t="s">
        <v>6000</v>
      </c>
      <c r="M1445" s="18">
        <v>2173.2199999999998</v>
      </c>
      <c r="N1445" s="327">
        <v>2651.3283999999999</v>
      </c>
      <c r="O1445" s="19" t="s">
        <v>3948</v>
      </c>
      <c r="P1445" s="295">
        <v>0.35</v>
      </c>
      <c r="Q1445" s="18">
        <v>1412.5929999999998</v>
      </c>
      <c r="R1445" s="18">
        <v>1723.3634599999998</v>
      </c>
      <c r="S1445" s="295">
        <v>0.25</v>
      </c>
      <c r="T1445" s="18">
        <v>1629.915</v>
      </c>
      <c r="U1445" s="18">
        <v>1988.4963</v>
      </c>
      <c r="V1445" s="295">
        <v>0.53</v>
      </c>
      <c r="W1445" s="18">
        <v>1021.4133999999998</v>
      </c>
      <c r="X1445" s="18">
        <v>1246.1243479999998</v>
      </c>
      <c r="Y1445" s="7" t="s">
        <v>2</v>
      </c>
      <c r="Z1445" s="13">
        <v>3</v>
      </c>
      <c r="AA1445" s="13">
        <v>3</v>
      </c>
      <c r="AB1445" s="13">
        <v>102</v>
      </c>
      <c r="AC1445" s="9" t="s">
        <v>3971</v>
      </c>
      <c r="AD1445" s="8">
        <v>4.4169999999999998</v>
      </c>
      <c r="AE1445" s="13">
        <v>3000</v>
      </c>
      <c r="AF1445" s="13">
        <v>604</v>
      </c>
      <c r="AG1445" s="13">
        <v>13</v>
      </c>
      <c r="AH1445" s="8">
        <v>23.556000000000001</v>
      </c>
      <c r="AI1445" s="13">
        <v>4012196643714</v>
      </c>
      <c r="AJ1445" s="8" t="s">
        <v>5128</v>
      </c>
      <c r="AK1445" s="94"/>
      <c r="AL1445" s="8"/>
      <c r="AM1445" s="9"/>
      <c r="AN1445" s="9"/>
      <c r="AO1445" s="11"/>
    </row>
    <row r="1446" spans="1:41" ht="14.1" customHeight="1" outlineLevel="5" x14ac:dyDescent="0.25">
      <c r="A1446" s="2"/>
      <c r="B1446" s="3"/>
      <c r="C1446" s="4"/>
      <c r="D1446" s="4"/>
      <c r="E1446" s="4"/>
      <c r="F1446" s="5"/>
      <c r="G1446" s="6"/>
      <c r="H1446" s="338">
        <v>6052609</v>
      </c>
      <c r="I1446" s="7" t="s">
        <v>1999</v>
      </c>
      <c r="J1446" s="7" t="s">
        <v>1998</v>
      </c>
      <c r="K1446" s="7" t="s">
        <v>5999</v>
      </c>
      <c r="L1446" s="7" t="s">
        <v>6000</v>
      </c>
      <c r="M1446" s="18">
        <v>5043</v>
      </c>
      <c r="N1446" s="327">
        <v>6152.46</v>
      </c>
      <c r="O1446" s="19" t="s">
        <v>3948</v>
      </c>
      <c r="P1446" s="295">
        <v>0.35</v>
      </c>
      <c r="Q1446" s="18">
        <v>3277.9500000000003</v>
      </c>
      <c r="R1446" s="18">
        <v>3999.0990000000002</v>
      </c>
      <c r="S1446" s="295">
        <v>0.25</v>
      </c>
      <c r="T1446" s="18">
        <v>3782.25</v>
      </c>
      <c r="U1446" s="18">
        <v>4614.3450000000003</v>
      </c>
      <c r="V1446" s="295">
        <v>0.53</v>
      </c>
      <c r="W1446" s="18">
        <v>2370.21</v>
      </c>
      <c r="X1446" s="18">
        <v>2891.6561999999999</v>
      </c>
      <c r="Y1446" s="7" t="s">
        <v>2</v>
      </c>
      <c r="Z1446" s="13">
        <v>3</v>
      </c>
      <c r="AA1446" s="13">
        <v>3</v>
      </c>
      <c r="AB1446" s="13">
        <v>102</v>
      </c>
      <c r="AC1446" s="9" t="s">
        <v>3971</v>
      </c>
      <c r="AD1446" s="8">
        <v>7.37</v>
      </c>
      <c r="AE1446" s="13">
        <v>3000</v>
      </c>
      <c r="AF1446" s="13">
        <v>600</v>
      </c>
      <c r="AG1446" s="13">
        <v>40</v>
      </c>
      <c r="AH1446" s="8">
        <v>72</v>
      </c>
      <c r="AI1446" s="13">
        <v>4012196185146</v>
      </c>
      <c r="AJ1446" s="8" t="s">
        <v>5129</v>
      </c>
      <c r="AK1446" s="94"/>
      <c r="AL1446" s="9"/>
      <c r="AM1446" s="8"/>
      <c r="AN1446" s="9"/>
      <c r="AO1446" s="12"/>
    </row>
    <row r="1447" spans="1:41" ht="14.1" customHeight="1" outlineLevel="5" x14ac:dyDescent="0.25">
      <c r="A1447" s="2"/>
      <c r="B1447" s="3"/>
      <c r="C1447" s="4"/>
      <c r="D1447" s="4"/>
      <c r="E1447" s="4"/>
      <c r="F1447" s="5"/>
      <c r="G1447" s="6"/>
      <c r="H1447" s="338">
        <v>6838104</v>
      </c>
      <c r="I1447" s="7" t="s">
        <v>4007</v>
      </c>
      <c r="J1447" s="7" t="s">
        <v>2000</v>
      </c>
      <c r="K1447" s="7"/>
      <c r="L1447" s="7"/>
      <c r="M1447" s="18">
        <v>309.68</v>
      </c>
      <c r="N1447" s="327">
        <v>377.80959999999999</v>
      </c>
      <c r="O1447" s="19" t="s">
        <v>3948</v>
      </c>
      <c r="P1447" s="295">
        <v>0.35</v>
      </c>
      <c r="Q1447" s="18">
        <v>201.292</v>
      </c>
      <c r="R1447" s="18">
        <v>245.57623999999998</v>
      </c>
      <c r="S1447" s="295">
        <v>0.25</v>
      </c>
      <c r="T1447" s="18">
        <v>232.26</v>
      </c>
      <c r="U1447" s="18">
        <v>283.35719999999998</v>
      </c>
      <c r="V1447" s="295">
        <v>0.53</v>
      </c>
      <c r="W1447" s="18">
        <v>145.5496</v>
      </c>
      <c r="X1447" s="18">
        <v>177.57051200000001</v>
      </c>
      <c r="Y1447" s="7" t="s">
        <v>2</v>
      </c>
      <c r="Z1447" s="13">
        <v>3</v>
      </c>
      <c r="AA1447" s="13">
        <v>3</v>
      </c>
      <c r="AB1447" s="13"/>
      <c r="AC1447" s="9" t="s">
        <v>6616</v>
      </c>
      <c r="AD1447" s="8">
        <v>0.42</v>
      </c>
      <c r="AE1447" s="13"/>
      <c r="AF1447" s="13"/>
      <c r="AG1447" s="13"/>
      <c r="AH1447" s="8"/>
      <c r="AI1447" s="13"/>
      <c r="AJ1447" s="9" t="s">
        <v>5130</v>
      </c>
      <c r="AK1447" s="94"/>
      <c r="AL1447" s="8"/>
      <c r="AM1447" s="8"/>
      <c r="AN1447" s="8"/>
      <c r="AO1447" s="11"/>
    </row>
    <row r="1448" spans="1:41" ht="15.95" customHeight="1" outlineLevel="4" x14ac:dyDescent="0.25">
      <c r="A1448" s="197"/>
      <c r="B1448" s="198"/>
      <c r="C1448" s="199"/>
      <c r="D1448" s="199"/>
      <c r="E1448" s="236" t="s">
        <v>3895</v>
      </c>
      <c r="F1448" s="200"/>
      <c r="G1448" s="201"/>
      <c r="H1448" s="340"/>
      <c r="I1448" s="202"/>
      <c r="J1448" s="202"/>
      <c r="K1448" s="202"/>
      <c r="L1448" s="202"/>
      <c r="M1448" s="202"/>
      <c r="N1448" s="328"/>
      <c r="O1448" s="202"/>
      <c r="P1448" s="202"/>
      <c r="Q1448" s="202"/>
      <c r="R1448" s="202"/>
      <c r="S1448" s="202"/>
      <c r="T1448" s="202"/>
      <c r="U1448" s="202"/>
      <c r="V1448" s="202"/>
      <c r="W1448" s="202"/>
      <c r="X1448" s="202"/>
      <c r="Y1448" s="202"/>
      <c r="Z1448" s="206"/>
      <c r="AA1448" s="206"/>
      <c r="AB1448" s="206"/>
      <c r="AC1448" s="206"/>
      <c r="AD1448" s="204"/>
      <c r="AE1448" s="205"/>
      <c r="AF1448" s="205"/>
      <c r="AG1448" s="205"/>
      <c r="AH1448" s="206"/>
      <c r="AI1448" s="206"/>
      <c r="AJ1448" s="206"/>
      <c r="AK1448" s="206"/>
      <c r="AL1448" s="206"/>
      <c r="AM1448" s="206"/>
      <c r="AN1448" s="206"/>
      <c r="AO1448" s="207"/>
    </row>
    <row r="1449" spans="1:41" ht="14.1" customHeight="1" outlineLevel="5" x14ac:dyDescent="0.25">
      <c r="A1449" s="2"/>
      <c r="B1449" s="3"/>
      <c r="C1449" s="4"/>
      <c r="D1449" s="4"/>
      <c r="E1449" s="4"/>
      <c r="F1449" s="5"/>
      <c r="G1449" s="6"/>
      <c r="H1449" s="338">
        <v>6052002</v>
      </c>
      <c r="I1449" s="7" t="s">
        <v>2001</v>
      </c>
      <c r="J1449" s="7" t="s">
        <v>2002</v>
      </c>
      <c r="K1449" s="7" t="s">
        <v>6001</v>
      </c>
      <c r="L1449" s="7"/>
      <c r="M1449" s="18">
        <v>1168</v>
      </c>
      <c r="N1449" s="327">
        <v>1424.96</v>
      </c>
      <c r="O1449" s="19" t="s">
        <v>3948</v>
      </c>
      <c r="P1449" s="295">
        <v>0.35</v>
      </c>
      <c r="Q1449" s="18">
        <v>759.2</v>
      </c>
      <c r="R1449" s="18">
        <v>926.22400000000005</v>
      </c>
      <c r="S1449" s="295">
        <v>0.25</v>
      </c>
      <c r="T1449" s="18">
        <v>876</v>
      </c>
      <c r="U1449" s="18">
        <v>1068.72</v>
      </c>
      <c r="V1449" s="295">
        <v>0.53</v>
      </c>
      <c r="W1449" s="18">
        <v>548.95999999999992</v>
      </c>
      <c r="X1449" s="18">
        <v>669.73119999999994</v>
      </c>
      <c r="Y1449" s="7" t="s">
        <v>2</v>
      </c>
      <c r="Z1449" s="13">
        <v>3</v>
      </c>
      <c r="AA1449" s="13">
        <v>3</v>
      </c>
      <c r="AB1449" s="13">
        <v>840</v>
      </c>
      <c r="AC1449" s="9" t="s">
        <v>3971</v>
      </c>
      <c r="AD1449" s="8">
        <v>1.1000000000000001</v>
      </c>
      <c r="AE1449" s="13">
        <v>3000</v>
      </c>
      <c r="AF1449" s="13">
        <v>102</v>
      </c>
      <c r="AG1449" s="13">
        <v>13</v>
      </c>
      <c r="AH1449" s="8">
        <v>3.9780000000000002</v>
      </c>
      <c r="AI1449" s="13">
        <v>4012196636327</v>
      </c>
      <c r="AJ1449" s="9" t="s">
        <v>5131</v>
      </c>
      <c r="AK1449" s="94"/>
      <c r="AL1449" s="8"/>
      <c r="AM1449" s="8"/>
      <c r="AN1449" s="9"/>
      <c r="AO1449" s="11"/>
    </row>
    <row r="1450" spans="1:41" ht="14.1" customHeight="1" outlineLevel="5" x14ac:dyDescent="0.25">
      <c r="A1450" s="2"/>
      <c r="B1450" s="3"/>
      <c r="C1450" s="4"/>
      <c r="D1450" s="4"/>
      <c r="E1450" s="4"/>
      <c r="F1450" s="5"/>
      <c r="G1450" s="6"/>
      <c r="H1450" s="338">
        <v>6052643</v>
      </c>
      <c r="I1450" s="7" t="s">
        <v>2003</v>
      </c>
      <c r="J1450" s="7" t="s">
        <v>2002</v>
      </c>
      <c r="K1450" s="7" t="s">
        <v>5999</v>
      </c>
      <c r="L1450" s="7" t="s">
        <v>6000</v>
      </c>
      <c r="M1450" s="18">
        <v>1561.03</v>
      </c>
      <c r="N1450" s="327">
        <v>1904.4566</v>
      </c>
      <c r="O1450" s="19" t="s">
        <v>3948</v>
      </c>
      <c r="P1450" s="295">
        <v>0.35</v>
      </c>
      <c r="Q1450" s="18">
        <v>1014.6695</v>
      </c>
      <c r="R1450" s="18">
        <v>1237.89679</v>
      </c>
      <c r="S1450" s="295">
        <v>0.25</v>
      </c>
      <c r="T1450" s="18">
        <v>1170.7725</v>
      </c>
      <c r="U1450" s="18">
        <v>1428.3424500000001</v>
      </c>
      <c r="V1450" s="295">
        <v>0.53</v>
      </c>
      <c r="W1450" s="18">
        <v>733.68409999999994</v>
      </c>
      <c r="X1450" s="18">
        <v>895.0946019999999</v>
      </c>
      <c r="Y1450" s="7" t="s">
        <v>2</v>
      </c>
      <c r="Z1450" s="13">
        <v>3</v>
      </c>
      <c r="AA1450" s="13">
        <v>3</v>
      </c>
      <c r="AB1450" s="13">
        <v>840</v>
      </c>
      <c r="AC1450" s="10" t="s">
        <v>3965</v>
      </c>
      <c r="AD1450" s="8">
        <v>0.99</v>
      </c>
      <c r="AE1450" s="13">
        <v>3000</v>
      </c>
      <c r="AF1450" s="13">
        <v>100</v>
      </c>
      <c r="AG1450" s="13">
        <v>20</v>
      </c>
      <c r="AH1450" s="8">
        <v>6</v>
      </c>
      <c r="AI1450" s="13">
        <v>2200000321671</v>
      </c>
      <c r="AJ1450" s="10" t="s">
        <v>3966</v>
      </c>
      <c r="AK1450" s="94"/>
      <c r="AL1450" s="8"/>
      <c r="AM1450" s="8"/>
      <c r="AN1450" s="8"/>
      <c r="AO1450" s="11"/>
    </row>
    <row r="1451" spans="1:41" ht="14.1" customHeight="1" outlineLevel="5" x14ac:dyDescent="0.25">
      <c r="A1451" s="2"/>
      <c r="B1451" s="3"/>
      <c r="C1451" s="4"/>
      <c r="D1451" s="4"/>
      <c r="E1451" s="4"/>
      <c r="F1451" s="5"/>
      <c r="G1451" s="6"/>
      <c r="H1451" s="338">
        <v>6052004</v>
      </c>
      <c r="I1451" s="7" t="s">
        <v>2004</v>
      </c>
      <c r="J1451" s="7" t="s">
        <v>2005</v>
      </c>
      <c r="K1451" s="7" t="s">
        <v>6001</v>
      </c>
      <c r="L1451" s="7"/>
      <c r="M1451" s="18">
        <v>1993</v>
      </c>
      <c r="N1451" s="327">
        <v>2431.46</v>
      </c>
      <c r="O1451" s="19" t="s">
        <v>3948</v>
      </c>
      <c r="P1451" s="295">
        <v>0.35</v>
      </c>
      <c r="Q1451" s="18">
        <v>1295.45</v>
      </c>
      <c r="R1451" s="18">
        <v>1580.4490000000001</v>
      </c>
      <c r="S1451" s="295">
        <v>0.25</v>
      </c>
      <c r="T1451" s="18">
        <v>1494.75</v>
      </c>
      <c r="U1451" s="18">
        <v>1823.595</v>
      </c>
      <c r="V1451" s="295">
        <v>0.53</v>
      </c>
      <c r="W1451" s="18">
        <v>936.70999999999992</v>
      </c>
      <c r="X1451" s="18">
        <v>1142.7861999999998</v>
      </c>
      <c r="Y1451" s="7" t="s">
        <v>2</v>
      </c>
      <c r="Z1451" s="13">
        <v>3</v>
      </c>
      <c r="AA1451" s="13">
        <v>3</v>
      </c>
      <c r="AB1451" s="13">
        <v>450</v>
      </c>
      <c r="AC1451" s="9" t="s">
        <v>3971</v>
      </c>
      <c r="AD1451" s="8">
        <v>1.9730000000000001</v>
      </c>
      <c r="AE1451" s="13">
        <v>3000</v>
      </c>
      <c r="AF1451" s="13">
        <v>202</v>
      </c>
      <c r="AG1451" s="13">
        <v>13</v>
      </c>
      <c r="AH1451" s="8">
        <v>7.8780000000000001</v>
      </c>
      <c r="AI1451" s="13">
        <v>4012196636334</v>
      </c>
      <c r="AJ1451" s="8" t="s">
        <v>5132</v>
      </c>
      <c r="AK1451" s="94"/>
      <c r="AL1451" s="9"/>
      <c r="AM1451" s="8"/>
      <c r="AN1451" s="9"/>
      <c r="AO1451" s="11"/>
    </row>
    <row r="1452" spans="1:41" ht="14.1" customHeight="1" outlineLevel="5" x14ac:dyDescent="0.25">
      <c r="A1452" s="2"/>
      <c r="B1452" s="3"/>
      <c r="C1452" s="4"/>
      <c r="D1452" s="4"/>
      <c r="E1452" s="4"/>
      <c r="F1452" s="5"/>
      <c r="G1452" s="6"/>
      <c r="H1452" s="338">
        <v>6052650</v>
      </c>
      <c r="I1452" s="7" t="s">
        <v>2006</v>
      </c>
      <c r="J1452" s="7" t="s">
        <v>2005</v>
      </c>
      <c r="K1452" s="7" t="s">
        <v>5999</v>
      </c>
      <c r="L1452" s="7" t="s">
        <v>6000</v>
      </c>
      <c r="M1452" s="18">
        <v>2275.12</v>
      </c>
      <c r="N1452" s="327">
        <v>2775.6463999999996</v>
      </c>
      <c r="O1452" s="19" t="s">
        <v>3948</v>
      </c>
      <c r="P1452" s="295">
        <v>0.35</v>
      </c>
      <c r="Q1452" s="18">
        <v>1478.828</v>
      </c>
      <c r="R1452" s="18">
        <v>1804.1701599999999</v>
      </c>
      <c r="S1452" s="295">
        <v>0.25</v>
      </c>
      <c r="T1452" s="18">
        <v>1706.34</v>
      </c>
      <c r="U1452" s="18">
        <v>2081.7347999999997</v>
      </c>
      <c r="V1452" s="295">
        <v>0.53</v>
      </c>
      <c r="W1452" s="18">
        <v>1069.3063999999999</v>
      </c>
      <c r="X1452" s="18">
        <v>1304.5538079999999</v>
      </c>
      <c r="Y1452" s="7" t="s">
        <v>2</v>
      </c>
      <c r="Z1452" s="13">
        <v>3</v>
      </c>
      <c r="AA1452" s="13">
        <v>3</v>
      </c>
      <c r="AB1452" s="13">
        <v>450</v>
      </c>
      <c r="AC1452" s="10" t="s">
        <v>3965</v>
      </c>
      <c r="AD1452" s="8">
        <v>1.7749999999999999</v>
      </c>
      <c r="AE1452" s="13">
        <v>3000</v>
      </c>
      <c r="AF1452" s="13">
        <v>200</v>
      </c>
      <c r="AG1452" s="13">
        <v>20</v>
      </c>
      <c r="AH1452" s="8">
        <v>12</v>
      </c>
      <c r="AI1452" s="13">
        <v>4012196183821</v>
      </c>
      <c r="AJ1452" s="10" t="s">
        <v>3966</v>
      </c>
      <c r="AK1452" s="94"/>
      <c r="AL1452" s="8"/>
      <c r="AM1452" s="9"/>
      <c r="AN1452" s="9"/>
      <c r="AO1452" s="11"/>
    </row>
    <row r="1453" spans="1:41" ht="14.1" customHeight="1" outlineLevel="5" x14ac:dyDescent="0.25">
      <c r="A1453" s="2"/>
      <c r="B1453" s="3"/>
      <c r="C1453" s="4"/>
      <c r="D1453" s="4"/>
      <c r="E1453" s="4"/>
      <c r="F1453" s="5"/>
      <c r="G1453" s="6"/>
      <c r="H1453" s="338">
        <v>6052006</v>
      </c>
      <c r="I1453" s="7" t="s">
        <v>2007</v>
      </c>
      <c r="J1453" s="7" t="s">
        <v>2008</v>
      </c>
      <c r="K1453" s="7" t="s">
        <v>6001</v>
      </c>
      <c r="L1453" s="7"/>
      <c r="M1453" s="18">
        <v>2733</v>
      </c>
      <c r="N1453" s="327">
        <v>3334.2599999999998</v>
      </c>
      <c r="O1453" s="19" t="s">
        <v>3948</v>
      </c>
      <c r="P1453" s="295">
        <v>0.35</v>
      </c>
      <c r="Q1453" s="18">
        <v>1776.45</v>
      </c>
      <c r="R1453" s="18">
        <v>2167.2690000000002</v>
      </c>
      <c r="S1453" s="295">
        <v>0.25</v>
      </c>
      <c r="T1453" s="18">
        <v>2049.75</v>
      </c>
      <c r="U1453" s="18">
        <v>2500.6950000000002</v>
      </c>
      <c r="V1453" s="295">
        <v>0.53</v>
      </c>
      <c r="W1453" s="18">
        <v>1284.51</v>
      </c>
      <c r="X1453" s="18">
        <v>1567.1022</v>
      </c>
      <c r="Y1453" s="7" t="s">
        <v>2</v>
      </c>
      <c r="Z1453" s="13">
        <v>3</v>
      </c>
      <c r="AA1453" s="13">
        <v>3</v>
      </c>
      <c r="AB1453" s="13">
        <v>360</v>
      </c>
      <c r="AC1453" s="9" t="s">
        <v>3971</v>
      </c>
      <c r="AD1453" s="8">
        <v>2.843</v>
      </c>
      <c r="AE1453" s="13">
        <v>3000</v>
      </c>
      <c r="AF1453" s="13">
        <v>302</v>
      </c>
      <c r="AG1453" s="13">
        <v>13</v>
      </c>
      <c r="AH1453" s="8">
        <v>11.778</v>
      </c>
      <c r="AI1453" s="13">
        <v>4012196636341</v>
      </c>
      <c r="AJ1453" s="9" t="s">
        <v>5133</v>
      </c>
      <c r="AK1453" s="94"/>
      <c r="AL1453" s="8"/>
      <c r="AM1453" s="8"/>
      <c r="AN1453" s="9"/>
      <c r="AO1453" s="11"/>
    </row>
    <row r="1454" spans="1:41" ht="14.1" customHeight="1" outlineLevel="5" x14ac:dyDescent="0.25">
      <c r="A1454" s="2"/>
      <c r="B1454" s="3"/>
      <c r="C1454" s="4"/>
      <c r="D1454" s="4"/>
      <c r="E1454" s="4"/>
      <c r="F1454" s="5"/>
      <c r="G1454" s="6"/>
      <c r="H1454" s="338">
        <v>6052656</v>
      </c>
      <c r="I1454" s="7" t="s">
        <v>2009</v>
      </c>
      <c r="J1454" s="7" t="s">
        <v>2008</v>
      </c>
      <c r="K1454" s="7" t="s">
        <v>5999</v>
      </c>
      <c r="L1454" s="7" t="s">
        <v>6000</v>
      </c>
      <c r="M1454" s="18">
        <v>3205.12</v>
      </c>
      <c r="N1454" s="327">
        <v>3910.2464</v>
      </c>
      <c r="O1454" s="19" t="s">
        <v>3948</v>
      </c>
      <c r="P1454" s="295">
        <v>0.35</v>
      </c>
      <c r="Q1454" s="18">
        <v>2083.328</v>
      </c>
      <c r="R1454" s="18">
        <v>2541.6601599999999</v>
      </c>
      <c r="S1454" s="295">
        <v>0.25</v>
      </c>
      <c r="T1454" s="18">
        <v>2403.84</v>
      </c>
      <c r="U1454" s="18">
        <v>2932.6848</v>
      </c>
      <c r="V1454" s="295">
        <v>0.53</v>
      </c>
      <c r="W1454" s="18">
        <v>1506.4063999999998</v>
      </c>
      <c r="X1454" s="18">
        <v>1837.8158079999998</v>
      </c>
      <c r="Y1454" s="7" t="s">
        <v>2</v>
      </c>
      <c r="Z1454" s="13">
        <v>3</v>
      </c>
      <c r="AA1454" s="13">
        <v>3</v>
      </c>
      <c r="AB1454" s="13">
        <v>360</v>
      </c>
      <c r="AC1454" s="8" t="s">
        <v>3965</v>
      </c>
      <c r="AD1454" s="8">
        <v>2.56</v>
      </c>
      <c r="AE1454" s="13">
        <v>3000</v>
      </c>
      <c r="AF1454" s="13">
        <v>300</v>
      </c>
      <c r="AG1454" s="13">
        <v>14</v>
      </c>
      <c r="AH1454" s="8">
        <v>12.6</v>
      </c>
      <c r="AI1454" s="13">
        <v>2200000321732</v>
      </c>
      <c r="AJ1454" s="10" t="s">
        <v>3966</v>
      </c>
      <c r="AK1454" s="94"/>
      <c r="AL1454" s="9"/>
      <c r="AM1454" s="8"/>
      <c r="AN1454" s="9"/>
      <c r="AO1454" s="11"/>
    </row>
    <row r="1455" spans="1:41" ht="14.1" customHeight="1" outlineLevel="5" x14ac:dyDescent="0.25">
      <c r="A1455" s="2"/>
      <c r="B1455" s="3"/>
      <c r="C1455" s="4"/>
      <c r="D1455" s="4"/>
      <c r="E1455" s="4"/>
      <c r="F1455" s="5"/>
      <c r="G1455" s="6"/>
      <c r="H1455" s="338">
        <v>6052008</v>
      </c>
      <c r="I1455" s="7" t="s">
        <v>2010</v>
      </c>
      <c r="J1455" s="7" t="s">
        <v>2011</v>
      </c>
      <c r="K1455" s="7" t="s">
        <v>6001</v>
      </c>
      <c r="L1455" s="7"/>
      <c r="M1455" s="18">
        <v>4446</v>
      </c>
      <c r="N1455" s="327">
        <v>5424.12</v>
      </c>
      <c r="O1455" s="19" t="s">
        <v>3948</v>
      </c>
      <c r="P1455" s="295">
        <v>0.35</v>
      </c>
      <c r="Q1455" s="18">
        <v>2889.9</v>
      </c>
      <c r="R1455" s="18">
        <v>3525.6779999999999</v>
      </c>
      <c r="S1455" s="295">
        <v>0.25</v>
      </c>
      <c r="T1455" s="18">
        <v>3334.5</v>
      </c>
      <c r="U1455" s="18">
        <v>4068.0899999999997</v>
      </c>
      <c r="V1455" s="295">
        <v>0.53</v>
      </c>
      <c r="W1455" s="18">
        <v>2089.62</v>
      </c>
      <c r="X1455" s="18">
        <v>2549.3363999999997</v>
      </c>
      <c r="Y1455" s="7" t="s">
        <v>2</v>
      </c>
      <c r="Z1455" s="13">
        <v>3</v>
      </c>
      <c r="AA1455" s="13">
        <v>3</v>
      </c>
      <c r="AB1455" s="13">
        <v>216</v>
      </c>
      <c r="AC1455" s="9" t="s">
        <v>3971</v>
      </c>
      <c r="AD1455" s="8">
        <v>5.3330000000000002</v>
      </c>
      <c r="AE1455" s="13">
        <v>3000</v>
      </c>
      <c r="AF1455" s="13">
        <v>402</v>
      </c>
      <c r="AG1455" s="13">
        <v>13</v>
      </c>
      <c r="AH1455" s="8">
        <v>15.678000000000001</v>
      </c>
      <c r="AI1455" s="13">
        <v>4012196636358</v>
      </c>
      <c r="AJ1455" s="9" t="s">
        <v>5134</v>
      </c>
      <c r="AK1455" s="94"/>
      <c r="AL1455" s="8"/>
      <c r="AM1455" s="9"/>
      <c r="AN1455" s="9"/>
      <c r="AO1455" s="11"/>
    </row>
    <row r="1456" spans="1:41" ht="14.1" customHeight="1" outlineLevel="5" x14ac:dyDescent="0.25">
      <c r="A1456" s="2"/>
      <c r="B1456" s="3"/>
      <c r="C1456" s="4"/>
      <c r="D1456" s="4"/>
      <c r="E1456" s="4"/>
      <c r="F1456" s="5"/>
      <c r="G1456" s="6"/>
      <c r="H1456" s="338">
        <v>6052000</v>
      </c>
      <c r="I1456" s="7" t="s">
        <v>2012</v>
      </c>
      <c r="J1456" s="7" t="s">
        <v>2013</v>
      </c>
      <c r="K1456" s="7" t="s">
        <v>6001</v>
      </c>
      <c r="L1456" s="7"/>
      <c r="M1456" s="18">
        <v>857</v>
      </c>
      <c r="N1456" s="327">
        <v>1045.54</v>
      </c>
      <c r="O1456" s="19" t="s">
        <v>3948</v>
      </c>
      <c r="P1456" s="295">
        <v>0.35</v>
      </c>
      <c r="Q1456" s="18">
        <v>557.05000000000007</v>
      </c>
      <c r="R1456" s="18">
        <v>679.60100000000011</v>
      </c>
      <c r="S1456" s="295">
        <v>0.25</v>
      </c>
      <c r="T1456" s="18">
        <v>642.75</v>
      </c>
      <c r="U1456" s="18">
        <v>784.15499999999997</v>
      </c>
      <c r="V1456" s="295">
        <v>0.53</v>
      </c>
      <c r="W1456" s="18">
        <v>402.78999999999996</v>
      </c>
      <c r="X1456" s="18">
        <v>491.40379999999993</v>
      </c>
      <c r="Y1456" s="7" t="s">
        <v>2</v>
      </c>
      <c r="Z1456" s="13">
        <v>3</v>
      </c>
      <c r="AA1456" s="13">
        <v>3</v>
      </c>
      <c r="AB1456" s="13">
        <v>1260</v>
      </c>
      <c r="AC1456" s="9" t="s">
        <v>3971</v>
      </c>
      <c r="AD1456" s="8">
        <v>0.66300000000000003</v>
      </c>
      <c r="AE1456" s="13">
        <v>3000</v>
      </c>
      <c r="AF1456" s="13">
        <v>52</v>
      </c>
      <c r="AG1456" s="13">
        <v>13</v>
      </c>
      <c r="AH1456" s="8">
        <v>2.028</v>
      </c>
      <c r="AI1456" s="13">
        <v>4012196636310</v>
      </c>
      <c r="AJ1456" s="9" t="s">
        <v>5135</v>
      </c>
      <c r="AK1456" s="94"/>
      <c r="AL1456" s="8"/>
      <c r="AM1456" s="8"/>
      <c r="AN1456" s="9"/>
      <c r="AO1456" s="12"/>
    </row>
    <row r="1457" spans="1:41" ht="14.1" customHeight="1" outlineLevel="5" x14ac:dyDescent="0.25">
      <c r="A1457" s="2"/>
      <c r="B1457" s="3"/>
      <c r="C1457" s="4"/>
      <c r="D1457" s="4"/>
      <c r="E1457" s="4"/>
      <c r="F1457" s="5"/>
      <c r="G1457" s="6"/>
      <c r="H1457" s="338">
        <v>6052010</v>
      </c>
      <c r="I1457" s="7" t="s">
        <v>2014</v>
      </c>
      <c r="J1457" s="7" t="s">
        <v>2015</v>
      </c>
      <c r="K1457" s="7" t="s">
        <v>6001</v>
      </c>
      <c r="L1457" s="7"/>
      <c r="M1457" s="18">
        <v>3973</v>
      </c>
      <c r="N1457" s="327">
        <v>4847.0599999999995</v>
      </c>
      <c r="O1457" s="19">
        <v>46112</v>
      </c>
      <c r="P1457" s="19" t="s">
        <v>7561</v>
      </c>
      <c r="Q1457" s="19" t="s">
        <v>7561</v>
      </c>
      <c r="R1457" s="19" t="s">
        <v>7561</v>
      </c>
      <c r="S1457" s="295">
        <v>0.25</v>
      </c>
      <c r="T1457" s="18">
        <v>2979.75</v>
      </c>
      <c r="U1457" s="18">
        <v>3635.2950000000001</v>
      </c>
      <c r="V1457" s="295">
        <v>0.53</v>
      </c>
      <c r="W1457" s="18">
        <v>1867.31</v>
      </c>
      <c r="X1457" s="18">
        <v>2278.1181999999999</v>
      </c>
      <c r="Y1457" s="7" t="s">
        <v>2</v>
      </c>
      <c r="Z1457" s="13">
        <v>3</v>
      </c>
      <c r="AA1457" s="13">
        <v>3</v>
      </c>
      <c r="AB1457" s="13">
        <v>120</v>
      </c>
      <c r="AC1457" s="9" t="s">
        <v>3971</v>
      </c>
      <c r="AD1457" s="8">
        <v>6.6</v>
      </c>
      <c r="AE1457" s="13">
        <v>3000</v>
      </c>
      <c r="AF1457" s="13">
        <v>502</v>
      </c>
      <c r="AG1457" s="13">
        <v>13</v>
      </c>
      <c r="AH1457" s="8">
        <v>19.577999999999999</v>
      </c>
      <c r="AI1457" s="13">
        <v>4012196636365</v>
      </c>
      <c r="AJ1457" s="9" t="s">
        <v>5136</v>
      </c>
      <c r="AK1457" s="94"/>
      <c r="AL1457" s="8"/>
      <c r="AM1457" s="9"/>
      <c r="AN1457" s="9"/>
      <c r="AO1457" s="12"/>
    </row>
    <row r="1458" spans="1:41" ht="14.1" customHeight="1" outlineLevel="5" x14ac:dyDescent="0.25">
      <c r="A1458" s="2"/>
      <c r="B1458" s="3"/>
      <c r="C1458" s="4"/>
      <c r="D1458" s="4"/>
      <c r="E1458" s="4"/>
      <c r="F1458" s="5"/>
      <c r="G1458" s="6"/>
      <c r="H1458" s="338">
        <v>6052012</v>
      </c>
      <c r="I1458" s="7" t="s">
        <v>2016</v>
      </c>
      <c r="J1458" s="7" t="s">
        <v>2017</v>
      </c>
      <c r="K1458" s="7" t="s">
        <v>6001</v>
      </c>
      <c r="L1458" s="7"/>
      <c r="M1458" s="18">
        <v>6818</v>
      </c>
      <c r="N1458" s="327">
        <v>8317.9599999999991</v>
      </c>
      <c r="O1458" s="19" t="s">
        <v>3948</v>
      </c>
      <c r="P1458" s="295">
        <v>0.35</v>
      </c>
      <c r="Q1458" s="18">
        <v>4431.7</v>
      </c>
      <c r="R1458" s="18">
        <v>5406.674</v>
      </c>
      <c r="S1458" s="295">
        <v>0.25</v>
      </c>
      <c r="T1458" s="18">
        <v>5113.5</v>
      </c>
      <c r="U1458" s="18">
        <v>6238.47</v>
      </c>
      <c r="V1458" s="295">
        <v>0.53</v>
      </c>
      <c r="W1458" s="18">
        <v>3204.46</v>
      </c>
      <c r="X1458" s="18">
        <v>3909.4411999999998</v>
      </c>
      <c r="Y1458" s="7" t="s">
        <v>2</v>
      </c>
      <c r="Z1458" s="13">
        <v>3</v>
      </c>
      <c r="AA1458" s="13">
        <v>3</v>
      </c>
      <c r="AB1458" s="13">
        <v>90</v>
      </c>
      <c r="AC1458" s="9" t="s">
        <v>3971</v>
      </c>
      <c r="AD1458" s="8">
        <v>7.867</v>
      </c>
      <c r="AE1458" s="13">
        <v>3000</v>
      </c>
      <c r="AF1458" s="13">
        <v>602</v>
      </c>
      <c r="AG1458" s="13">
        <v>13</v>
      </c>
      <c r="AH1458" s="8">
        <v>23.478000000000002</v>
      </c>
      <c r="AI1458" s="13">
        <v>4012196636372</v>
      </c>
      <c r="AJ1458" s="9" t="s">
        <v>5137</v>
      </c>
      <c r="AK1458" s="94"/>
      <c r="AL1458" s="9"/>
      <c r="AM1458" s="8"/>
      <c r="AN1458" s="9"/>
      <c r="AO1458" s="11"/>
    </row>
    <row r="1459" spans="1:41" ht="14.1" customHeight="1" outlineLevel="5" x14ac:dyDescent="0.25">
      <c r="A1459" s="2"/>
      <c r="B1459" s="3"/>
      <c r="C1459" s="4"/>
      <c r="D1459" s="4"/>
      <c r="E1459" s="4"/>
      <c r="F1459" s="5"/>
      <c r="G1459" s="6"/>
      <c r="H1459" s="338">
        <v>6838106</v>
      </c>
      <c r="I1459" s="7" t="s">
        <v>5756</v>
      </c>
      <c r="J1459" s="7" t="s">
        <v>2018</v>
      </c>
      <c r="K1459" s="7"/>
      <c r="L1459" s="7"/>
      <c r="M1459" s="18">
        <v>859.88</v>
      </c>
      <c r="N1459" s="327">
        <v>1049.0536</v>
      </c>
      <c r="O1459" s="19" t="s">
        <v>3948</v>
      </c>
      <c r="P1459" s="295">
        <v>0.35</v>
      </c>
      <c r="Q1459" s="18">
        <v>558.92200000000003</v>
      </c>
      <c r="R1459" s="18">
        <v>681.88484000000005</v>
      </c>
      <c r="S1459" s="295">
        <v>0.25</v>
      </c>
      <c r="T1459" s="18">
        <v>644.91</v>
      </c>
      <c r="U1459" s="18">
        <v>786.79019999999991</v>
      </c>
      <c r="V1459" s="295">
        <v>0.53</v>
      </c>
      <c r="W1459" s="18">
        <v>404.14359999999999</v>
      </c>
      <c r="X1459" s="18">
        <v>493.05519199999998</v>
      </c>
      <c r="Y1459" s="7" t="s">
        <v>2</v>
      </c>
      <c r="Z1459" s="13">
        <v>3</v>
      </c>
      <c r="AA1459" s="13">
        <v>3</v>
      </c>
      <c r="AB1459" s="13">
        <v>840</v>
      </c>
      <c r="AC1459" s="9" t="s">
        <v>6616</v>
      </c>
      <c r="AD1459" s="8">
        <v>0.76700000000000002</v>
      </c>
      <c r="AE1459" s="13">
        <v>3000</v>
      </c>
      <c r="AF1459" s="13">
        <v>100</v>
      </c>
      <c r="AG1459" s="13">
        <v>13</v>
      </c>
      <c r="AH1459" s="8">
        <v>3.9</v>
      </c>
      <c r="AI1459" s="13">
        <v>4650394359893</v>
      </c>
      <c r="AJ1459" s="9" t="s">
        <v>5138</v>
      </c>
      <c r="AK1459" s="94"/>
      <c r="AL1459" s="10"/>
      <c r="AM1459" s="10"/>
      <c r="AN1459" s="10"/>
      <c r="AO1459" s="11"/>
    </row>
    <row r="1460" spans="1:41" ht="14.1" customHeight="1" outlineLevel="5" x14ac:dyDescent="0.25">
      <c r="A1460" s="2"/>
      <c r="B1460" s="3"/>
      <c r="C1460" s="4"/>
      <c r="D1460" s="4"/>
      <c r="E1460" s="4"/>
      <c r="F1460" s="5"/>
      <c r="G1460" s="6"/>
      <c r="H1460" s="338">
        <v>6838059</v>
      </c>
      <c r="I1460" s="7" t="s">
        <v>4008</v>
      </c>
      <c r="J1460" s="7" t="s">
        <v>2019</v>
      </c>
      <c r="K1460" s="7"/>
      <c r="L1460" s="7"/>
      <c r="M1460" s="18">
        <v>1584</v>
      </c>
      <c r="N1460" s="327">
        <v>1932.48</v>
      </c>
      <c r="O1460" s="19" t="s">
        <v>3948</v>
      </c>
      <c r="P1460" s="295">
        <v>0.35</v>
      </c>
      <c r="Q1460" s="18">
        <v>1029.6000000000001</v>
      </c>
      <c r="R1460" s="18">
        <v>1256.1120000000001</v>
      </c>
      <c r="S1460" s="295">
        <v>0.25</v>
      </c>
      <c r="T1460" s="18">
        <v>1188</v>
      </c>
      <c r="U1460" s="18">
        <v>1449.36</v>
      </c>
      <c r="V1460" s="295">
        <v>0.53</v>
      </c>
      <c r="W1460" s="18">
        <v>744.4799999999999</v>
      </c>
      <c r="X1460" s="18">
        <v>908.26559999999984</v>
      </c>
      <c r="Y1460" s="7" t="s">
        <v>2</v>
      </c>
      <c r="Z1460" s="13">
        <v>3</v>
      </c>
      <c r="AA1460" s="13">
        <v>3</v>
      </c>
      <c r="AB1460" s="13"/>
      <c r="AC1460" s="9" t="s">
        <v>6616</v>
      </c>
      <c r="AD1460" s="8"/>
      <c r="AE1460" s="13"/>
      <c r="AF1460" s="13"/>
      <c r="AG1460" s="13"/>
      <c r="AH1460" s="8"/>
      <c r="AI1460" s="13"/>
      <c r="AJ1460" s="9" t="s">
        <v>5139</v>
      </c>
      <c r="AK1460" s="94"/>
      <c r="AL1460" s="8"/>
      <c r="AM1460" s="8"/>
      <c r="AN1460" s="9"/>
      <c r="AO1460" s="12"/>
    </row>
    <row r="1461" spans="1:41" ht="14.1" customHeight="1" outlineLevel="5" x14ac:dyDescent="0.25">
      <c r="A1461" s="2"/>
      <c r="B1461" s="3"/>
      <c r="C1461" s="4"/>
      <c r="D1461" s="4"/>
      <c r="E1461" s="4"/>
      <c r="F1461" s="5"/>
      <c r="G1461" s="6"/>
      <c r="H1461" s="338">
        <v>6838107</v>
      </c>
      <c r="I1461" s="7" t="s">
        <v>5757</v>
      </c>
      <c r="J1461" s="7" t="s">
        <v>2020</v>
      </c>
      <c r="K1461" s="7"/>
      <c r="L1461" s="7"/>
      <c r="M1461" s="18">
        <v>1482.44</v>
      </c>
      <c r="N1461" s="327">
        <v>1808.5768</v>
      </c>
      <c r="O1461" s="19" t="s">
        <v>3948</v>
      </c>
      <c r="P1461" s="295">
        <v>0.35</v>
      </c>
      <c r="Q1461" s="18">
        <v>963.58600000000001</v>
      </c>
      <c r="R1461" s="18">
        <v>1175.57492</v>
      </c>
      <c r="S1461" s="295">
        <v>0.25</v>
      </c>
      <c r="T1461" s="18">
        <v>1111.83</v>
      </c>
      <c r="U1461" s="18">
        <v>1356.4325999999999</v>
      </c>
      <c r="V1461" s="295">
        <v>0.53</v>
      </c>
      <c r="W1461" s="18">
        <v>696.74680000000001</v>
      </c>
      <c r="X1461" s="18">
        <v>850.03109599999993</v>
      </c>
      <c r="Y1461" s="7" t="s">
        <v>2</v>
      </c>
      <c r="Z1461" s="13">
        <v>3</v>
      </c>
      <c r="AA1461" s="13">
        <v>3</v>
      </c>
      <c r="AB1461" s="13">
        <v>450</v>
      </c>
      <c r="AC1461" s="9" t="s">
        <v>6616</v>
      </c>
      <c r="AD1461" s="8">
        <v>1.367</v>
      </c>
      <c r="AE1461" s="13">
        <v>3000</v>
      </c>
      <c r="AF1461" s="13">
        <v>200</v>
      </c>
      <c r="AG1461" s="13">
        <v>13</v>
      </c>
      <c r="AH1461" s="8">
        <v>7.8</v>
      </c>
      <c r="AI1461" s="13">
        <v>4650394359862</v>
      </c>
      <c r="AJ1461" s="9" t="s">
        <v>5140</v>
      </c>
      <c r="AK1461" s="94"/>
      <c r="AL1461" s="10"/>
      <c r="AM1461" s="8"/>
      <c r="AN1461" s="8"/>
      <c r="AO1461" s="11"/>
    </row>
    <row r="1462" spans="1:41" ht="14.1" customHeight="1" outlineLevel="5" x14ac:dyDescent="0.25">
      <c r="A1462" s="2"/>
      <c r="B1462" s="3"/>
      <c r="C1462" s="4"/>
      <c r="D1462" s="4"/>
      <c r="E1462" s="4"/>
      <c r="F1462" s="5"/>
      <c r="G1462" s="6"/>
      <c r="H1462" s="338">
        <v>6838108</v>
      </c>
      <c r="I1462" s="7" t="s">
        <v>5758</v>
      </c>
      <c r="J1462" s="7" t="s">
        <v>2021</v>
      </c>
      <c r="K1462" s="7"/>
      <c r="L1462" s="7"/>
      <c r="M1462" s="18">
        <v>2104.1799999999998</v>
      </c>
      <c r="N1462" s="327">
        <v>2567.0995999999996</v>
      </c>
      <c r="O1462" s="19" t="s">
        <v>3948</v>
      </c>
      <c r="P1462" s="295">
        <v>0.35</v>
      </c>
      <c r="Q1462" s="18">
        <v>1367.7169999999999</v>
      </c>
      <c r="R1462" s="18">
        <v>1668.6147399999998</v>
      </c>
      <c r="S1462" s="295">
        <v>0.25</v>
      </c>
      <c r="T1462" s="18">
        <v>1578.1349999999998</v>
      </c>
      <c r="U1462" s="18">
        <v>1925.3246999999997</v>
      </c>
      <c r="V1462" s="295">
        <v>0.53</v>
      </c>
      <c r="W1462" s="18">
        <v>988.9645999999999</v>
      </c>
      <c r="X1462" s="18">
        <v>1206.5368119999998</v>
      </c>
      <c r="Y1462" s="7" t="s">
        <v>2</v>
      </c>
      <c r="Z1462" s="13">
        <v>3</v>
      </c>
      <c r="AA1462" s="13">
        <v>3</v>
      </c>
      <c r="AB1462" s="13">
        <v>360</v>
      </c>
      <c r="AC1462" s="9" t="s">
        <v>3971</v>
      </c>
      <c r="AD1462" s="8">
        <v>1.9670000000000001</v>
      </c>
      <c r="AE1462" s="13">
        <v>3000</v>
      </c>
      <c r="AF1462" s="13">
        <v>300</v>
      </c>
      <c r="AG1462" s="13">
        <v>13</v>
      </c>
      <c r="AH1462" s="8">
        <v>11.7</v>
      </c>
      <c r="AI1462" s="13">
        <v>4650394359954</v>
      </c>
      <c r="AJ1462" s="9" t="s">
        <v>5141</v>
      </c>
      <c r="AK1462" s="94"/>
      <c r="AL1462" s="8"/>
      <c r="AM1462" s="8"/>
      <c r="AN1462" s="9"/>
      <c r="AO1462" s="12"/>
    </row>
    <row r="1463" spans="1:41" ht="14.1" customHeight="1" outlineLevel="5" x14ac:dyDescent="0.25">
      <c r="A1463" s="2"/>
      <c r="B1463" s="3"/>
      <c r="C1463" s="4"/>
      <c r="D1463" s="4"/>
      <c r="E1463" s="4"/>
      <c r="F1463" s="5"/>
      <c r="G1463" s="6"/>
      <c r="H1463" s="338">
        <v>6838105</v>
      </c>
      <c r="I1463" s="7" t="s">
        <v>5759</v>
      </c>
      <c r="J1463" s="7" t="s">
        <v>2022</v>
      </c>
      <c r="K1463" s="7"/>
      <c r="L1463" s="7"/>
      <c r="M1463" s="18">
        <v>536.32000000000005</v>
      </c>
      <c r="N1463" s="327">
        <v>654.31040000000007</v>
      </c>
      <c r="O1463" s="19" t="s">
        <v>3948</v>
      </c>
      <c r="P1463" s="295">
        <v>0.35</v>
      </c>
      <c r="Q1463" s="18">
        <v>348.60800000000006</v>
      </c>
      <c r="R1463" s="18">
        <v>425.30176000000006</v>
      </c>
      <c r="S1463" s="295">
        <v>0.25</v>
      </c>
      <c r="T1463" s="18">
        <v>402.24</v>
      </c>
      <c r="U1463" s="18">
        <v>490.7328</v>
      </c>
      <c r="V1463" s="295">
        <v>0.53</v>
      </c>
      <c r="W1463" s="18">
        <v>252.07040000000001</v>
      </c>
      <c r="X1463" s="18">
        <v>307.52588800000001</v>
      </c>
      <c r="Y1463" s="7" t="s">
        <v>2</v>
      </c>
      <c r="Z1463" s="13">
        <v>3</v>
      </c>
      <c r="AA1463" s="13">
        <v>3</v>
      </c>
      <c r="AB1463" s="13">
        <v>1260</v>
      </c>
      <c r="AC1463" s="9" t="s">
        <v>6616</v>
      </c>
      <c r="AD1463" s="8">
        <v>1.367</v>
      </c>
      <c r="AE1463" s="13">
        <v>3000</v>
      </c>
      <c r="AF1463" s="13">
        <v>52</v>
      </c>
      <c r="AG1463" s="13">
        <v>13</v>
      </c>
      <c r="AH1463" s="8">
        <v>2.028</v>
      </c>
      <c r="AI1463" s="13">
        <v>4650394359923</v>
      </c>
      <c r="AJ1463" s="9" t="s">
        <v>5142</v>
      </c>
      <c r="AK1463" s="94"/>
      <c r="AL1463" s="8"/>
      <c r="AM1463" s="8"/>
      <c r="AN1463" s="9"/>
      <c r="AO1463" s="11"/>
    </row>
    <row r="1464" spans="1:41" ht="15.95" customHeight="1" outlineLevel="3" x14ac:dyDescent="0.25">
      <c r="A1464" s="172"/>
      <c r="B1464" s="173"/>
      <c r="C1464" s="174"/>
      <c r="D1464" s="185" t="s">
        <v>3893</v>
      </c>
      <c r="E1464" s="174"/>
      <c r="F1464" s="175"/>
      <c r="G1464" s="176"/>
      <c r="H1464" s="341"/>
      <c r="I1464" s="177"/>
      <c r="J1464" s="177"/>
      <c r="K1464" s="177"/>
      <c r="L1464" s="177"/>
      <c r="M1464" s="177"/>
      <c r="N1464" s="328"/>
      <c r="O1464" s="177"/>
      <c r="P1464" s="177"/>
      <c r="Q1464" s="177"/>
      <c r="R1464" s="177"/>
      <c r="S1464" s="177"/>
      <c r="T1464" s="177"/>
      <c r="U1464" s="177"/>
      <c r="V1464" s="177"/>
      <c r="W1464" s="177"/>
      <c r="X1464" s="177"/>
      <c r="Y1464" s="177"/>
      <c r="Z1464" s="181"/>
      <c r="AA1464" s="181"/>
      <c r="AB1464" s="181"/>
      <c r="AC1464" s="181"/>
      <c r="AD1464" s="179"/>
      <c r="AE1464" s="180"/>
      <c r="AF1464" s="180"/>
      <c r="AG1464" s="180"/>
      <c r="AH1464" s="181"/>
      <c r="AI1464" s="181"/>
      <c r="AJ1464" s="181"/>
      <c r="AK1464" s="181"/>
      <c r="AL1464" s="181"/>
      <c r="AM1464" s="181"/>
      <c r="AN1464" s="181"/>
      <c r="AO1464" s="182"/>
    </row>
    <row r="1465" spans="1:41" ht="15.95" customHeight="1" outlineLevel="4" x14ac:dyDescent="0.25">
      <c r="A1465" s="187"/>
      <c r="B1465" s="188"/>
      <c r="C1465" s="189"/>
      <c r="D1465" s="189"/>
      <c r="E1465" s="235" t="s">
        <v>3894</v>
      </c>
      <c r="F1465" s="190"/>
      <c r="G1465" s="191"/>
      <c r="H1465" s="336"/>
      <c r="I1465" s="192"/>
      <c r="J1465" s="192"/>
      <c r="K1465" s="192"/>
      <c r="L1465" s="192"/>
      <c r="M1465" s="192"/>
      <c r="N1465" s="326"/>
      <c r="O1465" s="192"/>
      <c r="P1465" s="192"/>
      <c r="Q1465" s="192"/>
      <c r="R1465" s="192"/>
      <c r="S1465" s="192"/>
      <c r="T1465" s="192"/>
      <c r="U1465" s="192"/>
      <c r="V1465" s="192"/>
      <c r="W1465" s="192"/>
      <c r="X1465" s="192"/>
      <c r="Y1465" s="192"/>
      <c r="Z1465" s="195"/>
      <c r="AA1465" s="195"/>
      <c r="AB1465" s="195"/>
      <c r="AC1465" s="195"/>
      <c r="AD1465" s="194"/>
      <c r="AE1465" s="208"/>
      <c r="AF1465" s="208"/>
      <c r="AG1465" s="208"/>
      <c r="AH1465" s="195"/>
      <c r="AI1465" s="195"/>
      <c r="AJ1465" s="195"/>
      <c r="AK1465" s="195"/>
      <c r="AL1465" s="195"/>
      <c r="AM1465" s="195"/>
      <c r="AN1465" s="195"/>
      <c r="AO1465" s="196"/>
    </row>
    <row r="1466" spans="1:41" ht="14.1" customHeight="1" outlineLevel="5" x14ac:dyDescent="0.25">
      <c r="A1466" s="2"/>
      <c r="B1466" s="3"/>
      <c r="C1466" s="4"/>
      <c r="D1466" s="4"/>
      <c r="E1466" s="4"/>
      <c r="F1466" s="5"/>
      <c r="G1466" s="6"/>
      <c r="H1466" s="338">
        <v>6052568</v>
      </c>
      <c r="I1466" s="7" t="s">
        <v>2023</v>
      </c>
      <c r="J1466" s="7" t="s">
        <v>2024</v>
      </c>
      <c r="K1466" s="7" t="s">
        <v>6002</v>
      </c>
      <c r="L1466" s="7" t="s">
        <v>6003</v>
      </c>
      <c r="M1466" s="18">
        <v>5432.53</v>
      </c>
      <c r="N1466" s="327">
        <v>6627.6866</v>
      </c>
      <c r="O1466" s="19" t="s">
        <v>3948</v>
      </c>
      <c r="P1466" s="295">
        <v>0.35</v>
      </c>
      <c r="Q1466" s="18">
        <v>3531.1444999999999</v>
      </c>
      <c r="R1466" s="18">
        <v>4307.99629</v>
      </c>
      <c r="S1466" s="295">
        <v>0.25</v>
      </c>
      <c r="T1466" s="18">
        <v>4074.3975</v>
      </c>
      <c r="U1466" s="18">
        <v>4970.7649499999998</v>
      </c>
      <c r="V1466" s="295">
        <v>0.53</v>
      </c>
      <c r="W1466" s="18">
        <v>2553.2891</v>
      </c>
      <c r="X1466" s="18">
        <v>3115.012702</v>
      </c>
      <c r="Y1466" s="7" t="s">
        <v>2</v>
      </c>
      <c r="Z1466" s="13">
        <v>3</v>
      </c>
      <c r="AA1466" s="13">
        <v>3</v>
      </c>
      <c r="AB1466" s="13">
        <v>120</v>
      </c>
      <c r="AC1466" s="9" t="s">
        <v>3971</v>
      </c>
      <c r="AD1466" s="8">
        <v>6.8170000000000002</v>
      </c>
      <c r="AE1466" s="13">
        <v>3000</v>
      </c>
      <c r="AF1466" s="13">
        <v>550</v>
      </c>
      <c r="AG1466" s="13">
        <v>14</v>
      </c>
      <c r="AH1466" s="8">
        <v>23.1</v>
      </c>
      <c r="AI1466" s="13">
        <v>4012196185085</v>
      </c>
      <c r="AJ1466" s="9" t="s">
        <v>5143</v>
      </c>
      <c r="AK1466" s="94"/>
      <c r="AL1466" s="9"/>
      <c r="AM1466" s="8"/>
      <c r="AN1466" s="9"/>
      <c r="AO1466" s="12"/>
    </row>
    <row r="1467" spans="1:41" ht="14.1" customHeight="1" outlineLevel="5" x14ac:dyDescent="0.25">
      <c r="A1467" s="2"/>
      <c r="B1467" s="3"/>
      <c r="C1467" s="4"/>
      <c r="D1467" s="4"/>
      <c r="E1467" s="4"/>
      <c r="F1467" s="5"/>
      <c r="G1467" s="6"/>
      <c r="H1467" s="338">
        <v>6052096</v>
      </c>
      <c r="I1467" s="7" t="s">
        <v>2025</v>
      </c>
      <c r="J1467" s="7" t="s">
        <v>2026</v>
      </c>
      <c r="K1467" s="7" t="s">
        <v>6002</v>
      </c>
      <c r="L1467" s="7" t="s">
        <v>6003</v>
      </c>
      <c r="M1467" s="18">
        <v>858</v>
      </c>
      <c r="N1467" s="327">
        <v>1046.76</v>
      </c>
      <c r="O1467" s="19" t="s">
        <v>3948</v>
      </c>
      <c r="P1467" s="295">
        <v>0.35</v>
      </c>
      <c r="Q1467" s="18">
        <v>557.70000000000005</v>
      </c>
      <c r="R1467" s="18">
        <v>680.39400000000001</v>
      </c>
      <c r="S1467" s="295">
        <v>0.25</v>
      </c>
      <c r="T1467" s="18">
        <v>643.5</v>
      </c>
      <c r="U1467" s="18">
        <v>785.06999999999994</v>
      </c>
      <c r="V1467" s="295">
        <v>0.53</v>
      </c>
      <c r="W1467" s="18">
        <v>403.26</v>
      </c>
      <c r="X1467" s="18">
        <v>491.97719999999998</v>
      </c>
      <c r="Y1467" s="7" t="s">
        <v>2</v>
      </c>
      <c r="Z1467" s="13">
        <v>3</v>
      </c>
      <c r="AA1467" s="13">
        <v>3</v>
      </c>
      <c r="AB1467" s="13">
        <v>864</v>
      </c>
      <c r="AC1467" s="10" t="s">
        <v>6616</v>
      </c>
      <c r="AD1467" s="8">
        <v>1.03</v>
      </c>
      <c r="AE1467" s="13">
        <v>3000</v>
      </c>
      <c r="AF1467" s="13">
        <v>100</v>
      </c>
      <c r="AG1467" s="13">
        <v>21</v>
      </c>
      <c r="AH1467" s="8">
        <v>6.3</v>
      </c>
      <c r="AI1467" s="13">
        <v>4012196183630</v>
      </c>
      <c r="AJ1467" s="10" t="s">
        <v>5144</v>
      </c>
      <c r="AK1467" s="94"/>
      <c r="AL1467" s="10"/>
      <c r="AM1467" s="10"/>
      <c r="AN1467" s="8"/>
      <c r="AO1467" s="11"/>
    </row>
    <row r="1468" spans="1:41" ht="14.1" customHeight="1" outlineLevel="5" x14ac:dyDescent="0.25">
      <c r="A1468" s="2"/>
      <c r="B1468" s="3"/>
      <c r="C1468" s="4"/>
      <c r="D1468" s="4"/>
      <c r="E1468" s="4"/>
      <c r="F1468" s="5"/>
      <c r="G1468" s="6"/>
      <c r="H1468" s="338">
        <v>6052150</v>
      </c>
      <c r="I1468" s="7" t="s">
        <v>2027</v>
      </c>
      <c r="J1468" s="7" t="s">
        <v>2028</v>
      </c>
      <c r="K1468" s="7" t="s">
        <v>6002</v>
      </c>
      <c r="L1468" s="7" t="s">
        <v>6003</v>
      </c>
      <c r="M1468" s="18">
        <v>1593.98</v>
      </c>
      <c r="N1468" s="327">
        <v>1944.6556</v>
      </c>
      <c r="O1468" s="19" t="s">
        <v>3948</v>
      </c>
      <c r="P1468" s="295">
        <v>0.35</v>
      </c>
      <c r="Q1468" s="18">
        <v>1036.087</v>
      </c>
      <c r="R1468" s="18">
        <v>1264.0261399999999</v>
      </c>
      <c r="S1468" s="295">
        <v>0.25</v>
      </c>
      <c r="T1468" s="18">
        <v>1195.4850000000001</v>
      </c>
      <c r="U1468" s="18">
        <v>1458.4917</v>
      </c>
      <c r="V1468" s="295">
        <v>0.53</v>
      </c>
      <c r="W1468" s="18">
        <v>749.17059999999992</v>
      </c>
      <c r="X1468" s="18">
        <v>913.98813199999984</v>
      </c>
      <c r="Y1468" s="7" t="s">
        <v>2</v>
      </c>
      <c r="Z1468" s="13">
        <v>3</v>
      </c>
      <c r="AA1468" s="13">
        <v>3</v>
      </c>
      <c r="AB1468" s="13">
        <v>630</v>
      </c>
      <c r="AC1468" s="8" t="s">
        <v>3971</v>
      </c>
      <c r="AD1468" s="8">
        <v>1.4166700000000001</v>
      </c>
      <c r="AE1468" s="13">
        <v>3000</v>
      </c>
      <c r="AF1468" s="13">
        <v>150</v>
      </c>
      <c r="AG1468" s="13">
        <v>20</v>
      </c>
      <c r="AH1468" s="8">
        <v>9</v>
      </c>
      <c r="AI1468" s="13">
        <v>4012196183654</v>
      </c>
      <c r="AJ1468" s="9" t="s">
        <v>5145</v>
      </c>
      <c r="AK1468" s="94"/>
      <c r="AL1468" s="9"/>
      <c r="AM1468" s="8"/>
      <c r="AN1468" s="8"/>
      <c r="AO1468" s="11"/>
    </row>
    <row r="1469" spans="1:41" ht="14.1" customHeight="1" outlineLevel="5" x14ac:dyDescent="0.25">
      <c r="A1469" s="2"/>
      <c r="B1469" s="3"/>
      <c r="C1469" s="4"/>
      <c r="D1469" s="4"/>
      <c r="E1469" s="4"/>
      <c r="F1469" s="5"/>
      <c r="G1469" s="6"/>
      <c r="H1469" s="338">
        <v>6052207</v>
      </c>
      <c r="I1469" s="7" t="s">
        <v>2029</v>
      </c>
      <c r="J1469" s="7" t="s">
        <v>2030</v>
      </c>
      <c r="K1469" s="7" t="s">
        <v>6002</v>
      </c>
      <c r="L1469" s="7" t="s">
        <v>6003</v>
      </c>
      <c r="M1469" s="18">
        <v>1801.1</v>
      </c>
      <c r="N1469" s="327">
        <v>2197.3419999999996</v>
      </c>
      <c r="O1469" s="19" t="s">
        <v>3948</v>
      </c>
      <c r="P1469" s="295">
        <v>0.35</v>
      </c>
      <c r="Q1469" s="18">
        <v>1170.7149999999999</v>
      </c>
      <c r="R1469" s="18">
        <v>1428.2722999999999</v>
      </c>
      <c r="S1469" s="295">
        <v>0.25</v>
      </c>
      <c r="T1469" s="18">
        <v>1350.8249999999998</v>
      </c>
      <c r="U1469" s="18">
        <v>1648.0064999999997</v>
      </c>
      <c r="V1469" s="295">
        <v>0.53</v>
      </c>
      <c r="W1469" s="18">
        <v>846.51699999999994</v>
      </c>
      <c r="X1469" s="18">
        <v>1032.75074</v>
      </c>
      <c r="Y1469" s="7" t="s">
        <v>2</v>
      </c>
      <c r="Z1469" s="13">
        <v>3</v>
      </c>
      <c r="AA1469" s="13">
        <v>3</v>
      </c>
      <c r="AB1469" s="13">
        <v>450</v>
      </c>
      <c r="AC1469" s="10" t="s">
        <v>6616</v>
      </c>
      <c r="AD1469" s="8">
        <v>1.8129999999999999</v>
      </c>
      <c r="AE1469" s="13">
        <v>3000</v>
      </c>
      <c r="AF1469" s="13">
        <v>200</v>
      </c>
      <c r="AG1469" s="13">
        <v>20</v>
      </c>
      <c r="AH1469" s="8">
        <v>12</v>
      </c>
      <c r="AI1469" s="13">
        <v>4012196183708</v>
      </c>
      <c r="AJ1469" s="10" t="s">
        <v>5146</v>
      </c>
      <c r="AK1469" s="94"/>
      <c r="AL1469" s="8"/>
      <c r="AM1469" s="8"/>
      <c r="AN1469" s="8"/>
      <c r="AO1469" s="11"/>
    </row>
    <row r="1470" spans="1:41" ht="14.1" customHeight="1" outlineLevel="5" x14ac:dyDescent="0.25">
      <c r="A1470" s="2"/>
      <c r="B1470" s="3"/>
      <c r="C1470" s="4"/>
      <c r="D1470" s="4"/>
      <c r="E1470" s="4"/>
      <c r="F1470" s="5"/>
      <c r="G1470" s="6"/>
      <c r="H1470" s="338">
        <v>6052304</v>
      </c>
      <c r="I1470" s="7" t="s">
        <v>2031</v>
      </c>
      <c r="J1470" s="7" t="s">
        <v>2032</v>
      </c>
      <c r="K1470" s="7" t="s">
        <v>6002</v>
      </c>
      <c r="L1470" s="7" t="s">
        <v>6003</v>
      </c>
      <c r="M1470" s="18">
        <v>2331.85</v>
      </c>
      <c r="N1470" s="327">
        <v>2844.857</v>
      </c>
      <c r="O1470" s="19" t="s">
        <v>3948</v>
      </c>
      <c r="P1470" s="295">
        <v>0.35</v>
      </c>
      <c r="Q1470" s="18">
        <v>1515.7025000000001</v>
      </c>
      <c r="R1470" s="18">
        <v>1849.15705</v>
      </c>
      <c r="S1470" s="295">
        <v>0.25</v>
      </c>
      <c r="T1470" s="18">
        <v>1748.8874999999998</v>
      </c>
      <c r="U1470" s="18">
        <v>2133.6427499999995</v>
      </c>
      <c r="V1470" s="295">
        <v>0.53</v>
      </c>
      <c r="W1470" s="18">
        <v>1095.9694999999999</v>
      </c>
      <c r="X1470" s="18">
        <v>1337.0827899999999</v>
      </c>
      <c r="Y1470" s="7" t="s">
        <v>2</v>
      </c>
      <c r="Z1470" s="13">
        <v>3</v>
      </c>
      <c r="AA1470" s="13">
        <v>3</v>
      </c>
      <c r="AB1470" s="13">
        <v>360</v>
      </c>
      <c r="AC1470" s="8" t="s">
        <v>6616</v>
      </c>
      <c r="AD1470" s="8">
        <v>2.593</v>
      </c>
      <c r="AE1470" s="13">
        <v>3000</v>
      </c>
      <c r="AF1470" s="13">
        <v>300</v>
      </c>
      <c r="AG1470" s="13">
        <v>14</v>
      </c>
      <c r="AH1470" s="8">
        <v>12.6</v>
      </c>
      <c r="AI1470" s="13">
        <v>4012196183722</v>
      </c>
      <c r="AJ1470" s="8" t="s">
        <v>5147</v>
      </c>
      <c r="AK1470" s="94"/>
      <c r="AL1470" s="8"/>
      <c r="AM1470" s="8"/>
      <c r="AN1470" s="8"/>
      <c r="AO1470" s="11"/>
    </row>
    <row r="1471" spans="1:41" ht="14.1" customHeight="1" outlineLevel="5" x14ac:dyDescent="0.25">
      <c r="A1471" s="2"/>
      <c r="B1471" s="3"/>
      <c r="C1471" s="4"/>
      <c r="D1471" s="4"/>
      <c r="E1471" s="4"/>
      <c r="F1471" s="5"/>
      <c r="G1471" s="6"/>
      <c r="H1471" s="338">
        <v>6052401</v>
      </c>
      <c r="I1471" s="7" t="s">
        <v>2033</v>
      </c>
      <c r="J1471" s="7" t="s">
        <v>2034</v>
      </c>
      <c r="K1471" s="7" t="s">
        <v>6002</v>
      </c>
      <c r="L1471" s="7" t="s">
        <v>6003</v>
      </c>
      <c r="M1471" s="18">
        <v>2924.79</v>
      </c>
      <c r="N1471" s="327">
        <v>3568.2437999999997</v>
      </c>
      <c r="O1471" s="19" t="s">
        <v>3948</v>
      </c>
      <c r="P1471" s="295">
        <v>0.35</v>
      </c>
      <c r="Q1471" s="18">
        <v>1901.1134999999999</v>
      </c>
      <c r="R1471" s="18">
        <v>2319.3584699999997</v>
      </c>
      <c r="S1471" s="295">
        <v>0.25</v>
      </c>
      <c r="T1471" s="18">
        <v>2193.5924999999997</v>
      </c>
      <c r="U1471" s="18">
        <v>2676.1828499999997</v>
      </c>
      <c r="V1471" s="295">
        <v>0.53</v>
      </c>
      <c r="W1471" s="18">
        <v>1374.6513</v>
      </c>
      <c r="X1471" s="18">
        <v>1677.074586</v>
      </c>
      <c r="Y1471" s="7" t="s">
        <v>2</v>
      </c>
      <c r="Z1471" s="13">
        <v>3</v>
      </c>
      <c r="AA1471" s="13">
        <v>3</v>
      </c>
      <c r="AB1471" s="13">
        <v>216</v>
      </c>
      <c r="AC1471" s="8" t="s">
        <v>6616</v>
      </c>
      <c r="AD1471" s="8">
        <v>3.3866999999999998</v>
      </c>
      <c r="AE1471" s="13">
        <v>3000</v>
      </c>
      <c r="AF1471" s="13">
        <v>400</v>
      </c>
      <c r="AG1471" s="13">
        <v>14</v>
      </c>
      <c r="AH1471" s="8">
        <v>16.8</v>
      </c>
      <c r="AI1471" s="13">
        <v>4012196184965</v>
      </c>
      <c r="AJ1471" s="8" t="s">
        <v>5148</v>
      </c>
      <c r="AK1471" s="94"/>
      <c r="AL1471" s="8"/>
      <c r="AM1471" s="10"/>
      <c r="AN1471" s="8"/>
      <c r="AO1471" s="11"/>
    </row>
    <row r="1472" spans="1:41" ht="14.1" customHeight="1" outlineLevel="5" x14ac:dyDescent="0.25">
      <c r="A1472" s="2"/>
      <c r="B1472" s="3"/>
      <c r="C1472" s="4"/>
      <c r="D1472" s="4"/>
      <c r="E1472" s="4"/>
      <c r="F1472" s="5"/>
      <c r="G1472" s="6"/>
      <c r="H1472" s="338">
        <v>6052053</v>
      </c>
      <c r="I1472" s="7" t="s">
        <v>2035</v>
      </c>
      <c r="J1472" s="7" t="s">
        <v>2036</v>
      </c>
      <c r="K1472" s="7"/>
      <c r="L1472" s="7"/>
      <c r="M1472" s="18">
        <v>280.53281799298242</v>
      </c>
      <c r="N1472" s="327">
        <v>342.25003795143851</v>
      </c>
      <c r="O1472" s="19">
        <v>46112</v>
      </c>
      <c r="P1472" s="19" t="s">
        <v>7561</v>
      </c>
      <c r="Q1472" s="19" t="s">
        <v>7561</v>
      </c>
      <c r="R1472" s="19" t="s">
        <v>7561</v>
      </c>
      <c r="S1472" s="295">
        <v>0.25</v>
      </c>
      <c r="T1472" s="18">
        <v>210.3996134947368</v>
      </c>
      <c r="U1472" s="18">
        <v>256.68752846357887</v>
      </c>
      <c r="V1472" s="295">
        <v>0.53</v>
      </c>
      <c r="W1472" s="18">
        <v>131.85042445670172</v>
      </c>
      <c r="X1472" s="18">
        <v>160.85751783717609</v>
      </c>
      <c r="Y1472" s="7" t="s">
        <v>2</v>
      </c>
      <c r="Z1472" s="13">
        <v>3</v>
      </c>
      <c r="AA1472" s="13">
        <v>3</v>
      </c>
      <c r="AB1472" s="13">
        <v>1260</v>
      </c>
      <c r="AC1472" s="8" t="s">
        <v>3971</v>
      </c>
      <c r="AD1472" s="8">
        <v>0.61099999999999999</v>
      </c>
      <c r="AE1472" s="13"/>
      <c r="AF1472" s="13"/>
      <c r="AG1472" s="13"/>
      <c r="AH1472" s="8"/>
      <c r="AI1472" s="13">
        <v>4012196183593</v>
      </c>
      <c r="AJ1472" s="8" t="s">
        <v>5149</v>
      </c>
      <c r="AK1472" s="94"/>
      <c r="AL1472" s="8"/>
      <c r="AM1472" s="8"/>
      <c r="AN1472" s="8"/>
      <c r="AO1472" s="11"/>
    </row>
    <row r="1473" spans="1:41" ht="14.1" customHeight="1" outlineLevel="5" x14ac:dyDescent="0.25">
      <c r="A1473" s="2"/>
      <c r="B1473" s="3"/>
      <c r="C1473" s="4"/>
      <c r="D1473" s="4"/>
      <c r="E1473" s="4"/>
      <c r="F1473" s="5"/>
      <c r="G1473" s="6"/>
      <c r="H1473" s="338">
        <v>6052509</v>
      </c>
      <c r="I1473" s="7" t="s">
        <v>2037</v>
      </c>
      <c r="J1473" s="7" t="s">
        <v>2038</v>
      </c>
      <c r="K1473" s="7" t="s">
        <v>6002</v>
      </c>
      <c r="L1473" s="7" t="s">
        <v>6003</v>
      </c>
      <c r="M1473" s="18">
        <v>4826.2700000000004</v>
      </c>
      <c r="N1473" s="327">
        <v>5888.0494000000008</v>
      </c>
      <c r="O1473" s="19" t="s">
        <v>3948</v>
      </c>
      <c r="P1473" s="295">
        <v>0.35</v>
      </c>
      <c r="Q1473" s="18">
        <v>3137.0755000000004</v>
      </c>
      <c r="R1473" s="18">
        <v>3827.2321100000004</v>
      </c>
      <c r="S1473" s="295">
        <v>0.25</v>
      </c>
      <c r="T1473" s="18">
        <v>3619.7025000000003</v>
      </c>
      <c r="U1473" s="18">
        <v>4416.0370499999999</v>
      </c>
      <c r="V1473" s="295">
        <v>0.53</v>
      </c>
      <c r="W1473" s="18">
        <v>2268.3469</v>
      </c>
      <c r="X1473" s="18">
        <v>2767.3832179999999</v>
      </c>
      <c r="Y1473" s="7" t="s">
        <v>2</v>
      </c>
      <c r="Z1473" s="13">
        <v>3</v>
      </c>
      <c r="AA1473" s="13">
        <v>3</v>
      </c>
      <c r="AB1473" s="13">
        <v>150</v>
      </c>
      <c r="AC1473" s="9" t="s">
        <v>3971</v>
      </c>
      <c r="AD1473" s="8">
        <v>6.23</v>
      </c>
      <c r="AE1473" s="13">
        <v>3000</v>
      </c>
      <c r="AF1473" s="13">
        <v>500</v>
      </c>
      <c r="AG1473" s="13">
        <v>14</v>
      </c>
      <c r="AH1473" s="8">
        <v>21</v>
      </c>
      <c r="AI1473" s="13">
        <v>4012196185030</v>
      </c>
      <c r="AJ1473" s="8" t="s">
        <v>5150</v>
      </c>
      <c r="AK1473" s="94"/>
      <c r="AL1473" s="9"/>
      <c r="AM1473" s="9"/>
      <c r="AN1473" s="9"/>
      <c r="AO1473" s="11"/>
    </row>
    <row r="1474" spans="1:41" ht="14.1" customHeight="1" outlineLevel="5" x14ac:dyDescent="0.25">
      <c r="A1474" s="2"/>
      <c r="B1474" s="3"/>
      <c r="C1474" s="4"/>
      <c r="D1474" s="4"/>
      <c r="E1474" s="4"/>
      <c r="F1474" s="5"/>
      <c r="G1474" s="6"/>
      <c r="H1474" s="338">
        <v>6052606</v>
      </c>
      <c r="I1474" s="7" t="s">
        <v>2039</v>
      </c>
      <c r="J1474" s="7" t="s">
        <v>2040</v>
      </c>
      <c r="K1474" s="7" t="s">
        <v>6002</v>
      </c>
      <c r="L1474" s="7" t="s">
        <v>6003</v>
      </c>
      <c r="M1474" s="18">
        <v>5709.9</v>
      </c>
      <c r="N1474" s="327">
        <v>6966.0779999999995</v>
      </c>
      <c r="O1474" s="19" t="s">
        <v>3948</v>
      </c>
      <c r="P1474" s="295">
        <v>0.35</v>
      </c>
      <c r="Q1474" s="18">
        <v>3711.4349999999999</v>
      </c>
      <c r="R1474" s="18">
        <v>4527.9506999999994</v>
      </c>
      <c r="S1474" s="295">
        <v>0.25</v>
      </c>
      <c r="T1474" s="18">
        <v>4282.4249999999993</v>
      </c>
      <c r="U1474" s="18">
        <v>5224.5584999999992</v>
      </c>
      <c r="V1474" s="295">
        <v>0.53</v>
      </c>
      <c r="W1474" s="18">
        <v>2683.6529999999998</v>
      </c>
      <c r="X1474" s="18">
        <v>3274.0566599999997</v>
      </c>
      <c r="Y1474" s="7" t="s">
        <v>2</v>
      </c>
      <c r="Z1474" s="13">
        <v>3</v>
      </c>
      <c r="AA1474" s="13">
        <v>3</v>
      </c>
      <c r="AB1474" s="13">
        <v>120</v>
      </c>
      <c r="AC1474" s="8" t="s">
        <v>3971</v>
      </c>
      <c r="AD1474" s="8">
        <v>7.41</v>
      </c>
      <c r="AE1474" s="13">
        <v>3000</v>
      </c>
      <c r="AF1474" s="13">
        <v>600</v>
      </c>
      <c r="AG1474" s="13">
        <v>14</v>
      </c>
      <c r="AH1474" s="8">
        <v>25.2</v>
      </c>
      <c r="AI1474" s="13">
        <v>4012196185139</v>
      </c>
      <c r="AJ1474" s="9" t="s">
        <v>5151</v>
      </c>
      <c r="AK1474" s="94"/>
      <c r="AL1474" s="8"/>
      <c r="AM1474" s="8"/>
      <c r="AN1474" s="9"/>
      <c r="AO1474" s="11"/>
    </row>
    <row r="1475" spans="1:41" ht="14.1" customHeight="1" outlineLevel="5" x14ac:dyDescent="0.25">
      <c r="A1475" s="2"/>
      <c r="B1475" s="3"/>
      <c r="C1475" s="4"/>
      <c r="D1475" s="4"/>
      <c r="E1475" s="4"/>
      <c r="F1475" s="5"/>
      <c r="G1475" s="6"/>
      <c r="H1475" s="338">
        <v>6052029</v>
      </c>
      <c r="I1475" s="7" t="s">
        <v>2041</v>
      </c>
      <c r="J1475" s="7" t="s">
        <v>2042</v>
      </c>
      <c r="K1475" s="7" t="s">
        <v>6002</v>
      </c>
      <c r="L1475" s="7" t="s">
        <v>6003</v>
      </c>
      <c r="M1475" s="18">
        <v>1216.74</v>
      </c>
      <c r="N1475" s="327">
        <v>1484.4228000000001</v>
      </c>
      <c r="O1475" s="19" t="s">
        <v>3948</v>
      </c>
      <c r="P1475" s="295">
        <v>0.35</v>
      </c>
      <c r="Q1475" s="18">
        <v>790.88100000000009</v>
      </c>
      <c r="R1475" s="18">
        <v>964.87482000000011</v>
      </c>
      <c r="S1475" s="295">
        <v>0.25</v>
      </c>
      <c r="T1475" s="18">
        <v>912.55500000000006</v>
      </c>
      <c r="U1475" s="18">
        <v>1113.3171</v>
      </c>
      <c r="V1475" s="295">
        <v>0.53</v>
      </c>
      <c r="W1475" s="18">
        <v>571.86779999999999</v>
      </c>
      <c r="X1475" s="18">
        <v>697.67871600000001</v>
      </c>
      <c r="Y1475" s="7" t="s">
        <v>2</v>
      </c>
      <c r="Z1475" s="13">
        <v>3</v>
      </c>
      <c r="AA1475" s="13">
        <v>3</v>
      </c>
      <c r="AB1475" s="13">
        <v>984</v>
      </c>
      <c r="AC1475" s="8" t="s">
        <v>3971</v>
      </c>
      <c r="AD1475" s="8">
        <v>0.83340000000000003</v>
      </c>
      <c r="AE1475" s="13">
        <v>3000</v>
      </c>
      <c r="AF1475" s="13">
        <v>75</v>
      </c>
      <c r="AG1475" s="13">
        <v>20</v>
      </c>
      <c r="AH1475" s="8">
        <v>4.5</v>
      </c>
      <c r="AI1475" s="13">
        <v>4012196191109</v>
      </c>
      <c r="AJ1475" s="9" t="s">
        <v>5152</v>
      </c>
      <c r="AK1475" s="94"/>
      <c r="AL1475" s="9"/>
      <c r="AM1475" s="9"/>
      <c r="AN1475" s="9"/>
      <c r="AO1475" s="12"/>
    </row>
    <row r="1476" spans="1:41" ht="15.95" customHeight="1" outlineLevel="4" x14ac:dyDescent="0.25">
      <c r="A1476" s="197"/>
      <c r="B1476" s="198"/>
      <c r="C1476" s="199"/>
      <c r="D1476" s="199"/>
      <c r="E1476" s="236" t="s">
        <v>3895</v>
      </c>
      <c r="F1476" s="200"/>
      <c r="G1476" s="201"/>
      <c r="H1476" s="340"/>
      <c r="I1476" s="202"/>
      <c r="J1476" s="202"/>
      <c r="K1476" s="202"/>
      <c r="L1476" s="202"/>
      <c r="M1476" s="202"/>
      <c r="N1476" s="328"/>
      <c r="O1476" s="202"/>
      <c r="P1476" s="202"/>
      <c r="Q1476" s="202"/>
      <c r="R1476" s="202"/>
      <c r="S1476" s="202"/>
      <c r="T1476" s="202"/>
      <c r="U1476" s="202"/>
      <c r="V1476" s="202"/>
      <c r="W1476" s="202"/>
      <c r="X1476" s="202"/>
      <c r="Y1476" s="202"/>
      <c r="Z1476" s="206"/>
      <c r="AA1476" s="206"/>
      <c r="AB1476" s="206"/>
      <c r="AC1476" s="206"/>
      <c r="AD1476" s="204"/>
      <c r="AE1476" s="205"/>
      <c r="AF1476" s="205"/>
      <c r="AG1476" s="205"/>
      <c r="AH1476" s="206"/>
      <c r="AI1476" s="206"/>
      <c r="AJ1476" s="206"/>
      <c r="AK1476" s="206"/>
      <c r="AL1476" s="206"/>
      <c r="AM1476" s="206"/>
      <c r="AN1476" s="206"/>
      <c r="AO1476" s="207"/>
    </row>
    <row r="1477" spans="1:41" ht="14.1" customHeight="1" outlineLevel="5" x14ac:dyDescent="0.25">
      <c r="A1477" s="2"/>
      <c r="B1477" s="3"/>
      <c r="C1477" s="4"/>
      <c r="D1477" s="4"/>
      <c r="E1477" s="4"/>
      <c r="F1477" s="5"/>
      <c r="G1477" s="6"/>
      <c r="H1477" s="338">
        <v>6052715</v>
      </c>
      <c r="I1477" s="7" t="s">
        <v>2043</v>
      </c>
      <c r="J1477" s="7" t="s">
        <v>2044</v>
      </c>
      <c r="K1477" s="7" t="s">
        <v>6002</v>
      </c>
      <c r="L1477" s="7" t="s">
        <v>6004</v>
      </c>
      <c r="M1477" s="18">
        <v>5031.7299999999996</v>
      </c>
      <c r="N1477" s="327">
        <v>6138.7105999999994</v>
      </c>
      <c r="O1477" s="19" t="s">
        <v>3948</v>
      </c>
      <c r="P1477" s="295">
        <v>0.35</v>
      </c>
      <c r="Q1477" s="18">
        <v>3270.6244999999999</v>
      </c>
      <c r="R1477" s="18">
        <v>3990.1618899999999</v>
      </c>
      <c r="S1477" s="295">
        <v>0.25</v>
      </c>
      <c r="T1477" s="18">
        <v>3773.7974999999997</v>
      </c>
      <c r="U1477" s="18">
        <v>4604.0329499999998</v>
      </c>
      <c r="V1477" s="295">
        <v>0.53</v>
      </c>
      <c r="W1477" s="18">
        <v>2364.9130999999998</v>
      </c>
      <c r="X1477" s="18">
        <v>2885.1939819999998</v>
      </c>
      <c r="Y1477" s="7" t="s">
        <v>2</v>
      </c>
      <c r="Z1477" s="13">
        <v>3</v>
      </c>
      <c r="AA1477" s="13">
        <v>3</v>
      </c>
      <c r="AB1477" s="13">
        <v>216</v>
      </c>
      <c r="AC1477" s="8" t="s">
        <v>3965</v>
      </c>
      <c r="AD1477" s="8">
        <v>3.4207000000000001</v>
      </c>
      <c r="AE1477" s="13">
        <v>3000</v>
      </c>
      <c r="AF1477" s="13">
        <v>400</v>
      </c>
      <c r="AG1477" s="13">
        <v>14</v>
      </c>
      <c r="AH1477" s="8">
        <v>16.8</v>
      </c>
      <c r="AI1477" s="13">
        <v>4012196185221</v>
      </c>
      <c r="AJ1477" s="8" t="s">
        <v>3966</v>
      </c>
      <c r="AK1477" s="94"/>
      <c r="AL1477" s="8"/>
      <c r="AM1477" s="10"/>
      <c r="AN1477" s="8"/>
      <c r="AO1477" s="11"/>
    </row>
    <row r="1478" spans="1:41" ht="14.1" customHeight="1" outlineLevel="5" x14ac:dyDescent="0.25">
      <c r="A1478" s="2"/>
      <c r="B1478" s="3"/>
      <c r="C1478" s="4"/>
      <c r="D1478" s="4"/>
      <c r="E1478" s="4"/>
      <c r="F1478" s="5"/>
      <c r="G1478" s="6"/>
      <c r="H1478" s="338">
        <v>6051332</v>
      </c>
      <c r="I1478" s="7" t="s">
        <v>2045</v>
      </c>
      <c r="J1478" s="7" t="s">
        <v>2046</v>
      </c>
      <c r="K1478" s="7"/>
      <c r="L1478" s="7"/>
      <c r="M1478" s="18">
        <v>1191.53</v>
      </c>
      <c r="N1478" s="327">
        <v>1453.6666</v>
      </c>
      <c r="O1478" s="19" t="s">
        <v>3948</v>
      </c>
      <c r="P1478" s="295">
        <v>0.35</v>
      </c>
      <c r="Q1478" s="18">
        <v>774.49450000000002</v>
      </c>
      <c r="R1478" s="18">
        <v>944.88328999999999</v>
      </c>
      <c r="S1478" s="295">
        <v>0.25</v>
      </c>
      <c r="T1478" s="18">
        <v>893.64750000000004</v>
      </c>
      <c r="U1478" s="18">
        <v>1090.2499500000001</v>
      </c>
      <c r="V1478" s="295">
        <v>0.53</v>
      </c>
      <c r="W1478" s="18">
        <v>560.01909999999998</v>
      </c>
      <c r="X1478" s="18">
        <v>683.22330199999999</v>
      </c>
      <c r="Y1478" s="7" t="s">
        <v>2</v>
      </c>
      <c r="Z1478" s="13">
        <v>3</v>
      </c>
      <c r="AA1478" s="13">
        <v>3</v>
      </c>
      <c r="AB1478" s="13">
        <v>1260</v>
      </c>
      <c r="AC1478" s="9" t="s">
        <v>6616</v>
      </c>
      <c r="AD1478" s="8">
        <v>0.67</v>
      </c>
      <c r="AE1478" s="13"/>
      <c r="AF1478" s="13"/>
      <c r="AG1478" s="13"/>
      <c r="AH1478" s="8"/>
      <c r="AI1478" s="13">
        <v>4012196183524</v>
      </c>
      <c r="AJ1478" s="10" t="s">
        <v>5153</v>
      </c>
      <c r="AK1478" s="94"/>
      <c r="AL1478" s="10"/>
      <c r="AM1478" s="8"/>
      <c r="AN1478" s="8"/>
      <c r="AO1478" s="11"/>
    </row>
    <row r="1479" spans="1:41" ht="14.1" customHeight="1" outlineLevel="5" x14ac:dyDescent="0.25">
      <c r="A1479" s="2"/>
      <c r="B1479" s="3"/>
      <c r="C1479" s="4"/>
      <c r="D1479" s="4"/>
      <c r="E1479" s="4"/>
      <c r="F1479" s="5"/>
      <c r="G1479" s="6"/>
      <c r="H1479" s="338">
        <v>6051345</v>
      </c>
      <c r="I1479" s="7" t="s">
        <v>2047</v>
      </c>
      <c r="J1479" s="7" t="s">
        <v>2048</v>
      </c>
      <c r="K1479" s="7" t="s">
        <v>6002</v>
      </c>
      <c r="L1479" s="7" t="s">
        <v>6005</v>
      </c>
      <c r="M1479" s="18">
        <v>4172.7299999999996</v>
      </c>
      <c r="N1479" s="327">
        <v>5090.730599999999</v>
      </c>
      <c r="O1479" s="19" t="s">
        <v>3948</v>
      </c>
      <c r="P1479" s="295">
        <v>0.35</v>
      </c>
      <c r="Q1479" s="18">
        <v>2712.2745</v>
      </c>
      <c r="R1479" s="18">
        <v>3308.97489</v>
      </c>
      <c r="S1479" s="295">
        <v>0.25</v>
      </c>
      <c r="T1479" s="18">
        <v>3129.5474999999997</v>
      </c>
      <c r="U1479" s="18">
        <v>3818.0479499999997</v>
      </c>
      <c r="V1479" s="295">
        <v>0.53</v>
      </c>
      <c r="W1479" s="18">
        <v>1961.1830999999997</v>
      </c>
      <c r="X1479" s="18">
        <v>2392.6433819999997</v>
      </c>
      <c r="Y1479" s="7" t="s">
        <v>2</v>
      </c>
      <c r="Z1479" s="13">
        <v>3</v>
      </c>
      <c r="AA1479" s="13">
        <v>3</v>
      </c>
      <c r="AB1479" s="13">
        <v>570</v>
      </c>
      <c r="AC1479" s="9" t="s">
        <v>3971</v>
      </c>
      <c r="AD1479" s="8">
        <v>1.65</v>
      </c>
      <c r="AE1479" s="13">
        <v>3000</v>
      </c>
      <c r="AF1479" s="13">
        <v>105</v>
      </c>
      <c r="AG1479" s="13">
        <v>13</v>
      </c>
      <c r="AH1479" s="8">
        <v>4.0949999999999998</v>
      </c>
      <c r="AI1479" s="13">
        <v>4012196204359</v>
      </c>
      <c r="AJ1479" s="9" t="s">
        <v>5154</v>
      </c>
      <c r="AK1479" s="94"/>
      <c r="AL1479" s="9"/>
      <c r="AM1479" s="9"/>
      <c r="AN1479" s="9"/>
      <c r="AO1479" s="11"/>
    </row>
    <row r="1480" spans="1:41" ht="14.1" customHeight="1" outlineLevel="5" x14ac:dyDescent="0.25">
      <c r="A1480" s="2"/>
      <c r="B1480" s="3"/>
      <c r="C1480" s="4"/>
      <c r="D1480" s="4"/>
      <c r="E1480" s="4"/>
      <c r="F1480" s="5"/>
      <c r="G1480" s="6"/>
      <c r="H1480" s="338">
        <v>6051340</v>
      </c>
      <c r="I1480" s="7" t="s">
        <v>2049</v>
      </c>
      <c r="J1480" s="7" t="s">
        <v>2048</v>
      </c>
      <c r="K1480" s="7" t="s">
        <v>6002</v>
      </c>
      <c r="L1480" s="7" t="s">
        <v>6006</v>
      </c>
      <c r="M1480" s="18">
        <v>1470</v>
      </c>
      <c r="N1480" s="327">
        <v>1793.3999999999999</v>
      </c>
      <c r="O1480" s="19" t="s">
        <v>3948</v>
      </c>
      <c r="P1480" s="295">
        <v>0.35</v>
      </c>
      <c r="Q1480" s="18">
        <v>955.5</v>
      </c>
      <c r="R1480" s="18">
        <v>1165.71</v>
      </c>
      <c r="S1480" s="295">
        <v>0.25</v>
      </c>
      <c r="T1480" s="18">
        <v>1102.5</v>
      </c>
      <c r="U1480" s="18">
        <v>1345.05</v>
      </c>
      <c r="V1480" s="295">
        <v>0.53</v>
      </c>
      <c r="W1480" s="18">
        <v>690.9</v>
      </c>
      <c r="X1480" s="18">
        <v>842.89799999999991</v>
      </c>
      <c r="Y1480" s="7" t="s">
        <v>2</v>
      </c>
      <c r="Z1480" s="13">
        <v>3</v>
      </c>
      <c r="AA1480" s="13">
        <v>3</v>
      </c>
      <c r="AB1480" s="13">
        <v>864</v>
      </c>
      <c r="AC1480" s="10" t="s">
        <v>6616</v>
      </c>
      <c r="AD1480" s="8">
        <v>1.0669999999999999</v>
      </c>
      <c r="AE1480" s="13">
        <v>3000</v>
      </c>
      <c r="AF1480" s="13">
        <v>104</v>
      </c>
      <c r="AG1480" s="13">
        <v>13</v>
      </c>
      <c r="AH1480" s="8">
        <v>4.056</v>
      </c>
      <c r="AI1480" s="13">
        <v>4012196183531</v>
      </c>
      <c r="AJ1480" s="10" t="s">
        <v>5155</v>
      </c>
      <c r="AK1480" s="94"/>
      <c r="AL1480" s="10"/>
      <c r="AM1480" s="10"/>
      <c r="AN1480" s="10"/>
      <c r="AO1480" s="11"/>
    </row>
    <row r="1481" spans="1:41" ht="14.1" customHeight="1" outlineLevel="5" x14ac:dyDescent="0.25">
      <c r="A1481" s="2"/>
      <c r="B1481" s="3"/>
      <c r="C1481" s="4"/>
      <c r="D1481" s="4"/>
      <c r="E1481" s="4"/>
      <c r="F1481" s="5"/>
      <c r="G1481" s="6"/>
      <c r="H1481" s="338">
        <v>6051359</v>
      </c>
      <c r="I1481" s="7" t="s">
        <v>2050</v>
      </c>
      <c r="J1481" s="7" t="s">
        <v>2051</v>
      </c>
      <c r="K1481" s="7" t="s">
        <v>6002</v>
      </c>
      <c r="L1481" s="7" t="s">
        <v>6006</v>
      </c>
      <c r="M1481" s="18">
        <v>2691.49</v>
      </c>
      <c r="N1481" s="327">
        <v>3283.6177999999995</v>
      </c>
      <c r="O1481" s="19" t="s">
        <v>3948</v>
      </c>
      <c r="P1481" s="295">
        <v>0.35</v>
      </c>
      <c r="Q1481" s="18">
        <v>1749.4684999999999</v>
      </c>
      <c r="R1481" s="18">
        <v>2134.3515699999998</v>
      </c>
      <c r="S1481" s="295">
        <v>0.25</v>
      </c>
      <c r="T1481" s="18">
        <v>2018.6174999999998</v>
      </c>
      <c r="U1481" s="18">
        <v>2462.7133499999995</v>
      </c>
      <c r="V1481" s="295">
        <v>0.53</v>
      </c>
      <c r="W1481" s="18">
        <v>1265.0002999999999</v>
      </c>
      <c r="X1481" s="18">
        <v>1543.3003659999999</v>
      </c>
      <c r="Y1481" s="7" t="s">
        <v>2</v>
      </c>
      <c r="Z1481" s="13">
        <v>3</v>
      </c>
      <c r="AA1481" s="13">
        <v>3</v>
      </c>
      <c r="AB1481" s="13">
        <v>600</v>
      </c>
      <c r="AC1481" s="8" t="s">
        <v>3971</v>
      </c>
      <c r="AD1481" s="8">
        <v>1.593</v>
      </c>
      <c r="AE1481" s="13">
        <v>3000</v>
      </c>
      <c r="AF1481" s="13">
        <v>154</v>
      </c>
      <c r="AG1481" s="13">
        <v>13</v>
      </c>
      <c r="AH1481" s="8">
        <v>6.0060000000000002</v>
      </c>
      <c r="AI1481" s="13">
        <v>4012196183548</v>
      </c>
      <c r="AJ1481" s="8" t="s">
        <v>5156</v>
      </c>
      <c r="AK1481" s="94"/>
      <c r="AL1481" s="8"/>
      <c r="AM1481" s="8"/>
      <c r="AN1481" s="8"/>
      <c r="AO1481" s="11"/>
    </row>
    <row r="1482" spans="1:41" ht="14.1" customHeight="1" outlineLevel="5" x14ac:dyDescent="0.25">
      <c r="A1482" s="2"/>
      <c r="B1482" s="3"/>
      <c r="C1482" s="4"/>
      <c r="D1482" s="4"/>
      <c r="E1482" s="4"/>
      <c r="F1482" s="5"/>
      <c r="G1482" s="6"/>
      <c r="H1482" s="338">
        <v>6052709</v>
      </c>
      <c r="I1482" s="7" t="s">
        <v>2052</v>
      </c>
      <c r="J1482" s="7" t="s">
        <v>2053</v>
      </c>
      <c r="K1482" s="7" t="s">
        <v>6002</v>
      </c>
      <c r="L1482" s="7" t="s">
        <v>6004</v>
      </c>
      <c r="M1482" s="18">
        <v>2739.53</v>
      </c>
      <c r="N1482" s="327">
        <v>3342.2266</v>
      </c>
      <c r="O1482" s="19" t="s">
        <v>3948</v>
      </c>
      <c r="P1482" s="295">
        <v>0.35</v>
      </c>
      <c r="Q1482" s="18">
        <v>1780.6945000000003</v>
      </c>
      <c r="R1482" s="18">
        <v>2172.4472900000005</v>
      </c>
      <c r="S1482" s="295">
        <v>0.25</v>
      </c>
      <c r="T1482" s="18">
        <v>2054.6475</v>
      </c>
      <c r="U1482" s="18">
        <v>2506.66995</v>
      </c>
      <c r="V1482" s="295">
        <v>0.53</v>
      </c>
      <c r="W1482" s="18">
        <v>1287.5790999999999</v>
      </c>
      <c r="X1482" s="18">
        <v>1570.8465019999999</v>
      </c>
      <c r="Y1482" s="7" t="s">
        <v>2</v>
      </c>
      <c r="Z1482" s="13">
        <v>3</v>
      </c>
      <c r="AA1482" s="13">
        <v>3</v>
      </c>
      <c r="AB1482" s="13">
        <v>450</v>
      </c>
      <c r="AC1482" s="10" t="s">
        <v>3965</v>
      </c>
      <c r="AD1482" s="8">
        <v>1.85</v>
      </c>
      <c r="AE1482" s="13">
        <v>3000</v>
      </c>
      <c r="AF1482" s="13">
        <v>200</v>
      </c>
      <c r="AG1482" s="13">
        <v>21</v>
      </c>
      <c r="AH1482" s="8">
        <v>12.6</v>
      </c>
      <c r="AI1482" s="13">
        <v>2200000321619</v>
      </c>
      <c r="AJ1482" s="8" t="s">
        <v>3966</v>
      </c>
      <c r="AK1482" s="94"/>
      <c r="AL1482" s="8"/>
      <c r="AM1482" s="8"/>
      <c r="AN1482" s="9"/>
      <c r="AO1482" s="11"/>
    </row>
    <row r="1483" spans="1:41" ht="14.1" customHeight="1" outlineLevel="5" x14ac:dyDescent="0.25">
      <c r="A1483" s="2"/>
      <c r="B1483" s="3"/>
      <c r="C1483" s="4"/>
      <c r="D1483" s="4"/>
      <c r="E1483" s="4"/>
      <c r="F1483" s="5"/>
      <c r="G1483" s="6"/>
      <c r="H1483" s="338">
        <v>6051370</v>
      </c>
      <c r="I1483" s="7" t="s">
        <v>2054</v>
      </c>
      <c r="J1483" s="7" t="s">
        <v>2053</v>
      </c>
      <c r="K1483" s="7" t="s">
        <v>6002</v>
      </c>
      <c r="L1483" s="7" t="s">
        <v>6005</v>
      </c>
      <c r="M1483" s="18">
        <v>5394.5</v>
      </c>
      <c r="N1483" s="327">
        <v>6581.29</v>
      </c>
      <c r="O1483" s="19" t="s">
        <v>3948</v>
      </c>
      <c r="P1483" s="295">
        <v>0.35</v>
      </c>
      <c r="Q1483" s="18">
        <v>3506.4250000000002</v>
      </c>
      <c r="R1483" s="18">
        <v>4277.8384999999998</v>
      </c>
      <c r="S1483" s="295">
        <v>0.25</v>
      </c>
      <c r="T1483" s="18">
        <v>4045.875</v>
      </c>
      <c r="U1483" s="18">
        <v>4935.9674999999997</v>
      </c>
      <c r="V1483" s="295">
        <v>0.53</v>
      </c>
      <c r="W1483" s="18">
        <v>2535.415</v>
      </c>
      <c r="X1483" s="18">
        <v>3093.2062999999998</v>
      </c>
      <c r="Y1483" s="7" t="s">
        <v>2</v>
      </c>
      <c r="Z1483" s="13">
        <v>3</v>
      </c>
      <c r="AA1483" s="13">
        <v>3</v>
      </c>
      <c r="AB1483" s="13">
        <v>330</v>
      </c>
      <c r="AC1483" s="9" t="s">
        <v>3971</v>
      </c>
      <c r="AD1483" s="8">
        <v>2.907</v>
      </c>
      <c r="AE1483" s="13">
        <v>3000</v>
      </c>
      <c r="AF1483" s="13">
        <v>205</v>
      </c>
      <c r="AG1483" s="13">
        <v>13</v>
      </c>
      <c r="AH1483" s="8">
        <v>7.9950000000000001</v>
      </c>
      <c r="AI1483" s="13">
        <v>4012196204366</v>
      </c>
      <c r="AJ1483" s="9" t="s">
        <v>5157</v>
      </c>
      <c r="AK1483" s="94"/>
      <c r="AL1483" s="9"/>
      <c r="AM1483" s="9"/>
      <c r="AN1483" s="9"/>
      <c r="AO1483" s="12"/>
    </row>
    <row r="1484" spans="1:41" ht="14.1" customHeight="1" outlineLevel="5" x14ac:dyDescent="0.25">
      <c r="A1484" s="2"/>
      <c r="B1484" s="3"/>
      <c r="C1484" s="4"/>
      <c r="D1484" s="4"/>
      <c r="E1484" s="4"/>
      <c r="F1484" s="5"/>
      <c r="G1484" s="6"/>
      <c r="H1484" s="338">
        <v>6051367</v>
      </c>
      <c r="I1484" s="7" t="s">
        <v>2055</v>
      </c>
      <c r="J1484" s="7" t="s">
        <v>2053</v>
      </c>
      <c r="K1484" s="7" t="s">
        <v>6002</v>
      </c>
      <c r="L1484" s="7" t="s">
        <v>6006</v>
      </c>
      <c r="M1484" s="18">
        <v>2762.31</v>
      </c>
      <c r="N1484" s="327">
        <v>3370.0182</v>
      </c>
      <c r="O1484" s="19" t="s">
        <v>3948</v>
      </c>
      <c r="P1484" s="295">
        <v>0.35</v>
      </c>
      <c r="Q1484" s="18">
        <v>1795.5015000000001</v>
      </c>
      <c r="R1484" s="18">
        <v>2190.5118299999999</v>
      </c>
      <c r="S1484" s="295">
        <v>0.25</v>
      </c>
      <c r="T1484" s="18">
        <v>2071.7325000000001</v>
      </c>
      <c r="U1484" s="18">
        <v>2527.5136499999999</v>
      </c>
      <c r="V1484" s="295">
        <v>0.53</v>
      </c>
      <c r="W1484" s="18">
        <v>1298.2856999999999</v>
      </c>
      <c r="X1484" s="18">
        <v>1583.9085539999999</v>
      </c>
      <c r="Y1484" s="7" t="s">
        <v>2</v>
      </c>
      <c r="Z1484" s="13">
        <v>3</v>
      </c>
      <c r="AA1484" s="13">
        <v>3</v>
      </c>
      <c r="AB1484" s="13">
        <v>450</v>
      </c>
      <c r="AC1484" s="8" t="s">
        <v>6616</v>
      </c>
      <c r="AD1484" s="8">
        <v>2.0270000000000001</v>
      </c>
      <c r="AE1484" s="13">
        <v>3000</v>
      </c>
      <c r="AF1484" s="13">
        <v>204</v>
      </c>
      <c r="AG1484" s="13">
        <v>13</v>
      </c>
      <c r="AH1484" s="8">
        <v>7.9560000000000004</v>
      </c>
      <c r="AI1484" s="13">
        <v>4012196183579</v>
      </c>
      <c r="AJ1484" s="10" t="s">
        <v>5158</v>
      </c>
      <c r="AK1484" s="94"/>
      <c r="AL1484" s="10"/>
      <c r="AM1484" s="10"/>
      <c r="AN1484" s="8"/>
      <c r="AO1484" s="11"/>
    </row>
    <row r="1485" spans="1:41" ht="14.1" customHeight="1" outlineLevel="5" x14ac:dyDescent="0.25">
      <c r="A1485" s="2"/>
      <c r="B1485" s="3"/>
      <c r="C1485" s="4"/>
      <c r="D1485" s="4"/>
      <c r="E1485" s="4"/>
      <c r="F1485" s="5"/>
      <c r="G1485" s="6"/>
      <c r="H1485" s="338">
        <v>6051383</v>
      </c>
      <c r="I1485" s="7" t="s">
        <v>2056</v>
      </c>
      <c r="J1485" s="7" t="s">
        <v>2057</v>
      </c>
      <c r="K1485" s="7" t="s">
        <v>6002</v>
      </c>
      <c r="L1485" s="7" t="s">
        <v>6006</v>
      </c>
      <c r="M1485" s="18">
        <v>3871.53</v>
      </c>
      <c r="N1485" s="327">
        <v>4723.2665999999999</v>
      </c>
      <c r="O1485" s="19" t="s">
        <v>3948</v>
      </c>
      <c r="P1485" s="295">
        <v>0.35</v>
      </c>
      <c r="Q1485" s="18">
        <v>2516.4945000000002</v>
      </c>
      <c r="R1485" s="18">
        <v>3070.1232900000005</v>
      </c>
      <c r="S1485" s="295">
        <v>0.25</v>
      </c>
      <c r="T1485" s="18">
        <v>2903.6475</v>
      </c>
      <c r="U1485" s="18">
        <v>3542.4499500000002</v>
      </c>
      <c r="V1485" s="295">
        <v>0.53</v>
      </c>
      <c r="W1485" s="18">
        <v>1819.6190999999999</v>
      </c>
      <c r="X1485" s="18">
        <v>2219.9353019999999</v>
      </c>
      <c r="Y1485" s="7" t="s">
        <v>2</v>
      </c>
      <c r="Z1485" s="13">
        <v>3</v>
      </c>
      <c r="AA1485" s="13">
        <v>3</v>
      </c>
      <c r="AB1485" s="13">
        <v>216</v>
      </c>
      <c r="AC1485" s="8" t="s">
        <v>6616</v>
      </c>
      <c r="AD1485" s="8">
        <v>2.89</v>
      </c>
      <c r="AE1485" s="13">
        <v>3000</v>
      </c>
      <c r="AF1485" s="13">
        <v>304</v>
      </c>
      <c r="AG1485" s="13">
        <v>13</v>
      </c>
      <c r="AH1485" s="8">
        <v>11.856</v>
      </c>
      <c r="AI1485" s="13">
        <v>4012196183586</v>
      </c>
      <c r="AJ1485" s="10" t="s">
        <v>5159</v>
      </c>
      <c r="AK1485" s="94"/>
      <c r="AL1485" s="8"/>
      <c r="AM1485" s="8"/>
      <c r="AN1485" s="9"/>
      <c r="AO1485" s="11"/>
    </row>
    <row r="1486" spans="1:41" ht="14.1" customHeight="1" outlineLevel="5" x14ac:dyDescent="0.25">
      <c r="A1486" s="2"/>
      <c r="B1486" s="3"/>
      <c r="C1486" s="4"/>
      <c r="D1486" s="4"/>
      <c r="E1486" s="4"/>
      <c r="F1486" s="5"/>
      <c r="G1486" s="6"/>
      <c r="H1486" s="338">
        <v>6052712</v>
      </c>
      <c r="I1486" s="7" t="s">
        <v>2058</v>
      </c>
      <c r="J1486" s="7" t="s">
        <v>2057</v>
      </c>
      <c r="K1486" s="7" t="s">
        <v>6002</v>
      </c>
      <c r="L1486" s="7" t="s">
        <v>6004</v>
      </c>
      <c r="M1486" s="18">
        <v>3784.91</v>
      </c>
      <c r="N1486" s="327">
        <v>4617.5901999999996</v>
      </c>
      <c r="O1486" s="19" t="s">
        <v>3948</v>
      </c>
      <c r="P1486" s="295">
        <v>0.35</v>
      </c>
      <c r="Q1486" s="18">
        <v>2460.1914999999999</v>
      </c>
      <c r="R1486" s="18">
        <v>3001.43363</v>
      </c>
      <c r="S1486" s="295">
        <v>0.25</v>
      </c>
      <c r="T1486" s="18">
        <v>2838.6824999999999</v>
      </c>
      <c r="U1486" s="18">
        <v>3463.19265</v>
      </c>
      <c r="V1486" s="295">
        <v>0.53</v>
      </c>
      <c r="W1486" s="18">
        <v>1778.9076999999997</v>
      </c>
      <c r="X1486" s="18">
        <v>2170.2673939999995</v>
      </c>
      <c r="Y1486" s="7" t="s">
        <v>2</v>
      </c>
      <c r="Z1486" s="13">
        <v>3</v>
      </c>
      <c r="AA1486" s="13">
        <v>3</v>
      </c>
      <c r="AB1486" s="13">
        <v>360</v>
      </c>
      <c r="AC1486" s="10" t="s">
        <v>3965</v>
      </c>
      <c r="AD1486" s="8">
        <v>2.633</v>
      </c>
      <c r="AE1486" s="13">
        <v>3000</v>
      </c>
      <c r="AF1486" s="13">
        <v>300</v>
      </c>
      <c r="AG1486" s="13">
        <v>14</v>
      </c>
      <c r="AH1486" s="8">
        <v>12.6</v>
      </c>
      <c r="AI1486" s="13">
        <v>2200000321640</v>
      </c>
      <c r="AJ1486" s="8" t="s">
        <v>3966</v>
      </c>
      <c r="AK1486" s="94"/>
      <c r="AL1486" s="8"/>
      <c r="AM1486" s="8"/>
      <c r="AN1486" s="9"/>
      <c r="AO1486" s="11"/>
    </row>
    <row r="1487" spans="1:41" ht="14.1" customHeight="1" outlineLevel="5" x14ac:dyDescent="0.25">
      <c r="A1487" s="2"/>
      <c r="B1487" s="3"/>
      <c r="C1487" s="4"/>
      <c r="D1487" s="4"/>
      <c r="E1487" s="4"/>
      <c r="F1487" s="5"/>
      <c r="G1487" s="6"/>
      <c r="H1487" s="338">
        <v>6051413</v>
      </c>
      <c r="I1487" s="7" t="s">
        <v>2059</v>
      </c>
      <c r="J1487" s="7" t="s">
        <v>2060</v>
      </c>
      <c r="K1487" s="7" t="s">
        <v>6002</v>
      </c>
      <c r="L1487" s="7" t="s">
        <v>6006</v>
      </c>
      <c r="M1487" s="18">
        <v>4908.75</v>
      </c>
      <c r="N1487" s="327">
        <v>5988.6750000000002</v>
      </c>
      <c r="O1487" s="19" t="s">
        <v>3948</v>
      </c>
      <c r="P1487" s="295">
        <v>0.35</v>
      </c>
      <c r="Q1487" s="18">
        <v>3190.6875</v>
      </c>
      <c r="R1487" s="18">
        <v>3892.6387500000001</v>
      </c>
      <c r="S1487" s="295">
        <v>0.25</v>
      </c>
      <c r="T1487" s="18">
        <v>3681.5625</v>
      </c>
      <c r="U1487" s="18">
        <v>4491.5062499999995</v>
      </c>
      <c r="V1487" s="295">
        <v>0.53</v>
      </c>
      <c r="W1487" s="18">
        <v>2307.1124999999997</v>
      </c>
      <c r="X1487" s="18">
        <v>2814.6772499999997</v>
      </c>
      <c r="Y1487" s="7" t="s">
        <v>2</v>
      </c>
      <c r="Z1487" s="13">
        <v>3</v>
      </c>
      <c r="AA1487" s="13">
        <v>3</v>
      </c>
      <c r="AB1487" s="13">
        <v>168</v>
      </c>
      <c r="AC1487" s="9" t="s">
        <v>6616</v>
      </c>
      <c r="AD1487" s="8">
        <v>5.42</v>
      </c>
      <c r="AE1487" s="13">
        <v>3000</v>
      </c>
      <c r="AF1487" s="13">
        <v>405</v>
      </c>
      <c r="AG1487" s="13">
        <v>13</v>
      </c>
      <c r="AH1487" s="8">
        <v>15.795</v>
      </c>
      <c r="AI1487" s="13">
        <v>4012196184781</v>
      </c>
      <c r="AJ1487" s="10" t="s">
        <v>5160</v>
      </c>
      <c r="AK1487" s="94"/>
      <c r="AL1487" s="10"/>
      <c r="AM1487" s="10"/>
      <c r="AN1487" s="8"/>
      <c r="AO1487" s="11"/>
    </row>
    <row r="1488" spans="1:41" ht="14.1" customHeight="1" outlineLevel="5" x14ac:dyDescent="0.25">
      <c r="A1488" s="2"/>
      <c r="B1488" s="3"/>
      <c r="C1488" s="4"/>
      <c r="D1488" s="4"/>
      <c r="E1488" s="4"/>
      <c r="F1488" s="5"/>
      <c r="G1488" s="6"/>
      <c r="H1488" s="338">
        <v>6051448</v>
      </c>
      <c r="I1488" s="7" t="s">
        <v>2061</v>
      </c>
      <c r="J1488" s="7" t="s">
        <v>2062</v>
      </c>
      <c r="K1488" s="7" t="s">
        <v>6002</v>
      </c>
      <c r="L1488" s="7" t="s">
        <v>6006</v>
      </c>
      <c r="M1488" s="18">
        <v>7416.3</v>
      </c>
      <c r="N1488" s="327">
        <v>9047.8860000000004</v>
      </c>
      <c r="O1488" s="19" t="s">
        <v>3948</v>
      </c>
      <c r="P1488" s="295">
        <v>0.35</v>
      </c>
      <c r="Q1488" s="18">
        <v>4820.5950000000003</v>
      </c>
      <c r="R1488" s="18">
        <v>5881.1259</v>
      </c>
      <c r="S1488" s="295">
        <v>0.25</v>
      </c>
      <c r="T1488" s="18">
        <v>5562.2250000000004</v>
      </c>
      <c r="U1488" s="18">
        <v>6785.9144999999999</v>
      </c>
      <c r="V1488" s="295">
        <v>0.53</v>
      </c>
      <c r="W1488" s="18">
        <v>3485.6610000000001</v>
      </c>
      <c r="X1488" s="18">
        <v>4252.5064199999997</v>
      </c>
      <c r="Y1488" s="7" t="s">
        <v>2</v>
      </c>
      <c r="Z1488" s="13">
        <v>3</v>
      </c>
      <c r="AA1488" s="13">
        <v>3</v>
      </c>
      <c r="AB1488" s="13">
        <v>120</v>
      </c>
      <c r="AC1488" s="9" t="s">
        <v>3971</v>
      </c>
      <c r="AD1488" s="8">
        <v>6.6767000000000003</v>
      </c>
      <c r="AE1488" s="13">
        <v>3000</v>
      </c>
      <c r="AF1488" s="13">
        <v>505</v>
      </c>
      <c r="AG1488" s="13">
        <v>13</v>
      </c>
      <c r="AH1488" s="8">
        <v>19.695</v>
      </c>
      <c r="AI1488" s="13">
        <v>4012196184798</v>
      </c>
      <c r="AJ1488" s="8" t="s">
        <v>5161</v>
      </c>
      <c r="AK1488" s="94"/>
      <c r="AL1488" s="8"/>
      <c r="AM1488" s="8"/>
      <c r="AN1488" s="8"/>
      <c r="AO1488" s="11"/>
    </row>
    <row r="1489" spans="1:41" ht="14.1" customHeight="1" outlineLevel="5" x14ac:dyDescent="0.25">
      <c r="A1489" s="2"/>
      <c r="B1489" s="3"/>
      <c r="C1489" s="4"/>
      <c r="D1489" s="4"/>
      <c r="E1489" s="4"/>
      <c r="F1489" s="5"/>
      <c r="G1489" s="6"/>
      <c r="H1489" s="338">
        <v>6051472</v>
      </c>
      <c r="I1489" s="7" t="s">
        <v>2063</v>
      </c>
      <c r="J1489" s="7" t="s">
        <v>2064</v>
      </c>
      <c r="K1489" s="7" t="s">
        <v>6002</v>
      </c>
      <c r="L1489" s="7" t="s">
        <v>6006</v>
      </c>
      <c r="M1489" s="18">
        <v>7960.97</v>
      </c>
      <c r="N1489" s="327">
        <v>9712.3834000000006</v>
      </c>
      <c r="O1489" s="19" t="s">
        <v>3948</v>
      </c>
      <c r="P1489" s="295">
        <v>0.35</v>
      </c>
      <c r="Q1489" s="18">
        <v>5174.6305000000002</v>
      </c>
      <c r="R1489" s="18">
        <v>6313.0492100000001</v>
      </c>
      <c r="S1489" s="295">
        <v>0.25</v>
      </c>
      <c r="T1489" s="18">
        <v>5970.7275</v>
      </c>
      <c r="U1489" s="18">
        <v>7284.28755</v>
      </c>
      <c r="V1489" s="295">
        <v>0.53</v>
      </c>
      <c r="W1489" s="18">
        <v>3741.6558999999997</v>
      </c>
      <c r="X1489" s="18">
        <v>4564.8201979999994</v>
      </c>
      <c r="Y1489" s="7" t="s">
        <v>2</v>
      </c>
      <c r="Z1489" s="13">
        <v>3</v>
      </c>
      <c r="AA1489" s="13">
        <v>3</v>
      </c>
      <c r="AB1489" s="13">
        <v>120</v>
      </c>
      <c r="AC1489" s="9" t="s">
        <v>3971</v>
      </c>
      <c r="AD1489" s="8">
        <v>7.93</v>
      </c>
      <c r="AE1489" s="13">
        <v>3000</v>
      </c>
      <c r="AF1489" s="13">
        <v>605</v>
      </c>
      <c r="AG1489" s="13">
        <v>13</v>
      </c>
      <c r="AH1489" s="8">
        <v>23.594999999999999</v>
      </c>
      <c r="AI1489" s="13">
        <v>4012196184804</v>
      </c>
      <c r="AJ1489" s="8" t="s">
        <v>5162</v>
      </c>
      <c r="AK1489" s="94"/>
      <c r="AL1489" s="8"/>
      <c r="AM1489" s="8"/>
      <c r="AN1489" s="8"/>
      <c r="AO1489" s="11"/>
    </row>
    <row r="1490" spans="1:41" ht="15.95" customHeight="1" outlineLevel="2" x14ac:dyDescent="0.25">
      <c r="A1490" s="148"/>
      <c r="B1490" s="149"/>
      <c r="C1490" s="150" t="s">
        <v>3858</v>
      </c>
      <c r="D1490" s="150"/>
      <c r="E1490" s="150"/>
      <c r="F1490" s="151"/>
      <c r="G1490" s="152"/>
      <c r="H1490" s="342"/>
      <c r="I1490" s="153"/>
      <c r="J1490" s="153"/>
      <c r="K1490" s="153"/>
      <c r="L1490" s="153"/>
      <c r="M1490" s="153"/>
      <c r="N1490" s="328"/>
      <c r="O1490" s="153"/>
      <c r="P1490" s="153"/>
      <c r="Q1490" s="153"/>
      <c r="R1490" s="153"/>
      <c r="S1490" s="153"/>
      <c r="T1490" s="153"/>
      <c r="U1490" s="153"/>
      <c r="V1490" s="153"/>
      <c r="W1490" s="153"/>
      <c r="X1490" s="153"/>
      <c r="Y1490" s="153"/>
      <c r="Z1490" s="154"/>
      <c r="AA1490" s="154"/>
      <c r="AB1490" s="154"/>
      <c r="AC1490" s="154"/>
      <c r="AD1490" s="155"/>
      <c r="AE1490" s="156"/>
      <c r="AF1490" s="156"/>
      <c r="AG1490" s="156"/>
      <c r="AH1490" s="154"/>
      <c r="AI1490" s="155"/>
      <c r="AJ1490" s="154"/>
      <c r="AK1490" s="154"/>
      <c r="AL1490" s="154"/>
      <c r="AM1490" s="155"/>
      <c r="AN1490" s="155"/>
      <c r="AO1490" s="157"/>
    </row>
    <row r="1491" spans="1:41" ht="15.95" customHeight="1" outlineLevel="3" x14ac:dyDescent="0.25">
      <c r="A1491" s="162"/>
      <c r="B1491" s="163"/>
      <c r="C1491" s="164"/>
      <c r="D1491" s="186" t="s">
        <v>3890</v>
      </c>
      <c r="E1491" s="164"/>
      <c r="F1491" s="165"/>
      <c r="G1491" s="166"/>
      <c r="H1491" s="335"/>
      <c r="I1491" s="167"/>
      <c r="J1491" s="167"/>
      <c r="K1491" s="167"/>
      <c r="L1491" s="167"/>
      <c r="M1491" s="167"/>
      <c r="N1491" s="326"/>
      <c r="O1491" s="167"/>
      <c r="P1491" s="167"/>
      <c r="Q1491" s="167"/>
      <c r="R1491" s="167"/>
      <c r="S1491" s="167"/>
      <c r="T1491" s="167"/>
      <c r="U1491" s="167"/>
      <c r="V1491" s="167"/>
      <c r="W1491" s="167"/>
      <c r="X1491" s="167"/>
      <c r="Y1491" s="167"/>
      <c r="Z1491" s="169"/>
      <c r="AA1491" s="168"/>
      <c r="AB1491" s="170"/>
      <c r="AC1491" s="169"/>
      <c r="AD1491" s="169"/>
      <c r="AE1491" s="183"/>
      <c r="AF1491" s="183"/>
      <c r="AG1491" s="183"/>
      <c r="AH1491" s="170"/>
      <c r="AI1491" s="169"/>
      <c r="AJ1491" s="169"/>
      <c r="AK1491" s="169"/>
      <c r="AL1491" s="169"/>
      <c r="AM1491" s="169"/>
      <c r="AN1491" s="168"/>
      <c r="AO1491" s="171"/>
    </row>
    <row r="1492" spans="1:41" ht="14.1" customHeight="1" outlineLevel="4" x14ac:dyDescent="0.25">
      <c r="A1492" s="2"/>
      <c r="B1492" s="3"/>
      <c r="C1492" s="4"/>
      <c r="D1492" s="4"/>
      <c r="E1492" s="4"/>
      <c r="F1492" s="5"/>
      <c r="G1492" s="6"/>
      <c r="H1492" s="338">
        <v>6227422</v>
      </c>
      <c r="I1492" s="7" t="s">
        <v>2065</v>
      </c>
      <c r="J1492" s="7" t="s">
        <v>2030</v>
      </c>
      <c r="K1492" s="7" t="s">
        <v>6002</v>
      </c>
      <c r="L1492" s="7" t="s">
        <v>6007</v>
      </c>
      <c r="M1492" s="18">
        <v>2740</v>
      </c>
      <c r="N1492" s="327">
        <v>3342.7999999999997</v>
      </c>
      <c r="O1492" s="19" t="s">
        <v>3948</v>
      </c>
      <c r="P1492" s="295">
        <v>0.35</v>
      </c>
      <c r="Q1492" s="18">
        <v>1781</v>
      </c>
      <c r="R1492" s="18">
        <v>2172.8200000000002</v>
      </c>
      <c r="S1492" s="295">
        <v>0.25</v>
      </c>
      <c r="T1492" s="18">
        <v>2055</v>
      </c>
      <c r="U1492" s="18">
        <v>2507.1</v>
      </c>
      <c r="V1492" s="295">
        <v>0.53</v>
      </c>
      <c r="W1492" s="18">
        <v>1287.8</v>
      </c>
      <c r="X1492" s="18">
        <v>1571.116</v>
      </c>
      <c r="Y1492" s="7" t="s">
        <v>2</v>
      </c>
      <c r="Z1492" s="13">
        <v>3</v>
      </c>
      <c r="AA1492" s="13">
        <v>3</v>
      </c>
      <c r="AB1492" s="13">
        <v>300</v>
      </c>
      <c r="AC1492" s="9" t="s">
        <v>3971</v>
      </c>
      <c r="AD1492" s="8">
        <v>1.8133999999999999</v>
      </c>
      <c r="AE1492" s="13">
        <v>3000</v>
      </c>
      <c r="AF1492" s="13">
        <v>200</v>
      </c>
      <c r="AG1492" s="13">
        <v>15</v>
      </c>
      <c r="AH1492" s="8">
        <v>9</v>
      </c>
      <c r="AI1492" s="13">
        <v>4012196186426</v>
      </c>
      <c r="AJ1492" s="8" t="s">
        <v>5163</v>
      </c>
      <c r="AK1492" s="94"/>
      <c r="AL1492" s="8"/>
      <c r="AM1492" s="8"/>
      <c r="AN1492" s="9"/>
      <c r="AO1492" s="11"/>
    </row>
    <row r="1493" spans="1:41" ht="14.1" customHeight="1" outlineLevel="4" x14ac:dyDescent="0.25">
      <c r="A1493" s="2"/>
      <c r="B1493" s="3"/>
      <c r="C1493" s="4"/>
      <c r="D1493" s="4"/>
      <c r="E1493" s="4"/>
      <c r="F1493" s="5"/>
      <c r="G1493" s="6"/>
      <c r="H1493" s="338">
        <v>6227430</v>
      </c>
      <c r="I1493" s="7" t="s">
        <v>2066</v>
      </c>
      <c r="J1493" s="7" t="s">
        <v>2032</v>
      </c>
      <c r="K1493" s="7" t="s">
        <v>6002</v>
      </c>
      <c r="L1493" s="7" t="s">
        <v>6007</v>
      </c>
      <c r="M1493" s="18">
        <v>3455</v>
      </c>
      <c r="N1493" s="327">
        <v>4215.0999999999995</v>
      </c>
      <c r="O1493" s="19" t="s">
        <v>3948</v>
      </c>
      <c r="P1493" s="295">
        <v>0.35</v>
      </c>
      <c r="Q1493" s="18">
        <v>2245.75</v>
      </c>
      <c r="R1493" s="18">
        <v>2739.8150000000001</v>
      </c>
      <c r="S1493" s="295">
        <v>0.25</v>
      </c>
      <c r="T1493" s="18">
        <v>2591.25</v>
      </c>
      <c r="U1493" s="18">
        <v>3161.3249999999998</v>
      </c>
      <c r="V1493" s="295">
        <v>0.53</v>
      </c>
      <c r="W1493" s="18">
        <v>1623.85</v>
      </c>
      <c r="X1493" s="18">
        <v>1981.0969999999998</v>
      </c>
      <c r="Y1493" s="7" t="s">
        <v>2</v>
      </c>
      <c r="Z1493" s="13">
        <v>3</v>
      </c>
      <c r="AA1493" s="13">
        <v>3</v>
      </c>
      <c r="AB1493" s="13">
        <v>240</v>
      </c>
      <c r="AC1493" s="9" t="s">
        <v>3971</v>
      </c>
      <c r="AD1493" s="8">
        <v>2.5966999999999998</v>
      </c>
      <c r="AE1493" s="13">
        <v>3000</v>
      </c>
      <c r="AF1493" s="13">
        <v>300</v>
      </c>
      <c r="AG1493" s="13">
        <v>15</v>
      </c>
      <c r="AH1493" s="8">
        <v>13.5</v>
      </c>
      <c r="AI1493" s="13">
        <v>4012196186457</v>
      </c>
      <c r="AJ1493" s="8" t="s">
        <v>5164</v>
      </c>
      <c r="AK1493" s="94"/>
      <c r="AL1493" s="8"/>
      <c r="AM1493" s="9"/>
      <c r="AN1493" s="9"/>
      <c r="AO1493" s="11"/>
    </row>
    <row r="1494" spans="1:41" ht="14.1" customHeight="1" outlineLevel="4" x14ac:dyDescent="0.25">
      <c r="A1494" s="2"/>
      <c r="B1494" s="3"/>
      <c r="C1494" s="4"/>
      <c r="D1494" s="4"/>
      <c r="E1494" s="4"/>
      <c r="F1494" s="5"/>
      <c r="G1494" s="6"/>
      <c r="H1494" s="338">
        <v>6227449</v>
      </c>
      <c r="I1494" s="7" t="s">
        <v>2067</v>
      </c>
      <c r="J1494" s="7" t="s">
        <v>2034</v>
      </c>
      <c r="K1494" s="7" t="s">
        <v>6002</v>
      </c>
      <c r="L1494" s="7" t="s">
        <v>6007</v>
      </c>
      <c r="M1494" s="18">
        <v>5004</v>
      </c>
      <c r="N1494" s="327">
        <v>6104.88</v>
      </c>
      <c r="O1494" s="19" t="s">
        <v>3948</v>
      </c>
      <c r="P1494" s="295">
        <v>0.35</v>
      </c>
      <c r="Q1494" s="18">
        <v>3252.6</v>
      </c>
      <c r="R1494" s="18">
        <v>3968.172</v>
      </c>
      <c r="S1494" s="295">
        <v>0.25</v>
      </c>
      <c r="T1494" s="18">
        <v>3753</v>
      </c>
      <c r="U1494" s="18">
        <v>4578.66</v>
      </c>
      <c r="V1494" s="295">
        <v>0.53</v>
      </c>
      <c r="W1494" s="18">
        <v>2351.8799999999997</v>
      </c>
      <c r="X1494" s="18">
        <v>2869.2935999999995</v>
      </c>
      <c r="Y1494" s="7" t="s">
        <v>2</v>
      </c>
      <c r="Z1494" s="13">
        <v>3</v>
      </c>
      <c r="AA1494" s="13">
        <v>3</v>
      </c>
      <c r="AB1494" s="13">
        <v>180</v>
      </c>
      <c r="AC1494" s="8" t="s">
        <v>3971</v>
      </c>
      <c r="AD1494" s="8">
        <v>5.1669999999999998</v>
      </c>
      <c r="AE1494" s="13">
        <v>3000</v>
      </c>
      <c r="AF1494" s="13">
        <v>400</v>
      </c>
      <c r="AG1494" s="13">
        <v>15</v>
      </c>
      <c r="AH1494" s="8">
        <v>18</v>
      </c>
      <c r="AI1494" s="13">
        <v>4012196186464</v>
      </c>
      <c r="AJ1494" s="8" t="s">
        <v>5165</v>
      </c>
      <c r="AK1494" s="94"/>
      <c r="AL1494" s="8"/>
      <c r="AM1494" s="9"/>
      <c r="AN1494" s="9"/>
      <c r="AO1494" s="11"/>
    </row>
    <row r="1495" spans="1:41" ht="14.1" customHeight="1" outlineLevel="4" x14ac:dyDescent="0.25">
      <c r="A1495" s="2"/>
      <c r="B1495" s="3"/>
      <c r="C1495" s="4"/>
      <c r="D1495" s="4"/>
      <c r="E1495" s="4"/>
      <c r="F1495" s="5"/>
      <c r="G1495" s="6"/>
      <c r="H1495" s="338">
        <v>6227457</v>
      </c>
      <c r="I1495" s="7" t="s">
        <v>2068</v>
      </c>
      <c r="J1495" s="7" t="s">
        <v>2038</v>
      </c>
      <c r="K1495" s="7" t="s">
        <v>6002</v>
      </c>
      <c r="L1495" s="7" t="s">
        <v>6007</v>
      </c>
      <c r="M1495" s="18">
        <v>5719</v>
      </c>
      <c r="N1495" s="327">
        <v>6977.18</v>
      </c>
      <c r="O1495" s="19" t="s">
        <v>3948</v>
      </c>
      <c r="P1495" s="295">
        <v>0.35</v>
      </c>
      <c r="Q1495" s="18">
        <v>3717.35</v>
      </c>
      <c r="R1495" s="18">
        <v>4535.1669999999995</v>
      </c>
      <c r="S1495" s="295">
        <v>0.25</v>
      </c>
      <c r="T1495" s="18">
        <v>4289.25</v>
      </c>
      <c r="U1495" s="18">
        <v>5232.8850000000002</v>
      </c>
      <c r="V1495" s="295">
        <v>0.53</v>
      </c>
      <c r="W1495" s="18">
        <v>2687.93</v>
      </c>
      <c r="X1495" s="18">
        <v>3279.2745999999997</v>
      </c>
      <c r="Y1495" s="7" t="s">
        <v>2</v>
      </c>
      <c r="Z1495" s="13">
        <v>3</v>
      </c>
      <c r="AA1495" s="13">
        <v>3</v>
      </c>
      <c r="AB1495" s="13">
        <v>120</v>
      </c>
      <c r="AC1495" s="9" t="s">
        <v>3971</v>
      </c>
      <c r="AD1495" s="8">
        <v>6.23</v>
      </c>
      <c r="AE1495" s="13">
        <v>3000</v>
      </c>
      <c r="AF1495" s="13">
        <v>500</v>
      </c>
      <c r="AG1495" s="13">
        <v>15</v>
      </c>
      <c r="AH1495" s="8">
        <v>22.5</v>
      </c>
      <c r="AI1495" s="13">
        <v>4012196186471</v>
      </c>
      <c r="AJ1495" s="9" t="s">
        <v>5166</v>
      </c>
      <c r="AK1495" s="94"/>
      <c r="AL1495" s="9"/>
      <c r="AM1495" s="9"/>
      <c r="AN1495" s="9"/>
      <c r="AO1495" s="12"/>
    </row>
    <row r="1496" spans="1:41" ht="14.1" customHeight="1" outlineLevel="4" x14ac:dyDescent="0.25">
      <c r="A1496" s="2"/>
      <c r="B1496" s="3"/>
      <c r="C1496" s="4"/>
      <c r="D1496" s="4"/>
      <c r="E1496" s="4"/>
      <c r="F1496" s="5"/>
      <c r="G1496" s="6"/>
      <c r="H1496" s="338">
        <v>6227465</v>
      </c>
      <c r="I1496" s="7" t="s">
        <v>2069</v>
      </c>
      <c r="J1496" s="7" t="s">
        <v>2040</v>
      </c>
      <c r="K1496" s="7" t="s">
        <v>6002</v>
      </c>
      <c r="L1496" s="7" t="s">
        <v>6007</v>
      </c>
      <c r="M1496" s="18">
        <v>6433</v>
      </c>
      <c r="N1496" s="327">
        <v>7848.26</v>
      </c>
      <c r="O1496" s="19" t="s">
        <v>3948</v>
      </c>
      <c r="P1496" s="295">
        <v>0.35</v>
      </c>
      <c r="Q1496" s="18">
        <v>4181.45</v>
      </c>
      <c r="R1496" s="18">
        <v>5101.3689999999997</v>
      </c>
      <c r="S1496" s="295">
        <v>0.25</v>
      </c>
      <c r="T1496" s="18">
        <v>4824.75</v>
      </c>
      <c r="U1496" s="18">
        <v>5886.1949999999997</v>
      </c>
      <c r="V1496" s="295">
        <v>0.53</v>
      </c>
      <c r="W1496" s="18">
        <v>3023.5099999999998</v>
      </c>
      <c r="X1496" s="18">
        <v>3688.6821999999997</v>
      </c>
      <c r="Y1496" s="7" t="s">
        <v>2</v>
      </c>
      <c r="Z1496" s="13">
        <v>3</v>
      </c>
      <c r="AA1496" s="13">
        <v>3</v>
      </c>
      <c r="AB1496" s="13">
        <v>120</v>
      </c>
      <c r="AC1496" s="9" t="s">
        <v>3971</v>
      </c>
      <c r="AD1496" s="8">
        <v>7.41</v>
      </c>
      <c r="AE1496" s="13">
        <v>3000</v>
      </c>
      <c r="AF1496" s="13">
        <v>600</v>
      </c>
      <c r="AG1496" s="13">
        <v>15</v>
      </c>
      <c r="AH1496" s="8">
        <v>27</v>
      </c>
      <c r="AI1496" s="13">
        <v>4012196186488</v>
      </c>
      <c r="AJ1496" s="8" t="s">
        <v>5167</v>
      </c>
      <c r="AK1496" s="94"/>
      <c r="AL1496" s="8"/>
      <c r="AM1496" s="9"/>
      <c r="AN1496" s="9"/>
      <c r="AO1496" s="12"/>
    </row>
    <row r="1497" spans="1:41" ht="15.95" customHeight="1" outlineLevel="3" x14ac:dyDescent="0.25">
      <c r="A1497" s="172"/>
      <c r="B1497" s="173"/>
      <c r="C1497" s="174"/>
      <c r="D1497" s="185" t="s">
        <v>3891</v>
      </c>
      <c r="E1497" s="174"/>
      <c r="F1497" s="175"/>
      <c r="G1497" s="176"/>
      <c r="H1497" s="341"/>
      <c r="I1497" s="177"/>
      <c r="J1497" s="177"/>
      <c r="K1497" s="177"/>
      <c r="L1497" s="177"/>
      <c r="M1497" s="177"/>
      <c r="N1497" s="328"/>
      <c r="O1497" s="177"/>
      <c r="P1497" s="177"/>
      <c r="Q1497" s="177"/>
      <c r="R1497" s="177"/>
      <c r="S1497" s="177"/>
      <c r="T1497" s="177"/>
      <c r="U1497" s="177"/>
      <c r="V1497" s="177"/>
      <c r="W1497" s="177"/>
      <c r="X1497" s="177"/>
      <c r="Y1497" s="177"/>
      <c r="Z1497" s="181"/>
      <c r="AA1497" s="181"/>
      <c r="AB1497" s="181"/>
      <c r="AC1497" s="181"/>
      <c r="AD1497" s="179"/>
      <c r="AE1497" s="180"/>
      <c r="AF1497" s="180"/>
      <c r="AG1497" s="180"/>
      <c r="AH1497" s="179"/>
      <c r="AI1497" s="179"/>
      <c r="AJ1497" s="181"/>
      <c r="AK1497" s="181"/>
      <c r="AL1497" s="181"/>
      <c r="AM1497" s="179"/>
      <c r="AN1497" s="179"/>
      <c r="AO1497" s="182"/>
    </row>
    <row r="1498" spans="1:41" ht="14.1" customHeight="1" outlineLevel="4" x14ac:dyDescent="0.25">
      <c r="A1498" s="2"/>
      <c r="B1498" s="3"/>
      <c r="C1498" s="4"/>
      <c r="D1498" s="4"/>
      <c r="E1498" s="4"/>
      <c r="F1498" s="5"/>
      <c r="G1498" s="6"/>
      <c r="H1498" s="338">
        <v>6227600</v>
      </c>
      <c r="I1498" s="7" t="s">
        <v>2070</v>
      </c>
      <c r="J1498" s="7" t="s">
        <v>2053</v>
      </c>
      <c r="K1498" s="7" t="s">
        <v>6002</v>
      </c>
      <c r="L1498" s="7" t="s">
        <v>6007</v>
      </c>
      <c r="M1498" s="18">
        <v>3323</v>
      </c>
      <c r="N1498" s="327">
        <v>4054.06</v>
      </c>
      <c r="O1498" s="19" t="s">
        <v>3948</v>
      </c>
      <c r="P1498" s="295">
        <v>0.35</v>
      </c>
      <c r="Q1498" s="18">
        <v>2159.9500000000003</v>
      </c>
      <c r="R1498" s="18">
        <v>2635.1390000000001</v>
      </c>
      <c r="S1498" s="295">
        <v>0.25</v>
      </c>
      <c r="T1498" s="18">
        <v>2492.25</v>
      </c>
      <c r="U1498" s="18">
        <v>3040.5450000000001</v>
      </c>
      <c r="V1498" s="295">
        <v>0.53</v>
      </c>
      <c r="W1498" s="18">
        <v>1561.81</v>
      </c>
      <c r="X1498" s="18">
        <v>1905.4081999999999</v>
      </c>
      <c r="Y1498" s="7" t="s">
        <v>2</v>
      </c>
      <c r="Z1498" s="13">
        <v>3</v>
      </c>
      <c r="AA1498" s="13">
        <v>3</v>
      </c>
      <c r="AB1498" s="13">
        <v>300</v>
      </c>
      <c r="AC1498" s="8" t="s">
        <v>3971</v>
      </c>
      <c r="AD1498" s="8">
        <v>1.85</v>
      </c>
      <c r="AE1498" s="13">
        <v>3000</v>
      </c>
      <c r="AF1498" s="13">
        <v>200</v>
      </c>
      <c r="AG1498" s="13">
        <v>15</v>
      </c>
      <c r="AH1498" s="8">
        <v>9</v>
      </c>
      <c r="AI1498" s="13">
        <v>2200000321763</v>
      </c>
      <c r="AJ1498" s="10" t="s">
        <v>5168</v>
      </c>
      <c r="AK1498" s="94"/>
      <c r="AL1498" s="10"/>
      <c r="AM1498" s="8"/>
      <c r="AN1498" s="9"/>
      <c r="AO1498" s="11"/>
    </row>
    <row r="1499" spans="1:41" ht="14.1" customHeight="1" outlineLevel="4" x14ac:dyDescent="0.25">
      <c r="A1499" s="2"/>
      <c r="B1499" s="3"/>
      <c r="C1499" s="4"/>
      <c r="D1499" s="4"/>
      <c r="E1499" s="4"/>
      <c r="F1499" s="5"/>
      <c r="G1499" s="6"/>
      <c r="H1499" s="338">
        <v>6227604</v>
      </c>
      <c r="I1499" s="7" t="s">
        <v>2071</v>
      </c>
      <c r="J1499" s="7" t="s">
        <v>2057</v>
      </c>
      <c r="K1499" s="7" t="s">
        <v>6002</v>
      </c>
      <c r="L1499" s="7" t="s">
        <v>6007</v>
      </c>
      <c r="M1499" s="18">
        <v>4189</v>
      </c>
      <c r="N1499" s="327">
        <v>5110.58</v>
      </c>
      <c r="O1499" s="19" t="s">
        <v>3948</v>
      </c>
      <c r="P1499" s="295">
        <v>0.35</v>
      </c>
      <c r="Q1499" s="18">
        <v>2722.85</v>
      </c>
      <c r="R1499" s="18">
        <v>3321.877</v>
      </c>
      <c r="S1499" s="295">
        <v>0.25</v>
      </c>
      <c r="T1499" s="18">
        <v>3141.75</v>
      </c>
      <c r="U1499" s="18">
        <v>3832.9349999999999</v>
      </c>
      <c r="V1499" s="295">
        <v>0.53</v>
      </c>
      <c r="W1499" s="18">
        <v>1968.83</v>
      </c>
      <c r="X1499" s="18">
        <v>2401.9726000000001</v>
      </c>
      <c r="Y1499" s="7" t="s">
        <v>2</v>
      </c>
      <c r="Z1499" s="13">
        <v>3</v>
      </c>
      <c r="AA1499" s="13">
        <v>3</v>
      </c>
      <c r="AB1499" s="13">
        <v>240</v>
      </c>
      <c r="AC1499" s="8" t="s">
        <v>3971</v>
      </c>
      <c r="AD1499" s="8">
        <v>2.6334</v>
      </c>
      <c r="AE1499" s="13">
        <v>3000</v>
      </c>
      <c r="AF1499" s="13">
        <v>300</v>
      </c>
      <c r="AG1499" s="13">
        <v>15</v>
      </c>
      <c r="AH1499" s="8">
        <v>13.5</v>
      </c>
      <c r="AI1499" s="13">
        <v>2200000321794</v>
      </c>
      <c r="AJ1499" s="9" t="s">
        <v>5169</v>
      </c>
      <c r="AK1499" s="94"/>
      <c r="AL1499" s="8"/>
      <c r="AM1499" s="8"/>
      <c r="AN1499" s="9"/>
      <c r="AO1499" s="11"/>
    </row>
    <row r="1500" spans="1:41" ht="14.1" customHeight="1" outlineLevel="4" x14ac:dyDescent="0.25">
      <c r="A1500" s="2"/>
      <c r="B1500" s="3"/>
      <c r="C1500" s="4"/>
      <c r="D1500" s="4"/>
      <c r="E1500" s="4"/>
      <c r="F1500" s="5"/>
      <c r="G1500" s="6"/>
      <c r="H1500" s="338">
        <v>6227608</v>
      </c>
      <c r="I1500" s="7" t="s">
        <v>2072</v>
      </c>
      <c r="J1500" s="7" t="s">
        <v>2060</v>
      </c>
      <c r="K1500" s="7" t="s">
        <v>6002</v>
      </c>
      <c r="L1500" s="7" t="s">
        <v>6007</v>
      </c>
      <c r="M1500" s="18">
        <v>6065</v>
      </c>
      <c r="N1500" s="327">
        <v>7399.3</v>
      </c>
      <c r="O1500" s="19" t="s">
        <v>3948</v>
      </c>
      <c r="P1500" s="295">
        <v>0.35</v>
      </c>
      <c r="Q1500" s="18">
        <v>3942.25</v>
      </c>
      <c r="R1500" s="18">
        <v>4809.5450000000001</v>
      </c>
      <c r="S1500" s="295">
        <v>0.25</v>
      </c>
      <c r="T1500" s="18">
        <v>4548.75</v>
      </c>
      <c r="U1500" s="18">
        <v>5549.4749999999995</v>
      </c>
      <c r="V1500" s="295">
        <v>0.53</v>
      </c>
      <c r="W1500" s="18">
        <v>2850.5499999999997</v>
      </c>
      <c r="X1500" s="18">
        <v>3477.6709999999994</v>
      </c>
      <c r="Y1500" s="7" t="s">
        <v>2</v>
      </c>
      <c r="Z1500" s="13">
        <v>3</v>
      </c>
      <c r="AA1500" s="13">
        <v>3</v>
      </c>
      <c r="AB1500" s="13">
        <v>180</v>
      </c>
      <c r="AC1500" s="8" t="s">
        <v>3971</v>
      </c>
      <c r="AD1500" s="8">
        <v>5.05</v>
      </c>
      <c r="AE1500" s="13">
        <v>3000</v>
      </c>
      <c r="AF1500" s="13">
        <v>400</v>
      </c>
      <c r="AG1500" s="13">
        <v>15</v>
      </c>
      <c r="AH1500" s="8">
        <v>18</v>
      </c>
      <c r="AI1500" s="13">
        <v>4012196186532</v>
      </c>
      <c r="AJ1500" s="10" t="s">
        <v>5170</v>
      </c>
      <c r="AK1500" s="94"/>
      <c r="AL1500" s="8"/>
      <c r="AM1500" s="8"/>
      <c r="AN1500" s="9"/>
      <c r="AO1500" s="11"/>
    </row>
    <row r="1501" spans="1:41" ht="14.1" customHeight="1" outlineLevel="4" x14ac:dyDescent="0.25">
      <c r="A1501" s="2"/>
      <c r="B1501" s="3"/>
      <c r="C1501" s="4"/>
      <c r="D1501" s="4"/>
      <c r="E1501" s="4"/>
      <c r="F1501" s="5"/>
      <c r="G1501" s="6"/>
      <c r="H1501" s="338">
        <v>6227612</v>
      </c>
      <c r="I1501" s="7" t="s">
        <v>2073</v>
      </c>
      <c r="J1501" s="7" t="s">
        <v>2062</v>
      </c>
      <c r="K1501" s="7" t="s">
        <v>6002</v>
      </c>
      <c r="L1501" s="7" t="s">
        <v>6007</v>
      </c>
      <c r="M1501" s="18">
        <v>8229</v>
      </c>
      <c r="N1501" s="327">
        <v>10039.379999999999</v>
      </c>
      <c r="O1501" s="19" t="s">
        <v>3948</v>
      </c>
      <c r="P1501" s="295">
        <v>0.35</v>
      </c>
      <c r="Q1501" s="18">
        <v>5348.85</v>
      </c>
      <c r="R1501" s="18">
        <v>6525.5970000000007</v>
      </c>
      <c r="S1501" s="295">
        <v>0.25</v>
      </c>
      <c r="T1501" s="18">
        <v>6171.75</v>
      </c>
      <c r="U1501" s="18">
        <v>7529.5349999999999</v>
      </c>
      <c r="V1501" s="295">
        <v>0.53</v>
      </c>
      <c r="W1501" s="18">
        <v>3867.6299999999997</v>
      </c>
      <c r="X1501" s="18">
        <v>4718.5085999999992</v>
      </c>
      <c r="Y1501" s="7" t="s">
        <v>2</v>
      </c>
      <c r="Z1501" s="13">
        <v>3</v>
      </c>
      <c r="AA1501" s="13">
        <v>3</v>
      </c>
      <c r="AB1501" s="13">
        <v>120</v>
      </c>
      <c r="AC1501" s="8" t="s">
        <v>3971</v>
      </c>
      <c r="AD1501" s="8">
        <v>6.2667000000000002</v>
      </c>
      <c r="AE1501" s="13">
        <v>3000</v>
      </c>
      <c r="AF1501" s="13">
        <v>500</v>
      </c>
      <c r="AG1501" s="13">
        <v>15</v>
      </c>
      <c r="AH1501" s="8">
        <v>22.5</v>
      </c>
      <c r="AI1501" s="13">
        <v>2200000321824</v>
      </c>
      <c r="AJ1501" s="9" t="s">
        <v>5171</v>
      </c>
      <c r="AK1501" s="94"/>
      <c r="AL1501" s="9"/>
      <c r="AM1501" s="9"/>
      <c r="AN1501" s="9"/>
      <c r="AO1501" s="11"/>
    </row>
    <row r="1502" spans="1:41" ht="14.1" customHeight="1" outlineLevel="4" x14ac:dyDescent="0.25">
      <c r="A1502" s="2"/>
      <c r="B1502" s="3"/>
      <c r="C1502" s="4"/>
      <c r="D1502" s="4"/>
      <c r="E1502" s="4"/>
      <c r="F1502" s="5"/>
      <c r="G1502" s="6"/>
      <c r="H1502" s="338">
        <v>6227616</v>
      </c>
      <c r="I1502" s="7" t="s">
        <v>2074</v>
      </c>
      <c r="J1502" s="7" t="s">
        <v>2064</v>
      </c>
      <c r="K1502" s="7" t="s">
        <v>6002</v>
      </c>
      <c r="L1502" s="7" t="s">
        <v>6007</v>
      </c>
      <c r="M1502" s="18">
        <v>7797</v>
      </c>
      <c r="N1502" s="327">
        <v>9512.34</v>
      </c>
      <c r="O1502" s="19" t="s">
        <v>3948</v>
      </c>
      <c r="P1502" s="295">
        <v>0.35</v>
      </c>
      <c r="Q1502" s="18">
        <v>5068.05</v>
      </c>
      <c r="R1502" s="18">
        <v>6183.0209999999997</v>
      </c>
      <c r="S1502" s="295">
        <v>0.25</v>
      </c>
      <c r="T1502" s="18">
        <v>5847.75</v>
      </c>
      <c r="U1502" s="18">
        <v>7134.2550000000001</v>
      </c>
      <c r="V1502" s="295">
        <v>0.53</v>
      </c>
      <c r="W1502" s="18">
        <v>3664.5899999999997</v>
      </c>
      <c r="X1502" s="18">
        <v>4470.7997999999998</v>
      </c>
      <c r="Y1502" s="7" t="s">
        <v>2</v>
      </c>
      <c r="Z1502" s="13">
        <v>3</v>
      </c>
      <c r="AA1502" s="13">
        <v>3</v>
      </c>
      <c r="AB1502" s="13">
        <v>120</v>
      </c>
      <c r="AC1502" s="8" t="s">
        <v>3971</v>
      </c>
      <c r="AD1502" s="8">
        <v>7.4429999999999996</v>
      </c>
      <c r="AE1502" s="13">
        <v>3000</v>
      </c>
      <c r="AF1502" s="13">
        <v>600</v>
      </c>
      <c r="AG1502" s="13">
        <v>15</v>
      </c>
      <c r="AH1502" s="8">
        <v>27</v>
      </c>
      <c r="AI1502" s="13">
        <v>4012196186570</v>
      </c>
      <c r="AJ1502" s="10" t="s">
        <v>5172</v>
      </c>
      <c r="AK1502" s="94"/>
      <c r="AL1502" s="9"/>
      <c r="AM1502" s="9"/>
      <c r="AN1502" s="8"/>
      <c r="AO1502" s="11"/>
    </row>
    <row r="1503" spans="1:41" ht="14.1" customHeight="1" outlineLevel="4" x14ac:dyDescent="0.25">
      <c r="A1503" s="2"/>
      <c r="B1503" s="3"/>
      <c r="C1503" s="4"/>
      <c r="D1503" s="4"/>
      <c r="E1503" s="4"/>
      <c r="F1503" s="5"/>
      <c r="G1503" s="6"/>
      <c r="H1503" s="338">
        <v>6065018</v>
      </c>
      <c r="I1503" s="7" t="s">
        <v>2075</v>
      </c>
      <c r="J1503" s="7" t="s">
        <v>2076</v>
      </c>
      <c r="K1503" s="7" t="s">
        <v>2076</v>
      </c>
      <c r="L1503" s="7"/>
      <c r="M1503" s="18">
        <v>497.25</v>
      </c>
      <c r="N1503" s="327">
        <v>606.64499999999998</v>
      </c>
      <c r="O1503" s="19" t="s">
        <v>3948</v>
      </c>
      <c r="P1503" s="295">
        <v>0.35</v>
      </c>
      <c r="Q1503" s="18">
        <v>323.21250000000003</v>
      </c>
      <c r="R1503" s="18">
        <v>394.31925000000001</v>
      </c>
      <c r="S1503" s="295">
        <v>0.25</v>
      </c>
      <c r="T1503" s="18">
        <v>372.9375</v>
      </c>
      <c r="U1503" s="18">
        <v>454.98374999999999</v>
      </c>
      <c r="V1503" s="295">
        <v>0.53</v>
      </c>
      <c r="W1503" s="18">
        <v>233.70749999999998</v>
      </c>
      <c r="X1503" s="18">
        <v>285.12314999999995</v>
      </c>
      <c r="Y1503" s="7" t="s">
        <v>393</v>
      </c>
      <c r="Z1503" s="13">
        <v>20</v>
      </c>
      <c r="AA1503" s="13">
        <v>20</v>
      </c>
      <c r="AB1503" s="13">
        <v>22400</v>
      </c>
      <c r="AC1503" s="9" t="s">
        <v>6616</v>
      </c>
      <c r="AD1503" s="8">
        <v>3.3000000000000002E-2</v>
      </c>
      <c r="AE1503" s="13">
        <v>18</v>
      </c>
      <c r="AF1503" s="13">
        <v>31</v>
      </c>
      <c r="AG1503" s="13">
        <v>31</v>
      </c>
      <c r="AH1503" s="8">
        <v>1.7000000000000001E-2</v>
      </c>
      <c r="AI1503" s="13">
        <v>4012196689675</v>
      </c>
      <c r="AJ1503" s="9" t="s">
        <v>5173</v>
      </c>
      <c r="AK1503" s="94"/>
      <c r="AL1503" s="9"/>
      <c r="AM1503" s="8"/>
      <c r="AN1503" s="9"/>
      <c r="AO1503" s="11"/>
    </row>
    <row r="1504" spans="1:41" ht="15.95" customHeight="1" outlineLevel="2" x14ac:dyDescent="0.25">
      <c r="A1504" s="148"/>
      <c r="B1504" s="149"/>
      <c r="C1504" s="150" t="s">
        <v>3859</v>
      </c>
      <c r="D1504" s="150"/>
      <c r="E1504" s="150"/>
      <c r="F1504" s="151"/>
      <c r="G1504" s="152"/>
      <c r="H1504" s="342"/>
      <c r="I1504" s="153"/>
      <c r="J1504" s="153"/>
      <c r="K1504" s="153"/>
      <c r="L1504" s="153"/>
      <c r="M1504" s="153"/>
      <c r="N1504" s="328"/>
      <c r="O1504" s="153"/>
      <c r="P1504" s="153"/>
      <c r="Q1504" s="153"/>
      <c r="R1504" s="153"/>
      <c r="S1504" s="153"/>
      <c r="T1504" s="153"/>
      <c r="U1504" s="153"/>
      <c r="V1504" s="153"/>
      <c r="W1504" s="153"/>
      <c r="X1504" s="153"/>
      <c r="Y1504" s="153"/>
      <c r="Z1504" s="154"/>
      <c r="AA1504" s="154"/>
      <c r="AB1504" s="154"/>
      <c r="AC1504" s="154"/>
      <c r="AD1504" s="155"/>
      <c r="AE1504" s="156"/>
      <c r="AF1504" s="156"/>
      <c r="AG1504" s="156"/>
      <c r="AH1504" s="154"/>
      <c r="AI1504" s="154"/>
      <c r="AJ1504" s="154"/>
      <c r="AK1504" s="154"/>
      <c r="AL1504" s="154"/>
      <c r="AM1504" s="154"/>
      <c r="AN1504" s="154"/>
      <c r="AO1504" s="157"/>
    </row>
    <row r="1505" spans="1:41" ht="15.95" customHeight="1" outlineLevel="3" x14ac:dyDescent="0.25">
      <c r="A1505" s="162"/>
      <c r="B1505" s="163"/>
      <c r="C1505" s="164"/>
      <c r="D1505" s="186" t="s">
        <v>3894</v>
      </c>
      <c r="E1505" s="164"/>
      <c r="F1505" s="165"/>
      <c r="G1505" s="166"/>
      <c r="H1505" s="335"/>
      <c r="I1505" s="167"/>
      <c r="J1505" s="167"/>
      <c r="K1505" s="167"/>
      <c r="L1505" s="167"/>
      <c r="M1505" s="167"/>
      <c r="N1505" s="326"/>
      <c r="O1505" s="167"/>
      <c r="P1505" s="167"/>
      <c r="Q1505" s="167"/>
      <c r="R1505" s="167"/>
      <c r="S1505" s="167"/>
      <c r="T1505" s="167"/>
      <c r="U1505" s="167"/>
      <c r="V1505" s="167"/>
      <c r="W1505" s="167"/>
      <c r="X1505" s="167"/>
      <c r="Y1505" s="167"/>
      <c r="Z1505" s="170"/>
      <c r="AA1505" s="170"/>
      <c r="AB1505" s="170"/>
      <c r="AC1505" s="170"/>
      <c r="AD1505" s="169"/>
      <c r="AE1505" s="183"/>
      <c r="AF1505" s="183"/>
      <c r="AG1505" s="183"/>
      <c r="AH1505" s="170"/>
      <c r="AI1505" s="170"/>
      <c r="AJ1505" s="170"/>
      <c r="AK1505" s="170"/>
      <c r="AL1505" s="170"/>
      <c r="AM1505" s="170"/>
      <c r="AN1505" s="170"/>
      <c r="AO1505" s="171"/>
    </row>
    <row r="1506" spans="1:41" ht="14.1" customHeight="1" outlineLevel="4" x14ac:dyDescent="0.25">
      <c r="A1506" s="2"/>
      <c r="B1506" s="3"/>
      <c r="C1506" s="4"/>
      <c r="D1506" s="4"/>
      <c r="E1506" s="4"/>
      <c r="F1506" s="5"/>
      <c r="G1506" s="6"/>
      <c r="H1506" s="338">
        <v>6838113</v>
      </c>
      <c r="I1506" s="7" t="s">
        <v>5760</v>
      </c>
      <c r="J1506" s="7" t="s">
        <v>2077</v>
      </c>
      <c r="K1506" s="7"/>
      <c r="L1506" s="7"/>
      <c r="M1506" s="18">
        <v>388</v>
      </c>
      <c r="N1506" s="327">
        <v>473.36</v>
      </c>
      <c r="O1506" s="19" t="s">
        <v>3948</v>
      </c>
      <c r="P1506" s="295">
        <v>0.35</v>
      </c>
      <c r="Q1506" s="18">
        <v>252.20000000000002</v>
      </c>
      <c r="R1506" s="18">
        <v>307.68400000000003</v>
      </c>
      <c r="S1506" s="295">
        <v>0.25</v>
      </c>
      <c r="T1506" s="18">
        <v>291</v>
      </c>
      <c r="U1506" s="18">
        <v>355.02</v>
      </c>
      <c r="V1506" s="295">
        <v>0.53</v>
      </c>
      <c r="W1506" s="18">
        <v>182.35999999999999</v>
      </c>
      <c r="X1506" s="18">
        <v>222.47919999999996</v>
      </c>
      <c r="Y1506" s="7" t="s">
        <v>2</v>
      </c>
      <c r="Z1506" s="13">
        <v>3</v>
      </c>
      <c r="AA1506" s="13">
        <v>3</v>
      </c>
      <c r="AB1506" s="13"/>
      <c r="AC1506" s="9" t="s">
        <v>3965</v>
      </c>
      <c r="AD1506" s="8">
        <v>0.55600000000000005</v>
      </c>
      <c r="AE1506" s="13">
        <v>3000</v>
      </c>
      <c r="AF1506" s="13">
        <v>56</v>
      </c>
      <c r="AG1506" s="13">
        <v>26</v>
      </c>
      <c r="AH1506" s="8">
        <v>4.3680000000000003</v>
      </c>
      <c r="AI1506" s="13">
        <v>4650394358407</v>
      </c>
      <c r="AJ1506" s="9" t="s">
        <v>5174</v>
      </c>
      <c r="AK1506" s="94"/>
      <c r="AL1506" s="8"/>
      <c r="AM1506" s="8"/>
      <c r="AN1506" s="10"/>
      <c r="AO1506" s="11"/>
    </row>
    <row r="1507" spans="1:41" ht="14.1" customHeight="1" outlineLevel="4" x14ac:dyDescent="0.25">
      <c r="A1507" s="2"/>
      <c r="B1507" s="3"/>
      <c r="C1507" s="4"/>
      <c r="D1507" s="4"/>
      <c r="E1507" s="4"/>
      <c r="F1507" s="5"/>
      <c r="G1507" s="6"/>
      <c r="H1507" s="338">
        <v>6062122</v>
      </c>
      <c r="I1507" s="7" t="s">
        <v>2078</v>
      </c>
      <c r="J1507" s="7" t="s">
        <v>2079</v>
      </c>
      <c r="K1507" s="7" t="s">
        <v>6008</v>
      </c>
      <c r="L1507" s="7" t="s">
        <v>6009</v>
      </c>
      <c r="M1507" s="18">
        <v>549</v>
      </c>
      <c r="N1507" s="327">
        <v>669.78</v>
      </c>
      <c r="O1507" s="19" t="s">
        <v>3948</v>
      </c>
      <c r="P1507" s="295">
        <v>0.35</v>
      </c>
      <c r="Q1507" s="18">
        <v>356.85</v>
      </c>
      <c r="R1507" s="18">
        <v>435.35700000000003</v>
      </c>
      <c r="S1507" s="295">
        <v>0.25</v>
      </c>
      <c r="T1507" s="18">
        <v>411.75</v>
      </c>
      <c r="U1507" s="18">
        <v>502.33499999999998</v>
      </c>
      <c r="V1507" s="295">
        <v>0.53</v>
      </c>
      <c r="W1507" s="18">
        <v>258.02999999999997</v>
      </c>
      <c r="X1507" s="18">
        <v>314.79659999999996</v>
      </c>
      <c r="Y1507" s="7" t="s">
        <v>2</v>
      </c>
      <c r="Z1507" s="13">
        <v>3</v>
      </c>
      <c r="AA1507" s="13">
        <v>3</v>
      </c>
      <c r="AB1507" s="13">
        <v>900</v>
      </c>
      <c r="AC1507" s="8" t="s">
        <v>6616</v>
      </c>
      <c r="AD1507" s="8">
        <v>0.85</v>
      </c>
      <c r="AE1507" s="13">
        <v>2995</v>
      </c>
      <c r="AF1507" s="13">
        <v>106</v>
      </c>
      <c r="AG1507" s="13">
        <v>26</v>
      </c>
      <c r="AH1507" s="8">
        <v>8.2539999999999996</v>
      </c>
      <c r="AI1507" s="13">
        <v>2200000389664</v>
      </c>
      <c r="AJ1507" s="8" t="s">
        <v>5175</v>
      </c>
      <c r="AK1507" s="94"/>
      <c r="AL1507" s="10"/>
      <c r="AM1507" s="10"/>
      <c r="AN1507" s="10"/>
      <c r="AO1507" s="11"/>
    </row>
    <row r="1508" spans="1:41" ht="14.1" customHeight="1" outlineLevel="4" x14ac:dyDescent="0.25">
      <c r="A1508" s="2"/>
      <c r="B1508" s="3"/>
      <c r="C1508" s="4"/>
      <c r="D1508" s="4"/>
      <c r="E1508" s="4"/>
      <c r="F1508" s="5"/>
      <c r="G1508" s="6"/>
      <c r="H1508" s="338">
        <v>6062050</v>
      </c>
      <c r="I1508" s="7" t="s">
        <v>2080</v>
      </c>
      <c r="J1508" s="7" t="s">
        <v>2081</v>
      </c>
      <c r="K1508" s="7" t="s">
        <v>6008</v>
      </c>
      <c r="L1508" s="7" t="s">
        <v>6010</v>
      </c>
      <c r="M1508" s="18">
        <v>306</v>
      </c>
      <c r="N1508" s="327">
        <v>373.32</v>
      </c>
      <c r="O1508" s="19" t="s">
        <v>3948</v>
      </c>
      <c r="P1508" s="295">
        <v>0.35</v>
      </c>
      <c r="Q1508" s="18">
        <v>198.9</v>
      </c>
      <c r="R1508" s="18">
        <v>242.65800000000002</v>
      </c>
      <c r="S1508" s="295">
        <v>0.25</v>
      </c>
      <c r="T1508" s="18">
        <v>229.5</v>
      </c>
      <c r="U1508" s="18">
        <v>279.99</v>
      </c>
      <c r="V1508" s="295">
        <v>0.53</v>
      </c>
      <c r="W1508" s="18">
        <v>143.82</v>
      </c>
      <c r="X1508" s="18">
        <v>175.46039999999999</v>
      </c>
      <c r="Y1508" s="7" t="s">
        <v>2</v>
      </c>
      <c r="Z1508" s="13">
        <v>3</v>
      </c>
      <c r="AA1508" s="13">
        <v>3</v>
      </c>
      <c r="AB1508" s="13">
        <v>1980</v>
      </c>
      <c r="AC1508" s="10" t="s">
        <v>3971</v>
      </c>
      <c r="AD1508" s="8">
        <v>0.38</v>
      </c>
      <c r="AE1508" s="13">
        <v>2995</v>
      </c>
      <c r="AF1508" s="13">
        <v>26</v>
      </c>
      <c r="AG1508" s="13">
        <v>26</v>
      </c>
      <c r="AH1508" s="8">
        <v>2.0249999999999999</v>
      </c>
      <c r="AI1508" s="13">
        <v>2200000389718</v>
      </c>
      <c r="AJ1508" s="8" t="s">
        <v>5176</v>
      </c>
      <c r="AK1508" s="94"/>
      <c r="AL1508" s="8"/>
      <c r="AM1508" s="8"/>
      <c r="AN1508" s="9"/>
      <c r="AO1508" s="11"/>
    </row>
    <row r="1509" spans="1:41" ht="14.1" customHeight="1" outlineLevel="4" x14ac:dyDescent="0.25">
      <c r="A1509" s="2"/>
      <c r="B1509" s="3"/>
      <c r="C1509" s="4"/>
      <c r="D1509" s="4"/>
      <c r="E1509" s="4"/>
      <c r="F1509" s="5"/>
      <c r="G1509" s="6"/>
      <c r="H1509" s="338">
        <v>6062033</v>
      </c>
      <c r="I1509" s="7" t="s">
        <v>2082</v>
      </c>
      <c r="J1509" s="7" t="s">
        <v>2083</v>
      </c>
      <c r="K1509" s="7" t="s">
        <v>6008</v>
      </c>
      <c r="L1509" s="7" t="s">
        <v>6009</v>
      </c>
      <c r="M1509" s="18">
        <v>347</v>
      </c>
      <c r="N1509" s="327">
        <v>423.34</v>
      </c>
      <c r="O1509" s="19" t="s">
        <v>3948</v>
      </c>
      <c r="P1509" s="295">
        <v>0.35</v>
      </c>
      <c r="Q1509" s="18">
        <v>225.55</v>
      </c>
      <c r="R1509" s="18">
        <v>275.17099999999999</v>
      </c>
      <c r="S1509" s="295">
        <v>0.25</v>
      </c>
      <c r="T1509" s="18">
        <v>260.25</v>
      </c>
      <c r="U1509" s="18">
        <v>317.505</v>
      </c>
      <c r="V1509" s="295">
        <v>0.53</v>
      </c>
      <c r="W1509" s="18">
        <v>163.09</v>
      </c>
      <c r="X1509" s="18">
        <v>198.96979999999999</v>
      </c>
      <c r="Y1509" s="7" t="s">
        <v>2</v>
      </c>
      <c r="Z1509" s="13">
        <v>3</v>
      </c>
      <c r="AA1509" s="13">
        <v>3</v>
      </c>
      <c r="AB1509" s="13">
        <v>1620</v>
      </c>
      <c r="AC1509" s="10" t="s">
        <v>3971</v>
      </c>
      <c r="AD1509" s="8">
        <v>0.46700000000000003</v>
      </c>
      <c r="AE1509" s="13">
        <v>2995</v>
      </c>
      <c r="AF1509" s="13">
        <v>26</v>
      </c>
      <c r="AG1509" s="13">
        <v>41</v>
      </c>
      <c r="AH1509" s="8">
        <v>3.1930000000000001</v>
      </c>
      <c r="AI1509" s="13">
        <v>2200000389800</v>
      </c>
      <c r="AJ1509" s="8" t="s">
        <v>5177</v>
      </c>
      <c r="AK1509" s="94"/>
      <c r="AL1509" s="8"/>
      <c r="AM1509" s="8"/>
      <c r="AN1509" s="9"/>
      <c r="AO1509" s="11"/>
    </row>
    <row r="1510" spans="1:41" ht="14.1" customHeight="1" outlineLevel="4" x14ac:dyDescent="0.25">
      <c r="A1510" s="2"/>
      <c r="B1510" s="3"/>
      <c r="C1510" s="4"/>
      <c r="D1510" s="4"/>
      <c r="E1510" s="4"/>
      <c r="F1510" s="5"/>
      <c r="G1510" s="6"/>
      <c r="H1510" s="338">
        <v>6062068</v>
      </c>
      <c r="I1510" s="7" t="s">
        <v>2084</v>
      </c>
      <c r="J1510" s="7" t="s">
        <v>2085</v>
      </c>
      <c r="K1510" s="7" t="s">
        <v>6008</v>
      </c>
      <c r="L1510" s="7" t="s">
        <v>6010</v>
      </c>
      <c r="M1510" s="18">
        <v>388</v>
      </c>
      <c r="N1510" s="327">
        <v>473.36</v>
      </c>
      <c r="O1510" s="19" t="s">
        <v>3948</v>
      </c>
      <c r="P1510" s="295">
        <v>0.35</v>
      </c>
      <c r="Q1510" s="18">
        <v>252.20000000000002</v>
      </c>
      <c r="R1510" s="18">
        <v>307.68400000000003</v>
      </c>
      <c r="S1510" s="295">
        <v>0.25</v>
      </c>
      <c r="T1510" s="18">
        <v>291</v>
      </c>
      <c r="U1510" s="18">
        <v>355.02</v>
      </c>
      <c r="V1510" s="295">
        <v>0.53</v>
      </c>
      <c r="W1510" s="18">
        <v>182.35999999999999</v>
      </c>
      <c r="X1510" s="18">
        <v>222.47919999999996</v>
      </c>
      <c r="Y1510" s="7" t="s">
        <v>2</v>
      </c>
      <c r="Z1510" s="13">
        <v>3</v>
      </c>
      <c r="AA1510" s="13">
        <v>3</v>
      </c>
      <c r="AB1510" s="13">
        <v>1575</v>
      </c>
      <c r="AC1510" s="10" t="s">
        <v>6616</v>
      </c>
      <c r="AD1510" s="8">
        <v>0.55700000000000005</v>
      </c>
      <c r="AE1510" s="13">
        <v>2995</v>
      </c>
      <c r="AF1510" s="13">
        <v>26</v>
      </c>
      <c r="AG1510" s="13">
        <v>56</v>
      </c>
      <c r="AH1510" s="8">
        <v>4.3609999999999998</v>
      </c>
      <c r="AI1510" s="13">
        <v>2200000389862</v>
      </c>
      <c r="AJ1510" s="10" t="s">
        <v>5178</v>
      </c>
      <c r="AK1510" s="94"/>
      <c r="AL1510" s="10"/>
      <c r="AM1510" s="10"/>
      <c r="AN1510" s="10"/>
      <c r="AO1510" s="11"/>
    </row>
    <row r="1511" spans="1:41" ht="14.1" customHeight="1" outlineLevel="4" x14ac:dyDescent="0.25">
      <c r="A1511" s="2"/>
      <c r="B1511" s="3"/>
      <c r="C1511" s="4"/>
      <c r="D1511" s="4"/>
      <c r="E1511" s="4"/>
      <c r="F1511" s="5"/>
      <c r="G1511" s="6"/>
      <c r="H1511" s="338">
        <v>6062114</v>
      </c>
      <c r="I1511" s="7" t="s">
        <v>2086</v>
      </c>
      <c r="J1511" s="7" t="s">
        <v>2087</v>
      </c>
      <c r="K1511" s="7" t="s">
        <v>6008</v>
      </c>
      <c r="L1511" s="7" t="s">
        <v>6009</v>
      </c>
      <c r="M1511" s="18">
        <v>485</v>
      </c>
      <c r="N1511" s="327">
        <v>591.69999999999993</v>
      </c>
      <c r="O1511" s="19" t="s">
        <v>3948</v>
      </c>
      <c r="P1511" s="295">
        <v>0.35</v>
      </c>
      <c r="Q1511" s="18">
        <v>315.25</v>
      </c>
      <c r="R1511" s="18">
        <v>384.60500000000002</v>
      </c>
      <c r="S1511" s="295">
        <v>0.25</v>
      </c>
      <c r="T1511" s="18">
        <v>363.75</v>
      </c>
      <c r="U1511" s="18">
        <v>443.77499999999998</v>
      </c>
      <c r="V1511" s="295">
        <v>0.53</v>
      </c>
      <c r="W1511" s="18">
        <v>227.95</v>
      </c>
      <c r="X1511" s="18">
        <v>278.09899999999999</v>
      </c>
      <c r="Y1511" s="7" t="s">
        <v>2</v>
      </c>
      <c r="Z1511" s="13">
        <v>3</v>
      </c>
      <c r="AA1511" s="13">
        <v>3</v>
      </c>
      <c r="AB1511" s="13">
        <v>1080</v>
      </c>
      <c r="AC1511" s="10" t="s">
        <v>6616</v>
      </c>
      <c r="AD1511" s="8">
        <v>0.70299999999999996</v>
      </c>
      <c r="AE1511" s="13">
        <v>2995</v>
      </c>
      <c r="AF1511" s="13">
        <v>26</v>
      </c>
      <c r="AG1511" s="13">
        <v>81</v>
      </c>
      <c r="AH1511" s="8">
        <v>6.3070000000000004</v>
      </c>
      <c r="AI1511" s="13">
        <v>2200000389923</v>
      </c>
      <c r="AJ1511" s="10" t="s">
        <v>5179</v>
      </c>
      <c r="AK1511" s="94"/>
      <c r="AL1511" s="8"/>
      <c r="AM1511" s="8"/>
      <c r="AN1511" s="10"/>
      <c r="AO1511" s="11"/>
    </row>
    <row r="1512" spans="1:41" ht="15.95" customHeight="1" outlineLevel="3" x14ac:dyDescent="0.25">
      <c r="A1512" s="172"/>
      <c r="B1512" s="173"/>
      <c r="C1512" s="174"/>
      <c r="D1512" s="185" t="s">
        <v>3895</v>
      </c>
      <c r="E1512" s="174"/>
      <c r="F1512" s="175"/>
      <c r="G1512" s="176"/>
      <c r="H1512" s="341"/>
      <c r="I1512" s="177"/>
      <c r="J1512" s="177"/>
      <c r="K1512" s="177"/>
      <c r="L1512" s="177"/>
      <c r="M1512" s="177"/>
      <c r="N1512" s="328"/>
      <c r="O1512" s="177"/>
      <c r="P1512" s="177"/>
      <c r="Q1512" s="177"/>
      <c r="R1512" s="177"/>
      <c r="S1512" s="177"/>
      <c r="T1512" s="177"/>
      <c r="U1512" s="177"/>
      <c r="V1512" s="177"/>
      <c r="W1512" s="177"/>
      <c r="X1512" s="177"/>
      <c r="Y1512" s="177"/>
      <c r="Z1512" s="181"/>
      <c r="AA1512" s="181"/>
      <c r="AB1512" s="181"/>
      <c r="AC1512" s="181"/>
      <c r="AD1512" s="179"/>
      <c r="AE1512" s="180"/>
      <c r="AF1512" s="180"/>
      <c r="AG1512" s="180"/>
      <c r="AH1512" s="181"/>
      <c r="AI1512" s="181"/>
      <c r="AJ1512" s="181"/>
      <c r="AK1512" s="181"/>
      <c r="AL1512" s="181"/>
      <c r="AM1512" s="181"/>
      <c r="AN1512" s="181"/>
      <c r="AO1512" s="182"/>
    </row>
    <row r="1513" spans="1:41" ht="14.1" customHeight="1" outlineLevel="4" x14ac:dyDescent="0.25">
      <c r="A1513" s="2"/>
      <c r="B1513" s="3"/>
      <c r="C1513" s="4"/>
      <c r="D1513" s="4"/>
      <c r="E1513" s="4"/>
      <c r="F1513" s="5"/>
      <c r="G1513" s="6"/>
      <c r="H1513" s="338">
        <v>6838103</v>
      </c>
      <c r="I1513" s="7" t="s">
        <v>5761</v>
      </c>
      <c r="J1513" s="7" t="s">
        <v>2088</v>
      </c>
      <c r="K1513" s="7"/>
      <c r="L1513" s="7"/>
      <c r="M1513" s="18">
        <v>1232</v>
      </c>
      <c r="N1513" s="327">
        <v>1503.04</v>
      </c>
      <c r="O1513" s="19" t="s">
        <v>3948</v>
      </c>
      <c r="P1513" s="295">
        <v>0.35</v>
      </c>
      <c r="Q1513" s="18">
        <v>800.80000000000007</v>
      </c>
      <c r="R1513" s="18">
        <v>976.97600000000011</v>
      </c>
      <c r="S1513" s="295">
        <v>0.25</v>
      </c>
      <c r="T1513" s="18">
        <v>924</v>
      </c>
      <c r="U1513" s="18">
        <v>1127.28</v>
      </c>
      <c r="V1513" s="295">
        <v>0.53</v>
      </c>
      <c r="W1513" s="18">
        <v>579.04</v>
      </c>
      <c r="X1513" s="18">
        <v>706.42879999999991</v>
      </c>
      <c r="Y1513" s="7" t="s">
        <v>2</v>
      </c>
      <c r="Z1513" s="13">
        <v>3</v>
      </c>
      <c r="AA1513" s="13">
        <v>3</v>
      </c>
      <c r="AB1513" s="13"/>
      <c r="AC1513" s="9" t="s">
        <v>3965</v>
      </c>
      <c r="AD1513" s="8">
        <v>0.92800000000000005</v>
      </c>
      <c r="AE1513" s="13">
        <v>3000</v>
      </c>
      <c r="AF1513" s="13">
        <v>106</v>
      </c>
      <c r="AG1513" s="13">
        <v>26</v>
      </c>
      <c r="AH1513" s="8">
        <v>8.2680000000000007</v>
      </c>
      <c r="AI1513" s="13">
        <v>4650394358230</v>
      </c>
      <c r="AJ1513" s="9" t="s">
        <v>5180</v>
      </c>
      <c r="AK1513" s="94"/>
      <c r="AL1513" s="8"/>
      <c r="AM1513" s="8"/>
      <c r="AN1513" s="8"/>
      <c r="AO1513" s="11"/>
    </row>
    <row r="1514" spans="1:41" ht="14.1" customHeight="1" outlineLevel="4" x14ac:dyDescent="0.25">
      <c r="A1514" s="2"/>
      <c r="B1514" s="3"/>
      <c r="C1514" s="4"/>
      <c r="D1514" s="4"/>
      <c r="E1514" s="4"/>
      <c r="F1514" s="5"/>
      <c r="G1514" s="6"/>
      <c r="H1514" s="338">
        <v>6838100</v>
      </c>
      <c r="I1514" s="7" t="s">
        <v>4009</v>
      </c>
      <c r="J1514" s="7" t="s">
        <v>2089</v>
      </c>
      <c r="K1514" s="7"/>
      <c r="L1514" s="7"/>
      <c r="M1514" s="18">
        <v>620</v>
      </c>
      <c r="N1514" s="327">
        <v>756.4</v>
      </c>
      <c r="O1514" s="19" t="s">
        <v>3948</v>
      </c>
      <c r="P1514" s="295">
        <v>0.35</v>
      </c>
      <c r="Q1514" s="18">
        <v>403</v>
      </c>
      <c r="R1514" s="18">
        <v>491.65999999999997</v>
      </c>
      <c r="S1514" s="295">
        <v>0.25</v>
      </c>
      <c r="T1514" s="18">
        <v>465</v>
      </c>
      <c r="U1514" s="18">
        <v>567.29999999999995</v>
      </c>
      <c r="V1514" s="295">
        <v>0.53</v>
      </c>
      <c r="W1514" s="18">
        <v>291.39999999999998</v>
      </c>
      <c r="X1514" s="18">
        <v>355.50799999999998</v>
      </c>
      <c r="Y1514" s="7" t="s">
        <v>2</v>
      </c>
      <c r="Z1514" s="13">
        <v>3</v>
      </c>
      <c r="AA1514" s="13">
        <v>3</v>
      </c>
      <c r="AB1514" s="13"/>
      <c r="AC1514" s="9" t="s">
        <v>3965</v>
      </c>
      <c r="AD1514" s="8"/>
      <c r="AE1514" s="13"/>
      <c r="AF1514" s="13"/>
      <c r="AG1514" s="13"/>
      <c r="AH1514" s="8"/>
      <c r="AI1514" s="13"/>
      <c r="AJ1514" s="9" t="s">
        <v>5181</v>
      </c>
      <c r="AK1514" s="94"/>
      <c r="AL1514" s="8"/>
      <c r="AM1514" s="8"/>
      <c r="AN1514" s="9"/>
      <c r="AO1514" s="12"/>
    </row>
    <row r="1515" spans="1:41" ht="14.1" customHeight="1" outlineLevel="4" x14ac:dyDescent="0.25">
      <c r="A1515" s="2"/>
      <c r="B1515" s="3"/>
      <c r="C1515" s="4"/>
      <c r="D1515" s="4"/>
      <c r="E1515" s="4"/>
      <c r="F1515" s="5"/>
      <c r="G1515" s="6"/>
      <c r="H1515" s="338">
        <v>6838102</v>
      </c>
      <c r="I1515" s="7" t="s">
        <v>5762</v>
      </c>
      <c r="J1515" s="7" t="s">
        <v>2090</v>
      </c>
      <c r="K1515" s="7"/>
      <c r="L1515" s="7"/>
      <c r="M1515" s="18">
        <v>866</v>
      </c>
      <c r="N1515" s="327">
        <v>1056.52</v>
      </c>
      <c r="O1515" s="19" t="s">
        <v>3948</v>
      </c>
      <c r="P1515" s="295">
        <v>0.35</v>
      </c>
      <c r="Q1515" s="18">
        <v>562.9</v>
      </c>
      <c r="R1515" s="18">
        <v>686.73799999999994</v>
      </c>
      <c r="S1515" s="295">
        <v>0.25</v>
      </c>
      <c r="T1515" s="18">
        <v>649.5</v>
      </c>
      <c r="U1515" s="18">
        <v>792.39</v>
      </c>
      <c r="V1515" s="295">
        <v>0.53</v>
      </c>
      <c r="W1515" s="18">
        <v>407.02</v>
      </c>
      <c r="X1515" s="18">
        <v>496.56439999999998</v>
      </c>
      <c r="Y1515" s="7" t="s">
        <v>2</v>
      </c>
      <c r="Z1515" s="13">
        <v>3</v>
      </c>
      <c r="AA1515" s="13">
        <v>3</v>
      </c>
      <c r="AB1515" s="13"/>
      <c r="AC1515" s="9" t="s">
        <v>3965</v>
      </c>
      <c r="AD1515" s="8">
        <v>0.76600000000000001</v>
      </c>
      <c r="AE1515" s="13">
        <v>3000</v>
      </c>
      <c r="AF1515" s="13">
        <v>81</v>
      </c>
      <c r="AG1515" s="13">
        <v>26</v>
      </c>
      <c r="AH1515" s="8">
        <v>6.3179999999999996</v>
      </c>
      <c r="AI1515" s="13">
        <v>4650394358476</v>
      </c>
      <c r="AJ1515" s="9" t="s">
        <v>5182</v>
      </c>
      <c r="AK1515" s="94"/>
      <c r="AL1515" s="9"/>
      <c r="AM1515" s="8"/>
      <c r="AN1515" s="9"/>
      <c r="AO1515" s="12"/>
    </row>
    <row r="1516" spans="1:41" ht="14.1" customHeight="1" outlineLevel="4" x14ac:dyDescent="0.25">
      <c r="A1516" s="2"/>
      <c r="B1516" s="3"/>
      <c r="C1516" s="4"/>
      <c r="D1516" s="4"/>
      <c r="E1516" s="4"/>
      <c r="F1516" s="5"/>
      <c r="G1516" s="6"/>
      <c r="H1516" s="338">
        <v>6062335</v>
      </c>
      <c r="I1516" s="7" t="s">
        <v>2091</v>
      </c>
      <c r="J1516" s="7" t="s">
        <v>2092</v>
      </c>
      <c r="K1516" s="7" t="s">
        <v>6008</v>
      </c>
      <c r="L1516" s="7" t="s">
        <v>6010</v>
      </c>
      <c r="M1516" s="18">
        <v>1232</v>
      </c>
      <c r="N1516" s="327">
        <v>1503.04</v>
      </c>
      <c r="O1516" s="19" t="s">
        <v>3948</v>
      </c>
      <c r="P1516" s="295">
        <v>0.35</v>
      </c>
      <c r="Q1516" s="18">
        <v>800.80000000000007</v>
      </c>
      <c r="R1516" s="18">
        <v>976.97600000000011</v>
      </c>
      <c r="S1516" s="295">
        <v>0.25</v>
      </c>
      <c r="T1516" s="18">
        <v>924</v>
      </c>
      <c r="U1516" s="18">
        <v>1127.28</v>
      </c>
      <c r="V1516" s="295">
        <v>0.53</v>
      </c>
      <c r="W1516" s="18">
        <v>579.04</v>
      </c>
      <c r="X1516" s="18">
        <v>706.42879999999991</v>
      </c>
      <c r="Y1516" s="7" t="s">
        <v>2</v>
      </c>
      <c r="Z1516" s="13">
        <v>3</v>
      </c>
      <c r="AA1516" s="13">
        <v>3</v>
      </c>
      <c r="AB1516" s="13">
        <v>900</v>
      </c>
      <c r="AC1516" s="8" t="s">
        <v>6616</v>
      </c>
      <c r="AD1516" s="8">
        <v>0.85</v>
      </c>
      <c r="AE1516" s="13">
        <v>2995</v>
      </c>
      <c r="AF1516" s="13">
        <v>26</v>
      </c>
      <c r="AG1516" s="13">
        <v>106</v>
      </c>
      <c r="AH1516" s="8">
        <v>8.2539999999999996</v>
      </c>
      <c r="AI1516" s="13">
        <v>2200000377531</v>
      </c>
      <c r="AJ1516" s="10" t="s">
        <v>5183</v>
      </c>
      <c r="AK1516" s="94"/>
      <c r="AL1516" s="10"/>
      <c r="AM1516" s="10"/>
      <c r="AN1516" s="9"/>
      <c r="AO1516" s="11"/>
    </row>
    <row r="1517" spans="1:41" ht="14.1" customHeight="1" outlineLevel="4" x14ac:dyDescent="0.25">
      <c r="A1517" s="2"/>
      <c r="B1517" s="3"/>
      <c r="C1517" s="4"/>
      <c r="D1517" s="4"/>
      <c r="E1517" s="4"/>
      <c r="F1517" s="5"/>
      <c r="G1517" s="6"/>
      <c r="H1517" s="338">
        <v>6062314</v>
      </c>
      <c r="I1517" s="7" t="s">
        <v>2093</v>
      </c>
      <c r="J1517" s="7" t="s">
        <v>2094</v>
      </c>
      <c r="K1517" s="7" t="s">
        <v>6008</v>
      </c>
      <c r="L1517" s="7" t="s">
        <v>6010</v>
      </c>
      <c r="M1517" s="18">
        <v>558</v>
      </c>
      <c r="N1517" s="327">
        <v>680.76</v>
      </c>
      <c r="O1517" s="19"/>
      <c r="P1517" s="295">
        <v>0.35</v>
      </c>
      <c r="Q1517" s="18">
        <v>362.7</v>
      </c>
      <c r="R1517" s="18">
        <v>442.49399999999997</v>
      </c>
      <c r="S1517" s="295">
        <v>0.25</v>
      </c>
      <c r="T1517" s="18">
        <v>418.5</v>
      </c>
      <c r="U1517" s="18">
        <v>510.57</v>
      </c>
      <c r="V1517" s="295">
        <v>0.53</v>
      </c>
      <c r="W1517" s="18">
        <v>262.26</v>
      </c>
      <c r="X1517" s="18">
        <v>319.9572</v>
      </c>
      <c r="Y1517" s="7" t="s">
        <v>2</v>
      </c>
      <c r="Z1517" s="13">
        <v>3</v>
      </c>
      <c r="AA1517" s="13">
        <v>3</v>
      </c>
      <c r="AB1517" s="13">
        <v>1980</v>
      </c>
      <c r="AC1517" s="9" t="s">
        <v>3949</v>
      </c>
      <c r="AD1517" s="8">
        <v>0.38</v>
      </c>
      <c r="AE1517" s="13">
        <v>2995</v>
      </c>
      <c r="AF1517" s="13">
        <v>26</v>
      </c>
      <c r="AG1517" s="13">
        <v>26</v>
      </c>
      <c r="AH1517" s="8">
        <v>2.0249999999999999</v>
      </c>
      <c r="AI1517" s="13">
        <v>2200000394682</v>
      </c>
      <c r="AJ1517" s="8" t="s">
        <v>3966</v>
      </c>
      <c r="AK1517" s="94"/>
      <c r="AL1517" s="9"/>
      <c r="AM1517" s="9"/>
      <c r="AN1517" s="9"/>
      <c r="AO1517" s="12"/>
    </row>
    <row r="1518" spans="1:41" ht="14.1" customHeight="1" outlineLevel="4" x14ac:dyDescent="0.25">
      <c r="A1518" s="2"/>
      <c r="B1518" s="3"/>
      <c r="C1518" s="4"/>
      <c r="D1518" s="4"/>
      <c r="E1518" s="4"/>
      <c r="F1518" s="5"/>
      <c r="G1518" s="6"/>
      <c r="H1518" s="338">
        <v>6062321</v>
      </c>
      <c r="I1518" s="7" t="s">
        <v>2095</v>
      </c>
      <c r="J1518" s="7" t="s">
        <v>2096</v>
      </c>
      <c r="K1518" s="7" t="s">
        <v>6008</v>
      </c>
      <c r="L1518" s="7" t="s">
        <v>6009</v>
      </c>
      <c r="M1518" s="18">
        <v>589</v>
      </c>
      <c r="N1518" s="327">
        <v>718.58</v>
      </c>
      <c r="O1518" s="19" t="s">
        <v>3948</v>
      </c>
      <c r="P1518" s="295">
        <v>0.35</v>
      </c>
      <c r="Q1518" s="18">
        <v>382.85</v>
      </c>
      <c r="R1518" s="18">
        <v>467.077</v>
      </c>
      <c r="S1518" s="295">
        <v>0.25</v>
      </c>
      <c r="T1518" s="18">
        <v>441.75</v>
      </c>
      <c r="U1518" s="18">
        <v>538.93499999999995</v>
      </c>
      <c r="V1518" s="295">
        <v>0.53</v>
      </c>
      <c r="W1518" s="18">
        <v>276.83</v>
      </c>
      <c r="X1518" s="18">
        <v>337.73259999999999</v>
      </c>
      <c r="Y1518" s="7" t="s">
        <v>2</v>
      </c>
      <c r="Z1518" s="13">
        <v>3</v>
      </c>
      <c r="AA1518" s="13">
        <v>3</v>
      </c>
      <c r="AB1518" s="13">
        <v>1620</v>
      </c>
      <c r="AC1518" s="8" t="s">
        <v>3971</v>
      </c>
      <c r="AD1518" s="8">
        <v>0.46800000000000003</v>
      </c>
      <c r="AE1518" s="13">
        <v>2995</v>
      </c>
      <c r="AF1518" s="13">
        <v>26</v>
      </c>
      <c r="AG1518" s="13">
        <v>41</v>
      </c>
      <c r="AH1518" s="8">
        <v>3.1930000000000001</v>
      </c>
      <c r="AI1518" s="13">
        <v>2200000377579</v>
      </c>
      <c r="AJ1518" s="8" t="s">
        <v>5184</v>
      </c>
      <c r="AK1518" s="94"/>
      <c r="AL1518" s="9"/>
      <c r="AM1518" s="8"/>
      <c r="AN1518" s="8"/>
      <c r="AO1518" s="11"/>
    </row>
    <row r="1519" spans="1:41" ht="14.1" customHeight="1" outlineLevel="4" x14ac:dyDescent="0.25">
      <c r="A1519" s="2"/>
      <c r="B1519" s="3"/>
      <c r="C1519" s="4"/>
      <c r="D1519" s="4"/>
      <c r="E1519" s="4"/>
      <c r="F1519" s="5"/>
      <c r="G1519" s="6"/>
      <c r="H1519" s="338">
        <v>6062327</v>
      </c>
      <c r="I1519" s="7" t="s">
        <v>2097</v>
      </c>
      <c r="J1519" s="7" t="s">
        <v>2098</v>
      </c>
      <c r="K1519" s="7" t="s">
        <v>6008</v>
      </c>
      <c r="L1519" s="7" t="s">
        <v>6009</v>
      </c>
      <c r="M1519" s="18">
        <v>620</v>
      </c>
      <c r="N1519" s="327">
        <v>756.4</v>
      </c>
      <c r="O1519" s="19" t="s">
        <v>3948</v>
      </c>
      <c r="P1519" s="295">
        <v>0.35</v>
      </c>
      <c r="Q1519" s="18">
        <v>403</v>
      </c>
      <c r="R1519" s="18">
        <v>491.65999999999997</v>
      </c>
      <c r="S1519" s="295">
        <v>0.25</v>
      </c>
      <c r="T1519" s="18">
        <v>465</v>
      </c>
      <c r="U1519" s="18">
        <v>567.29999999999995</v>
      </c>
      <c r="V1519" s="295">
        <v>0.53</v>
      </c>
      <c r="W1519" s="18">
        <v>291.39999999999998</v>
      </c>
      <c r="X1519" s="18">
        <v>355.50799999999998</v>
      </c>
      <c r="Y1519" s="7" t="s">
        <v>2</v>
      </c>
      <c r="Z1519" s="13">
        <v>3</v>
      </c>
      <c r="AA1519" s="13">
        <v>3</v>
      </c>
      <c r="AB1519" s="13">
        <v>1350</v>
      </c>
      <c r="AC1519" s="10" t="s">
        <v>6616</v>
      </c>
      <c r="AD1519" s="8">
        <v>0.55700000000000005</v>
      </c>
      <c r="AE1519" s="13">
        <v>2995</v>
      </c>
      <c r="AF1519" s="13">
        <v>26</v>
      </c>
      <c r="AG1519" s="13">
        <v>56</v>
      </c>
      <c r="AH1519" s="8">
        <v>4.3609999999999998</v>
      </c>
      <c r="AI1519" s="13">
        <v>2200000377616</v>
      </c>
      <c r="AJ1519" s="10" t="s">
        <v>5185</v>
      </c>
      <c r="AK1519" s="94"/>
      <c r="AL1519" s="8"/>
      <c r="AM1519" s="10"/>
      <c r="AN1519" s="8"/>
      <c r="AO1519" s="11"/>
    </row>
    <row r="1520" spans="1:41" ht="14.1" customHeight="1" outlineLevel="4" x14ac:dyDescent="0.25">
      <c r="A1520" s="2"/>
      <c r="B1520" s="3"/>
      <c r="C1520" s="4"/>
      <c r="D1520" s="4"/>
      <c r="E1520" s="4"/>
      <c r="F1520" s="5"/>
      <c r="G1520" s="6"/>
      <c r="H1520" s="338">
        <v>6062331</v>
      </c>
      <c r="I1520" s="7" t="s">
        <v>2099</v>
      </c>
      <c r="J1520" s="7" t="s">
        <v>2100</v>
      </c>
      <c r="K1520" s="7" t="s">
        <v>6008</v>
      </c>
      <c r="L1520" s="7" t="s">
        <v>6010</v>
      </c>
      <c r="M1520" s="18">
        <v>866</v>
      </c>
      <c r="N1520" s="327">
        <v>1056.52</v>
      </c>
      <c r="O1520" s="19" t="s">
        <v>3948</v>
      </c>
      <c r="P1520" s="295">
        <v>0.35</v>
      </c>
      <c r="Q1520" s="18">
        <v>562.9</v>
      </c>
      <c r="R1520" s="18">
        <v>686.73799999999994</v>
      </c>
      <c r="S1520" s="295">
        <v>0.25</v>
      </c>
      <c r="T1520" s="18">
        <v>649.5</v>
      </c>
      <c r="U1520" s="18">
        <v>792.39</v>
      </c>
      <c r="V1520" s="295">
        <v>0.53</v>
      </c>
      <c r="W1520" s="18">
        <v>407.02</v>
      </c>
      <c r="X1520" s="18">
        <v>496.56439999999998</v>
      </c>
      <c r="Y1520" s="7" t="s">
        <v>2</v>
      </c>
      <c r="Z1520" s="13">
        <v>3</v>
      </c>
      <c r="AA1520" s="13">
        <v>3</v>
      </c>
      <c r="AB1520" s="13">
        <v>1080</v>
      </c>
      <c r="AC1520" s="8" t="s">
        <v>6616</v>
      </c>
      <c r="AD1520" s="8">
        <v>0.70299999999999996</v>
      </c>
      <c r="AE1520" s="13">
        <v>2995</v>
      </c>
      <c r="AF1520" s="13">
        <v>26</v>
      </c>
      <c r="AG1520" s="13">
        <v>81</v>
      </c>
      <c r="AH1520" s="8">
        <v>6.3070000000000004</v>
      </c>
      <c r="AI1520" s="13">
        <v>2200000377654</v>
      </c>
      <c r="AJ1520" s="10" t="s">
        <v>5186</v>
      </c>
      <c r="AK1520" s="94"/>
      <c r="AL1520" s="10"/>
      <c r="AM1520" s="10"/>
      <c r="AN1520" s="10"/>
      <c r="AO1520" s="11"/>
    </row>
    <row r="1521" spans="1:41" ht="14.1" customHeight="1" outlineLevel="2" x14ac:dyDescent="0.25">
      <c r="A1521" s="2"/>
      <c r="B1521" s="3"/>
      <c r="C1521" s="4"/>
      <c r="D1521" s="4"/>
      <c r="E1521" s="4"/>
      <c r="F1521" s="5"/>
      <c r="G1521" s="6"/>
      <c r="H1521" s="338">
        <v>6052810</v>
      </c>
      <c r="I1521" s="7" t="s">
        <v>2101</v>
      </c>
      <c r="J1521" s="7" t="s">
        <v>2102</v>
      </c>
      <c r="K1521" s="7" t="s">
        <v>6011</v>
      </c>
      <c r="L1521" s="7" t="s">
        <v>6012</v>
      </c>
      <c r="M1521" s="18">
        <v>118.9</v>
      </c>
      <c r="N1521" s="327">
        <v>145.05799999999999</v>
      </c>
      <c r="O1521" s="19" t="s">
        <v>3948</v>
      </c>
      <c r="P1521" s="295">
        <v>0.35</v>
      </c>
      <c r="Q1521" s="18">
        <v>77.285000000000011</v>
      </c>
      <c r="R1521" s="18">
        <v>94.287700000000015</v>
      </c>
      <c r="S1521" s="295">
        <v>0.25</v>
      </c>
      <c r="T1521" s="18">
        <v>89.175000000000011</v>
      </c>
      <c r="U1521" s="18">
        <v>108.79350000000001</v>
      </c>
      <c r="V1521" s="295">
        <v>0.53</v>
      </c>
      <c r="W1521" s="18">
        <v>55.883000000000003</v>
      </c>
      <c r="X1521" s="18">
        <v>68.177260000000004</v>
      </c>
      <c r="Y1521" s="7" t="s">
        <v>393</v>
      </c>
      <c r="Z1521" s="13">
        <v>30</v>
      </c>
      <c r="AA1521" s="13">
        <v>30</v>
      </c>
      <c r="AB1521" s="13">
        <v>33600</v>
      </c>
      <c r="AC1521" s="9" t="s">
        <v>6616</v>
      </c>
      <c r="AD1521" s="8">
        <v>8.0000000000000002E-3</v>
      </c>
      <c r="AE1521" s="13">
        <v>21</v>
      </c>
      <c r="AF1521" s="13">
        <v>16</v>
      </c>
      <c r="AG1521" s="13">
        <v>17</v>
      </c>
      <c r="AH1521" s="8">
        <v>6.0000000000000001E-3</v>
      </c>
      <c r="AI1521" s="13">
        <v>4012196692347</v>
      </c>
      <c r="AJ1521" s="9" t="s">
        <v>5187</v>
      </c>
      <c r="AK1521" s="94"/>
      <c r="AL1521" s="10"/>
      <c r="AM1521" s="10"/>
      <c r="AN1521" s="10"/>
      <c r="AO1521" s="11"/>
    </row>
    <row r="1522" spans="1:41" ht="15.95" customHeight="1" outlineLevel="1" x14ac:dyDescent="0.25">
      <c r="A1522" s="122"/>
      <c r="B1522" s="123" t="s">
        <v>3821</v>
      </c>
      <c r="C1522" s="124"/>
      <c r="D1522" s="124"/>
      <c r="E1522" s="124"/>
      <c r="F1522" s="125"/>
      <c r="G1522" s="126"/>
      <c r="H1522" s="347"/>
      <c r="I1522" s="127"/>
      <c r="J1522" s="127"/>
      <c r="K1522" s="127"/>
      <c r="L1522" s="127"/>
      <c r="M1522" s="127"/>
      <c r="N1522" s="328"/>
      <c r="O1522" s="127"/>
      <c r="P1522" s="127"/>
      <c r="Q1522" s="127"/>
      <c r="R1522" s="127"/>
      <c r="S1522" s="127"/>
      <c r="T1522" s="127"/>
      <c r="U1522" s="127"/>
      <c r="V1522" s="127"/>
      <c r="W1522" s="127"/>
      <c r="X1522" s="127"/>
      <c r="Y1522" s="127"/>
      <c r="Z1522" s="128"/>
      <c r="AA1522" s="128"/>
      <c r="AB1522" s="128"/>
      <c r="AC1522" s="128"/>
      <c r="AD1522" s="129"/>
      <c r="AE1522" s="130"/>
      <c r="AF1522" s="130"/>
      <c r="AG1522" s="130"/>
      <c r="AH1522" s="128"/>
      <c r="AI1522" s="128"/>
      <c r="AJ1522" s="128"/>
      <c r="AK1522" s="128"/>
      <c r="AL1522" s="128"/>
      <c r="AM1522" s="128"/>
      <c r="AN1522" s="128"/>
      <c r="AO1522" s="131"/>
    </row>
    <row r="1523" spans="1:41" ht="15.95" customHeight="1" outlineLevel="2" x14ac:dyDescent="0.25">
      <c r="A1523" s="138"/>
      <c r="B1523" s="139"/>
      <c r="C1523" s="140" t="s">
        <v>3860</v>
      </c>
      <c r="D1523" s="140"/>
      <c r="E1523" s="140"/>
      <c r="F1523" s="141"/>
      <c r="G1523" s="142"/>
      <c r="H1523" s="334"/>
      <c r="I1523" s="143"/>
      <c r="J1523" s="143"/>
      <c r="K1523" s="143"/>
      <c r="L1523" s="143"/>
      <c r="M1523" s="143"/>
      <c r="N1523" s="326"/>
      <c r="O1523" s="143"/>
      <c r="P1523" s="143"/>
      <c r="Q1523" s="143"/>
      <c r="R1523" s="143"/>
      <c r="S1523" s="143"/>
      <c r="T1523" s="143"/>
      <c r="U1523" s="143"/>
      <c r="V1523" s="143"/>
      <c r="W1523" s="143"/>
      <c r="X1523" s="143"/>
      <c r="Y1523" s="143"/>
      <c r="Z1523" s="146"/>
      <c r="AA1523" s="146"/>
      <c r="AB1523" s="146"/>
      <c r="AC1523" s="146"/>
      <c r="AD1523" s="145"/>
      <c r="AE1523" s="158"/>
      <c r="AF1523" s="158"/>
      <c r="AG1523" s="158"/>
      <c r="AH1523" s="146"/>
      <c r="AI1523" s="146"/>
      <c r="AJ1523" s="146"/>
      <c r="AK1523" s="146"/>
      <c r="AL1523" s="146"/>
      <c r="AM1523" s="146"/>
      <c r="AN1523" s="146"/>
      <c r="AO1523" s="147"/>
    </row>
    <row r="1524" spans="1:41" ht="15.95" customHeight="1" outlineLevel="3" x14ac:dyDescent="0.25">
      <c r="A1524" s="162"/>
      <c r="B1524" s="163"/>
      <c r="C1524" s="164"/>
      <c r="D1524" s="186" t="s">
        <v>3896</v>
      </c>
      <c r="E1524" s="164"/>
      <c r="F1524" s="165"/>
      <c r="G1524" s="166"/>
      <c r="H1524" s="335"/>
      <c r="I1524" s="167"/>
      <c r="J1524" s="167"/>
      <c r="K1524" s="167"/>
      <c r="L1524" s="167"/>
      <c r="M1524" s="167"/>
      <c r="N1524" s="326"/>
      <c r="O1524" s="167"/>
      <c r="P1524" s="167"/>
      <c r="Q1524" s="167"/>
      <c r="R1524" s="167"/>
      <c r="S1524" s="167"/>
      <c r="T1524" s="167"/>
      <c r="U1524" s="167"/>
      <c r="V1524" s="167"/>
      <c r="W1524" s="167"/>
      <c r="X1524" s="167"/>
      <c r="Y1524" s="167"/>
      <c r="Z1524" s="169"/>
      <c r="AA1524" s="169"/>
      <c r="AB1524" s="169"/>
      <c r="AC1524" s="170"/>
      <c r="AD1524" s="169"/>
      <c r="AE1524" s="183"/>
      <c r="AF1524" s="183"/>
      <c r="AG1524" s="183"/>
      <c r="AH1524" s="170"/>
      <c r="AI1524" s="170"/>
      <c r="AJ1524" s="168"/>
      <c r="AK1524" s="169"/>
      <c r="AL1524" s="169"/>
      <c r="AM1524" s="169"/>
      <c r="AN1524" s="169"/>
      <c r="AO1524" s="171"/>
    </row>
    <row r="1525" spans="1:41" ht="14.1" customHeight="1" outlineLevel="4" x14ac:dyDescent="0.25">
      <c r="A1525" s="2"/>
      <c r="B1525" s="3"/>
      <c r="C1525" s="4"/>
      <c r="D1525" s="4"/>
      <c r="E1525" s="4"/>
      <c r="F1525" s="5"/>
      <c r="G1525" s="6"/>
      <c r="H1525" s="338">
        <v>6419015</v>
      </c>
      <c r="I1525" s="7" t="s">
        <v>2103</v>
      </c>
      <c r="J1525" s="7" t="s">
        <v>2104</v>
      </c>
      <c r="K1525" s="7"/>
      <c r="L1525" s="7" t="s">
        <v>6013</v>
      </c>
      <c r="M1525" s="18">
        <v>306.10000000000002</v>
      </c>
      <c r="N1525" s="327">
        <v>373.44200000000001</v>
      </c>
      <c r="O1525" s="19" t="s">
        <v>3948</v>
      </c>
      <c r="P1525" s="295">
        <v>0.35</v>
      </c>
      <c r="Q1525" s="18">
        <v>198.96500000000003</v>
      </c>
      <c r="R1525" s="18">
        <v>242.73730000000003</v>
      </c>
      <c r="S1525" s="295">
        <v>0.25</v>
      </c>
      <c r="T1525" s="18">
        <v>229.57500000000002</v>
      </c>
      <c r="U1525" s="18">
        <v>280.08150000000001</v>
      </c>
      <c r="V1525" s="295">
        <v>0.53</v>
      </c>
      <c r="W1525" s="18">
        <v>143.86699999999999</v>
      </c>
      <c r="X1525" s="18">
        <v>175.51773999999997</v>
      </c>
      <c r="Y1525" s="7" t="s">
        <v>393</v>
      </c>
      <c r="Z1525" s="13">
        <v>25</v>
      </c>
      <c r="AA1525" s="13">
        <v>25</v>
      </c>
      <c r="AB1525" s="13">
        <v>5700</v>
      </c>
      <c r="AC1525" s="9" t="s">
        <v>3949</v>
      </c>
      <c r="AD1525" s="8">
        <v>7.9000000000000001E-2</v>
      </c>
      <c r="AE1525" s="13">
        <v>42</v>
      </c>
      <c r="AF1525" s="13">
        <v>42</v>
      </c>
      <c r="AG1525" s="13">
        <v>37</v>
      </c>
      <c r="AH1525" s="8">
        <v>6.5000000000000002E-2</v>
      </c>
      <c r="AI1525" s="13">
        <v>4012196675586</v>
      </c>
      <c r="AJ1525" s="9" t="s">
        <v>5188</v>
      </c>
      <c r="AK1525" s="94"/>
      <c r="AL1525" s="9"/>
      <c r="AM1525" s="9"/>
      <c r="AN1525" s="9"/>
      <c r="AO1525" s="12"/>
    </row>
    <row r="1526" spans="1:41" ht="14.1" customHeight="1" outlineLevel="4" x14ac:dyDescent="0.25">
      <c r="A1526" s="2"/>
      <c r="B1526" s="3"/>
      <c r="C1526" s="4"/>
      <c r="D1526" s="4"/>
      <c r="E1526" s="4"/>
      <c r="F1526" s="5"/>
      <c r="G1526" s="6"/>
      <c r="H1526" s="338">
        <v>6421326</v>
      </c>
      <c r="I1526" s="7" t="s">
        <v>2105</v>
      </c>
      <c r="J1526" s="7" t="s">
        <v>2106</v>
      </c>
      <c r="K1526" s="7" t="s">
        <v>6014</v>
      </c>
      <c r="L1526" s="7" t="s">
        <v>6015</v>
      </c>
      <c r="M1526" s="18">
        <v>923.68</v>
      </c>
      <c r="N1526" s="327">
        <v>1126.8896</v>
      </c>
      <c r="O1526" s="19" t="s">
        <v>3948</v>
      </c>
      <c r="P1526" s="295">
        <v>0.35</v>
      </c>
      <c r="Q1526" s="18">
        <v>600.39199999999994</v>
      </c>
      <c r="R1526" s="18">
        <v>732.47823999999991</v>
      </c>
      <c r="S1526" s="295">
        <v>0.25</v>
      </c>
      <c r="T1526" s="18">
        <v>692.76</v>
      </c>
      <c r="U1526" s="18">
        <v>845.16719999999998</v>
      </c>
      <c r="V1526" s="295">
        <v>0.53</v>
      </c>
      <c r="W1526" s="18">
        <v>434.12959999999993</v>
      </c>
      <c r="X1526" s="18">
        <v>529.63811199999986</v>
      </c>
      <c r="Y1526" s="7" t="s">
        <v>393</v>
      </c>
      <c r="Z1526" s="13">
        <v>1</v>
      </c>
      <c r="AA1526" s="13">
        <v>30</v>
      </c>
      <c r="AB1526" s="13">
        <v>2280</v>
      </c>
      <c r="AC1526" s="9" t="s">
        <v>3971</v>
      </c>
      <c r="AD1526" s="8">
        <v>0.27400000000000002</v>
      </c>
      <c r="AE1526" s="13">
        <v>45</v>
      </c>
      <c r="AF1526" s="13">
        <v>125</v>
      </c>
      <c r="AG1526" s="13">
        <v>50</v>
      </c>
      <c r="AH1526" s="8">
        <v>0.28100000000000003</v>
      </c>
      <c r="AI1526" s="13">
        <v>4012196207732</v>
      </c>
      <c r="AJ1526" s="9" t="s">
        <v>5189</v>
      </c>
      <c r="AK1526" s="94"/>
      <c r="AL1526" s="8"/>
      <c r="AM1526" s="9"/>
      <c r="AN1526" s="9"/>
      <c r="AO1526" s="11"/>
    </row>
    <row r="1527" spans="1:41" ht="14.1" customHeight="1" outlineLevel="4" x14ac:dyDescent="0.25">
      <c r="A1527" s="2"/>
      <c r="B1527" s="3"/>
      <c r="C1527" s="4"/>
      <c r="D1527" s="4"/>
      <c r="E1527" s="4"/>
      <c r="F1527" s="5"/>
      <c r="G1527" s="6"/>
      <c r="H1527" s="338">
        <v>6421334</v>
      </c>
      <c r="I1527" s="7" t="s">
        <v>2107</v>
      </c>
      <c r="J1527" s="7" t="s">
        <v>2108</v>
      </c>
      <c r="K1527" s="7" t="s">
        <v>6014</v>
      </c>
      <c r="L1527" s="7" t="s">
        <v>6015</v>
      </c>
      <c r="M1527" s="18">
        <v>1010.23</v>
      </c>
      <c r="N1527" s="327">
        <v>1232.4806000000001</v>
      </c>
      <c r="O1527" s="19" t="s">
        <v>3948</v>
      </c>
      <c r="P1527" s="295">
        <v>0.35</v>
      </c>
      <c r="Q1527" s="18">
        <v>656.64949999999999</v>
      </c>
      <c r="R1527" s="18">
        <v>801.11239</v>
      </c>
      <c r="S1527" s="295">
        <v>0.25</v>
      </c>
      <c r="T1527" s="18">
        <v>757.67250000000001</v>
      </c>
      <c r="U1527" s="18">
        <v>924.36045000000001</v>
      </c>
      <c r="V1527" s="295">
        <v>0.53</v>
      </c>
      <c r="W1527" s="18">
        <v>474.80809999999997</v>
      </c>
      <c r="X1527" s="18">
        <v>579.26588199999992</v>
      </c>
      <c r="Y1527" s="7" t="s">
        <v>393</v>
      </c>
      <c r="Z1527" s="13">
        <v>1</v>
      </c>
      <c r="AA1527" s="13">
        <v>30</v>
      </c>
      <c r="AB1527" s="13">
        <v>1200</v>
      </c>
      <c r="AC1527" s="9" t="s">
        <v>3971</v>
      </c>
      <c r="AD1527" s="8">
        <v>0.32800000000000001</v>
      </c>
      <c r="AE1527" s="13">
        <v>45</v>
      </c>
      <c r="AF1527" s="13">
        <v>176</v>
      </c>
      <c r="AG1527" s="13">
        <v>55</v>
      </c>
      <c r="AH1527" s="8">
        <v>0.436</v>
      </c>
      <c r="AI1527" s="13">
        <v>4012196207794</v>
      </c>
      <c r="AJ1527" s="9" t="s">
        <v>5190</v>
      </c>
      <c r="AK1527" s="94"/>
      <c r="AL1527" s="9"/>
      <c r="AM1527" s="9"/>
      <c r="AN1527" s="9"/>
      <c r="AO1527" s="12"/>
    </row>
    <row r="1528" spans="1:41" ht="14.1" customHeight="1" outlineLevel="4" x14ac:dyDescent="0.25">
      <c r="A1528" s="2"/>
      <c r="B1528" s="3"/>
      <c r="C1528" s="4"/>
      <c r="D1528" s="4"/>
      <c r="E1528" s="4"/>
      <c r="F1528" s="5"/>
      <c r="G1528" s="6"/>
      <c r="H1528" s="338">
        <v>6421350</v>
      </c>
      <c r="I1528" s="7" t="s">
        <v>2109</v>
      </c>
      <c r="J1528" s="7" t="s">
        <v>2110</v>
      </c>
      <c r="K1528" s="7" t="s">
        <v>6014</v>
      </c>
      <c r="L1528" s="7" t="s">
        <v>6015</v>
      </c>
      <c r="M1528" s="18">
        <v>465.55744619514593</v>
      </c>
      <c r="N1528" s="327">
        <v>567.98008435807799</v>
      </c>
      <c r="O1528" s="19">
        <v>46112</v>
      </c>
      <c r="P1528" s="19" t="s">
        <v>7561</v>
      </c>
      <c r="Q1528" s="19" t="s">
        <v>7561</v>
      </c>
      <c r="R1528" s="19" t="s">
        <v>7561</v>
      </c>
      <c r="S1528" s="295">
        <v>0.25</v>
      </c>
      <c r="T1528" s="18">
        <v>349.16808464635943</v>
      </c>
      <c r="U1528" s="18">
        <v>425.98506326855852</v>
      </c>
      <c r="V1528" s="295">
        <v>0.53</v>
      </c>
      <c r="W1528" s="18">
        <v>218.81199971171858</v>
      </c>
      <c r="X1528" s="18">
        <v>266.95063964829666</v>
      </c>
      <c r="Y1528" s="7" t="s">
        <v>393</v>
      </c>
      <c r="Z1528" s="13">
        <v>1</v>
      </c>
      <c r="AA1528" s="13">
        <v>25</v>
      </c>
      <c r="AB1528" s="13">
        <v>1000</v>
      </c>
      <c r="AC1528" s="9" t="s">
        <v>3971</v>
      </c>
      <c r="AD1528" s="8">
        <v>0.39400000000000002</v>
      </c>
      <c r="AE1528" s="13">
        <v>45</v>
      </c>
      <c r="AF1528" s="13">
        <v>225</v>
      </c>
      <c r="AG1528" s="13">
        <v>60</v>
      </c>
      <c r="AH1528" s="8">
        <v>0.60799999999999998</v>
      </c>
      <c r="AI1528" s="13">
        <v>4012196207855</v>
      </c>
      <c r="AJ1528" s="9" t="s">
        <v>5191</v>
      </c>
      <c r="AK1528" s="94"/>
      <c r="AL1528" s="8"/>
      <c r="AM1528" s="9"/>
      <c r="AN1528" s="9"/>
      <c r="AO1528" s="11"/>
    </row>
    <row r="1529" spans="1:41" ht="14.1" customHeight="1" outlineLevel="4" x14ac:dyDescent="0.25">
      <c r="A1529" s="2"/>
      <c r="B1529" s="3"/>
      <c r="C1529" s="4"/>
      <c r="D1529" s="4"/>
      <c r="E1529" s="4"/>
      <c r="F1529" s="5"/>
      <c r="G1529" s="6"/>
      <c r="H1529" s="338">
        <v>6421385</v>
      </c>
      <c r="I1529" s="7" t="s">
        <v>2111</v>
      </c>
      <c r="J1529" s="7" t="s">
        <v>2112</v>
      </c>
      <c r="K1529" s="7" t="s">
        <v>6014</v>
      </c>
      <c r="L1529" s="7" t="s">
        <v>6015</v>
      </c>
      <c r="M1529" s="18">
        <v>482.92061541087287</v>
      </c>
      <c r="N1529" s="327">
        <v>589.16315080126492</v>
      </c>
      <c r="O1529" s="19">
        <v>46112</v>
      </c>
      <c r="P1529" s="19" t="s">
        <v>7561</v>
      </c>
      <c r="Q1529" s="19" t="s">
        <v>7561</v>
      </c>
      <c r="R1529" s="19" t="s">
        <v>7561</v>
      </c>
      <c r="S1529" s="295">
        <v>0.25</v>
      </c>
      <c r="T1529" s="18">
        <v>362.19046155815465</v>
      </c>
      <c r="U1529" s="18">
        <v>441.87236310094869</v>
      </c>
      <c r="V1529" s="295">
        <v>0.53</v>
      </c>
      <c r="W1529" s="18">
        <v>226.97268924311024</v>
      </c>
      <c r="X1529" s="18">
        <v>276.90668087659446</v>
      </c>
      <c r="Y1529" s="7" t="s">
        <v>393</v>
      </c>
      <c r="Z1529" s="13">
        <v>1</v>
      </c>
      <c r="AA1529" s="13">
        <v>25</v>
      </c>
      <c r="AB1529" s="13">
        <v>800</v>
      </c>
      <c r="AC1529" s="10" t="s">
        <v>3971</v>
      </c>
      <c r="AD1529" s="8">
        <v>0.46500000000000002</v>
      </c>
      <c r="AE1529" s="13">
        <v>45</v>
      </c>
      <c r="AF1529" s="13">
        <v>325</v>
      </c>
      <c r="AG1529" s="13">
        <v>65</v>
      </c>
      <c r="AH1529" s="8">
        <v>0.95099999999999996</v>
      </c>
      <c r="AI1529" s="13">
        <v>4012196207916</v>
      </c>
      <c r="AJ1529" s="9" t="s">
        <v>5192</v>
      </c>
      <c r="AK1529" s="94"/>
      <c r="AL1529" s="9"/>
      <c r="AM1529" s="9"/>
      <c r="AN1529" s="8"/>
      <c r="AO1529" s="11"/>
    </row>
    <row r="1530" spans="1:41" ht="14.1" customHeight="1" outlineLevel="4" x14ac:dyDescent="0.25">
      <c r="A1530" s="2"/>
      <c r="B1530" s="3"/>
      <c r="C1530" s="4"/>
      <c r="D1530" s="4"/>
      <c r="E1530" s="4"/>
      <c r="F1530" s="5"/>
      <c r="G1530" s="6"/>
      <c r="H1530" s="338">
        <v>6421423</v>
      </c>
      <c r="I1530" s="7" t="s">
        <v>2113</v>
      </c>
      <c r="J1530" s="7" t="s">
        <v>2114</v>
      </c>
      <c r="K1530" s="7" t="s">
        <v>6014</v>
      </c>
      <c r="L1530" s="7" t="s">
        <v>6015</v>
      </c>
      <c r="M1530" s="18">
        <v>1746.62</v>
      </c>
      <c r="N1530" s="327">
        <v>2130.8763999999996</v>
      </c>
      <c r="O1530" s="19" t="s">
        <v>3948</v>
      </c>
      <c r="P1530" s="295">
        <v>0.35</v>
      </c>
      <c r="Q1530" s="18">
        <v>1135.3029999999999</v>
      </c>
      <c r="R1530" s="18">
        <v>1385.0696599999999</v>
      </c>
      <c r="S1530" s="295">
        <v>0.25</v>
      </c>
      <c r="T1530" s="18">
        <v>1309.9649999999999</v>
      </c>
      <c r="U1530" s="18">
        <v>1598.1572999999999</v>
      </c>
      <c r="V1530" s="295">
        <v>0.53</v>
      </c>
      <c r="W1530" s="18">
        <v>820.91139999999996</v>
      </c>
      <c r="X1530" s="18">
        <v>1001.5119079999999</v>
      </c>
      <c r="Y1530" s="7" t="s">
        <v>393</v>
      </c>
      <c r="Z1530" s="13">
        <v>1</v>
      </c>
      <c r="AA1530" s="13">
        <v>30</v>
      </c>
      <c r="AB1530" s="13">
        <v>720</v>
      </c>
      <c r="AC1530" s="9" t="s">
        <v>6616</v>
      </c>
      <c r="AD1530" s="8">
        <v>0.66</v>
      </c>
      <c r="AE1530" s="13">
        <v>45</v>
      </c>
      <c r="AF1530" s="13">
        <v>425</v>
      </c>
      <c r="AG1530" s="13">
        <v>70</v>
      </c>
      <c r="AH1530" s="8">
        <v>1.339</v>
      </c>
      <c r="AI1530" s="13">
        <v>4012196207978</v>
      </c>
      <c r="AJ1530" s="9" t="s">
        <v>5193</v>
      </c>
      <c r="AK1530" s="94"/>
      <c r="AL1530" s="9"/>
      <c r="AM1530" s="8"/>
      <c r="AN1530" s="9"/>
      <c r="AO1530" s="11"/>
    </row>
    <row r="1531" spans="1:41" ht="14.1" customHeight="1" outlineLevel="4" x14ac:dyDescent="0.25">
      <c r="A1531" s="2"/>
      <c r="B1531" s="3"/>
      <c r="C1531" s="4"/>
      <c r="D1531" s="4"/>
      <c r="E1531" s="4"/>
      <c r="F1531" s="5"/>
      <c r="G1531" s="6"/>
      <c r="H1531" s="338">
        <v>6421466</v>
      </c>
      <c r="I1531" s="7" t="s">
        <v>2115</v>
      </c>
      <c r="J1531" s="7" t="s">
        <v>2116</v>
      </c>
      <c r="K1531" s="7" t="s">
        <v>6014</v>
      </c>
      <c r="L1531" s="7" t="s">
        <v>6015</v>
      </c>
      <c r="M1531" s="18">
        <v>2258.37</v>
      </c>
      <c r="N1531" s="327">
        <v>2755.2113999999997</v>
      </c>
      <c r="O1531" s="19" t="s">
        <v>3948</v>
      </c>
      <c r="P1531" s="295">
        <v>0.35</v>
      </c>
      <c r="Q1531" s="18">
        <v>1467.9404999999999</v>
      </c>
      <c r="R1531" s="18">
        <v>1790.8874099999998</v>
      </c>
      <c r="S1531" s="295">
        <v>0.25</v>
      </c>
      <c r="T1531" s="18">
        <v>1693.7774999999999</v>
      </c>
      <c r="U1531" s="18">
        <v>2066.4085499999997</v>
      </c>
      <c r="V1531" s="295">
        <v>0.53</v>
      </c>
      <c r="W1531" s="18">
        <v>1061.4339</v>
      </c>
      <c r="X1531" s="18">
        <v>1294.9493580000001</v>
      </c>
      <c r="Y1531" s="7" t="s">
        <v>393</v>
      </c>
      <c r="Z1531" s="13">
        <v>1</v>
      </c>
      <c r="AA1531" s="13">
        <v>10</v>
      </c>
      <c r="AB1531" s="13">
        <v>260</v>
      </c>
      <c r="AC1531" s="10" t="s">
        <v>6616</v>
      </c>
      <c r="AD1531" s="8">
        <v>0.79600000000000004</v>
      </c>
      <c r="AE1531" s="13">
        <v>45</v>
      </c>
      <c r="AF1531" s="13">
        <v>525</v>
      </c>
      <c r="AG1531" s="13">
        <v>75</v>
      </c>
      <c r="AH1531" s="8">
        <v>1.772</v>
      </c>
      <c r="AI1531" s="13">
        <v>4012196208036</v>
      </c>
      <c r="AJ1531" s="9" t="s">
        <v>5194</v>
      </c>
      <c r="AK1531" s="94"/>
      <c r="AL1531" s="9"/>
      <c r="AM1531" s="9"/>
      <c r="AN1531" s="9"/>
      <c r="AO1531" s="11"/>
    </row>
    <row r="1532" spans="1:41" ht="14.1" customHeight="1" outlineLevel="4" x14ac:dyDescent="0.25">
      <c r="A1532" s="2"/>
      <c r="B1532" s="3"/>
      <c r="C1532" s="4"/>
      <c r="D1532" s="4"/>
      <c r="E1532" s="4"/>
      <c r="F1532" s="5"/>
      <c r="G1532" s="6"/>
      <c r="H1532" s="338">
        <v>6421490</v>
      </c>
      <c r="I1532" s="7" t="s">
        <v>2117</v>
      </c>
      <c r="J1532" s="7" t="s">
        <v>2118</v>
      </c>
      <c r="K1532" s="7" t="s">
        <v>6014</v>
      </c>
      <c r="L1532" s="7" t="s">
        <v>6015</v>
      </c>
      <c r="M1532" s="18">
        <v>2516.3000000000002</v>
      </c>
      <c r="N1532" s="327">
        <v>3069.886</v>
      </c>
      <c r="O1532" s="19" t="s">
        <v>3948</v>
      </c>
      <c r="P1532" s="295">
        <v>0.35</v>
      </c>
      <c r="Q1532" s="18">
        <v>1635.5950000000003</v>
      </c>
      <c r="R1532" s="18">
        <v>1995.4259000000002</v>
      </c>
      <c r="S1532" s="295">
        <v>0.25</v>
      </c>
      <c r="T1532" s="18">
        <v>1887.2250000000001</v>
      </c>
      <c r="U1532" s="18">
        <v>2302.4145000000003</v>
      </c>
      <c r="V1532" s="295">
        <v>0.53</v>
      </c>
      <c r="W1532" s="18">
        <v>1182.6610000000001</v>
      </c>
      <c r="X1532" s="18">
        <v>1442.8464200000001</v>
      </c>
      <c r="Y1532" s="7" t="s">
        <v>393</v>
      </c>
      <c r="Z1532" s="13">
        <v>1</v>
      </c>
      <c r="AA1532" s="13">
        <v>10</v>
      </c>
      <c r="AB1532" s="13">
        <v>240</v>
      </c>
      <c r="AC1532" s="9" t="s">
        <v>3971</v>
      </c>
      <c r="AD1532" s="8">
        <v>0.871</v>
      </c>
      <c r="AE1532" s="13">
        <v>45</v>
      </c>
      <c r="AF1532" s="13">
        <v>625</v>
      </c>
      <c r="AG1532" s="13">
        <v>80</v>
      </c>
      <c r="AH1532" s="8">
        <v>2.25</v>
      </c>
      <c r="AI1532" s="13">
        <v>4012196208098</v>
      </c>
      <c r="AJ1532" s="9" t="s">
        <v>5195</v>
      </c>
      <c r="AK1532" s="94"/>
      <c r="AL1532" s="9"/>
      <c r="AM1532" s="9"/>
      <c r="AN1532" s="9"/>
      <c r="AO1532" s="12"/>
    </row>
    <row r="1533" spans="1:41" ht="15.95" customHeight="1" outlineLevel="3" x14ac:dyDescent="0.25">
      <c r="A1533" s="172"/>
      <c r="B1533" s="173"/>
      <c r="C1533" s="174"/>
      <c r="D1533" s="185" t="s">
        <v>3897</v>
      </c>
      <c r="E1533" s="174"/>
      <c r="F1533" s="175"/>
      <c r="G1533" s="176"/>
      <c r="H1533" s="341"/>
      <c r="I1533" s="177"/>
      <c r="J1533" s="177"/>
      <c r="K1533" s="177"/>
      <c r="L1533" s="177"/>
      <c r="M1533" s="177"/>
      <c r="N1533" s="328"/>
      <c r="O1533" s="177"/>
      <c r="P1533" s="177"/>
      <c r="Q1533" s="177"/>
      <c r="R1533" s="177"/>
      <c r="S1533" s="177"/>
      <c r="T1533" s="177"/>
      <c r="U1533" s="177"/>
      <c r="V1533" s="177"/>
      <c r="W1533" s="177"/>
      <c r="X1533" s="177"/>
      <c r="Y1533" s="177"/>
      <c r="Z1533" s="181"/>
      <c r="AA1533" s="181"/>
      <c r="AB1533" s="181"/>
      <c r="AC1533" s="181"/>
      <c r="AD1533" s="179"/>
      <c r="AE1533" s="180"/>
      <c r="AF1533" s="180"/>
      <c r="AG1533" s="180"/>
      <c r="AH1533" s="181"/>
      <c r="AI1533" s="181"/>
      <c r="AJ1533" s="181"/>
      <c r="AK1533" s="181"/>
      <c r="AL1533" s="181"/>
      <c r="AM1533" s="181"/>
      <c r="AN1533" s="179"/>
      <c r="AO1533" s="182"/>
    </row>
    <row r="1534" spans="1:41" ht="14.1" customHeight="1" outlineLevel="4" x14ac:dyDescent="0.25">
      <c r="A1534" s="2"/>
      <c r="B1534" s="3"/>
      <c r="C1534" s="4"/>
      <c r="D1534" s="4"/>
      <c r="E1534" s="4"/>
      <c r="F1534" s="5"/>
      <c r="G1534" s="6"/>
      <c r="H1534" s="338">
        <v>6419370</v>
      </c>
      <c r="I1534" s="7" t="s">
        <v>2119</v>
      </c>
      <c r="J1534" s="7" t="s">
        <v>2106</v>
      </c>
      <c r="K1534" s="7" t="s">
        <v>6014</v>
      </c>
      <c r="L1534" s="7" t="s">
        <v>6016</v>
      </c>
      <c r="M1534" s="18">
        <v>1299.6400000000001</v>
      </c>
      <c r="N1534" s="327">
        <v>1585.5608000000002</v>
      </c>
      <c r="O1534" s="19" t="s">
        <v>3948</v>
      </c>
      <c r="P1534" s="295">
        <v>0.35</v>
      </c>
      <c r="Q1534" s="18">
        <v>844.76600000000008</v>
      </c>
      <c r="R1534" s="18">
        <v>1030.6145200000001</v>
      </c>
      <c r="S1534" s="295">
        <v>0.25</v>
      </c>
      <c r="T1534" s="18">
        <v>974.73</v>
      </c>
      <c r="U1534" s="18">
        <v>1189.1705999999999</v>
      </c>
      <c r="V1534" s="295">
        <v>0.53</v>
      </c>
      <c r="W1534" s="18">
        <v>610.83080000000007</v>
      </c>
      <c r="X1534" s="18">
        <v>745.2135760000001</v>
      </c>
      <c r="Y1534" s="7" t="s">
        <v>393</v>
      </c>
      <c r="Z1534" s="13">
        <v>1</v>
      </c>
      <c r="AA1534" s="13">
        <v>1</v>
      </c>
      <c r="AB1534" s="13">
        <v>1200</v>
      </c>
      <c r="AC1534" s="9" t="s">
        <v>6616</v>
      </c>
      <c r="AD1534" s="8">
        <v>0.3</v>
      </c>
      <c r="AE1534" s="13">
        <v>68</v>
      </c>
      <c r="AF1534" s="13">
        <v>126</v>
      </c>
      <c r="AG1534" s="13">
        <v>60</v>
      </c>
      <c r="AH1534" s="8">
        <v>0.51400000000000001</v>
      </c>
      <c r="AI1534" s="13">
        <v>4012195873228</v>
      </c>
      <c r="AJ1534" s="8" t="s">
        <v>5196</v>
      </c>
      <c r="AK1534" s="94"/>
      <c r="AL1534" s="9"/>
      <c r="AM1534" s="8"/>
      <c r="AN1534" s="9"/>
      <c r="AO1534" s="11"/>
    </row>
    <row r="1535" spans="1:41" ht="14.1" customHeight="1" outlineLevel="4" x14ac:dyDescent="0.25">
      <c r="A1535" s="2"/>
      <c r="B1535" s="3"/>
      <c r="C1535" s="4"/>
      <c r="D1535" s="4"/>
      <c r="E1535" s="4"/>
      <c r="F1535" s="5"/>
      <c r="G1535" s="6"/>
      <c r="H1535" s="338">
        <v>6419340</v>
      </c>
      <c r="I1535" s="7" t="s">
        <v>2120</v>
      </c>
      <c r="J1535" s="7" t="s">
        <v>2121</v>
      </c>
      <c r="K1535" s="7" t="s">
        <v>6014</v>
      </c>
      <c r="L1535" s="7" t="s">
        <v>6017</v>
      </c>
      <c r="M1535" s="18">
        <v>21483.61</v>
      </c>
      <c r="N1535" s="327">
        <v>26210.004199999999</v>
      </c>
      <c r="O1535" s="19" t="s">
        <v>3948</v>
      </c>
      <c r="P1535" s="295">
        <v>0.35</v>
      </c>
      <c r="Q1535" s="18">
        <v>13964.346500000001</v>
      </c>
      <c r="R1535" s="18">
        <v>17036.50273</v>
      </c>
      <c r="S1535" s="295">
        <v>0.25</v>
      </c>
      <c r="T1535" s="18">
        <v>16112.7075</v>
      </c>
      <c r="U1535" s="18">
        <v>19657.50315</v>
      </c>
      <c r="V1535" s="295">
        <v>0.53</v>
      </c>
      <c r="W1535" s="18">
        <v>10097.296699999999</v>
      </c>
      <c r="X1535" s="18">
        <v>12318.701973999998</v>
      </c>
      <c r="Y1535" s="7" t="s">
        <v>393</v>
      </c>
      <c r="Z1535" s="13">
        <v>1</v>
      </c>
      <c r="AA1535" s="13">
        <v>1</v>
      </c>
      <c r="AB1535" s="13">
        <v>100</v>
      </c>
      <c r="AC1535" s="9" t="s">
        <v>3971</v>
      </c>
      <c r="AD1535" s="8">
        <v>5.5759999999999996</v>
      </c>
      <c r="AE1535" s="13">
        <v>68</v>
      </c>
      <c r="AF1535" s="13">
        <v>1026</v>
      </c>
      <c r="AG1535" s="13">
        <v>230</v>
      </c>
      <c r="AH1535" s="8">
        <v>16.047000000000001</v>
      </c>
      <c r="AI1535" s="13">
        <v>4012195873211</v>
      </c>
      <c r="AJ1535" s="9" t="s">
        <v>5197</v>
      </c>
      <c r="AK1535" s="94"/>
      <c r="AL1535" s="9"/>
      <c r="AM1535" s="9"/>
      <c r="AN1535" s="9"/>
      <c r="AO1535" s="12"/>
    </row>
    <row r="1536" spans="1:41" ht="14.1" customHeight="1" outlineLevel="4" x14ac:dyDescent="0.25">
      <c r="A1536" s="2"/>
      <c r="B1536" s="3"/>
      <c r="C1536" s="4"/>
      <c r="D1536" s="4"/>
      <c r="E1536" s="4"/>
      <c r="F1536" s="5"/>
      <c r="G1536" s="6"/>
      <c r="H1536" s="338">
        <v>6419376</v>
      </c>
      <c r="I1536" s="7" t="s">
        <v>2122</v>
      </c>
      <c r="J1536" s="7" t="s">
        <v>2108</v>
      </c>
      <c r="K1536" s="7" t="s">
        <v>6014</v>
      </c>
      <c r="L1536" s="7" t="s">
        <v>6016</v>
      </c>
      <c r="M1536" s="18">
        <v>1473.03</v>
      </c>
      <c r="N1536" s="327">
        <v>1797.0965999999999</v>
      </c>
      <c r="O1536" s="19" t="s">
        <v>3948</v>
      </c>
      <c r="P1536" s="295">
        <v>0.35</v>
      </c>
      <c r="Q1536" s="18">
        <v>957.46950000000004</v>
      </c>
      <c r="R1536" s="18">
        <v>1168.1127900000001</v>
      </c>
      <c r="S1536" s="295">
        <v>0.25</v>
      </c>
      <c r="T1536" s="18">
        <v>1104.7725</v>
      </c>
      <c r="U1536" s="18">
        <v>1347.8224500000001</v>
      </c>
      <c r="V1536" s="295">
        <v>0.53</v>
      </c>
      <c r="W1536" s="18">
        <v>692.32409999999993</v>
      </c>
      <c r="X1536" s="18">
        <v>844.63540199999989</v>
      </c>
      <c r="Y1536" s="7" t="s">
        <v>393</v>
      </c>
      <c r="Z1536" s="13">
        <v>1</v>
      </c>
      <c r="AA1536" s="13">
        <v>1</v>
      </c>
      <c r="AB1536" s="13">
        <v>1200</v>
      </c>
      <c r="AC1536" s="8" t="s">
        <v>3971</v>
      </c>
      <c r="AD1536" s="8">
        <v>0.37</v>
      </c>
      <c r="AE1536" s="13">
        <v>68</v>
      </c>
      <c r="AF1536" s="13">
        <v>176</v>
      </c>
      <c r="AG1536" s="13">
        <v>65</v>
      </c>
      <c r="AH1536" s="8">
        <v>0.77800000000000002</v>
      </c>
      <c r="AI1536" s="13">
        <v>4012195873235</v>
      </c>
      <c r="AJ1536" s="8" t="s">
        <v>5198</v>
      </c>
      <c r="AK1536" s="94"/>
      <c r="AL1536" s="8"/>
      <c r="AM1536" s="8"/>
      <c r="AN1536" s="8"/>
      <c r="AO1536" s="11"/>
    </row>
    <row r="1537" spans="1:41" ht="14.1" customHeight="1" outlineLevel="4" x14ac:dyDescent="0.25">
      <c r="A1537" s="2"/>
      <c r="B1537" s="3"/>
      <c r="C1537" s="4"/>
      <c r="D1537" s="4"/>
      <c r="E1537" s="4"/>
      <c r="F1537" s="5"/>
      <c r="G1537" s="6"/>
      <c r="H1537" s="338">
        <v>6419382</v>
      </c>
      <c r="I1537" s="7" t="s">
        <v>2123</v>
      </c>
      <c r="J1537" s="7" t="s">
        <v>2110</v>
      </c>
      <c r="K1537" s="7" t="s">
        <v>6014</v>
      </c>
      <c r="L1537" s="7" t="s">
        <v>6016</v>
      </c>
      <c r="M1537" s="18">
        <v>1536.42</v>
      </c>
      <c r="N1537" s="327">
        <v>1874.4324000000001</v>
      </c>
      <c r="O1537" s="19" t="s">
        <v>3948</v>
      </c>
      <c r="P1537" s="295">
        <v>0.35</v>
      </c>
      <c r="Q1537" s="18">
        <v>998.67300000000012</v>
      </c>
      <c r="R1537" s="18">
        <v>1218.3810600000002</v>
      </c>
      <c r="S1537" s="295">
        <v>0.25</v>
      </c>
      <c r="T1537" s="18">
        <v>1152.3150000000001</v>
      </c>
      <c r="U1537" s="18">
        <v>1405.8243</v>
      </c>
      <c r="V1537" s="295">
        <v>0.53</v>
      </c>
      <c r="W1537" s="18">
        <v>722.11739999999998</v>
      </c>
      <c r="X1537" s="18">
        <v>880.98322799999994</v>
      </c>
      <c r="Y1537" s="7" t="s">
        <v>393</v>
      </c>
      <c r="Z1537" s="13">
        <v>1</v>
      </c>
      <c r="AA1537" s="13">
        <v>1</v>
      </c>
      <c r="AB1537" s="13">
        <v>1000</v>
      </c>
      <c r="AC1537" s="10" t="s">
        <v>6616</v>
      </c>
      <c r="AD1537" s="8">
        <v>0.44</v>
      </c>
      <c r="AE1537" s="13">
        <v>68</v>
      </c>
      <c r="AF1537" s="13">
        <v>226</v>
      </c>
      <c r="AG1537" s="13">
        <v>70</v>
      </c>
      <c r="AH1537" s="8">
        <v>1.0760000000000001</v>
      </c>
      <c r="AI1537" s="13">
        <v>4012195873242</v>
      </c>
      <c r="AJ1537" s="8" t="s">
        <v>5199</v>
      </c>
      <c r="AK1537" s="94"/>
      <c r="AL1537" s="8"/>
      <c r="AM1537" s="10"/>
      <c r="AN1537" s="9"/>
      <c r="AO1537" s="11"/>
    </row>
    <row r="1538" spans="1:41" ht="14.1" customHeight="1" outlineLevel="4" x14ac:dyDescent="0.25">
      <c r="A1538" s="2"/>
      <c r="B1538" s="3"/>
      <c r="C1538" s="4"/>
      <c r="D1538" s="4"/>
      <c r="E1538" s="4"/>
      <c r="F1538" s="5"/>
      <c r="G1538" s="6"/>
      <c r="H1538" s="338">
        <v>6419388</v>
      </c>
      <c r="I1538" s="7" t="s">
        <v>2124</v>
      </c>
      <c r="J1538" s="7" t="s">
        <v>2112</v>
      </c>
      <c r="K1538" s="7" t="s">
        <v>6014</v>
      </c>
      <c r="L1538" s="7" t="s">
        <v>6016</v>
      </c>
      <c r="M1538" s="18">
        <v>1655.13</v>
      </c>
      <c r="N1538" s="327">
        <v>2019.2586000000001</v>
      </c>
      <c r="O1538" s="19" t="s">
        <v>3948</v>
      </c>
      <c r="P1538" s="295">
        <v>0.35</v>
      </c>
      <c r="Q1538" s="18">
        <v>1075.8345000000002</v>
      </c>
      <c r="R1538" s="18">
        <v>1312.5180900000003</v>
      </c>
      <c r="S1538" s="295">
        <v>0.25</v>
      </c>
      <c r="T1538" s="18">
        <v>1241.3475000000001</v>
      </c>
      <c r="U1538" s="18">
        <v>1514.4439500000001</v>
      </c>
      <c r="V1538" s="295">
        <v>0.53</v>
      </c>
      <c r="W1538" s="18">
        <v>777.91110000000003</v>
      </c>
      <c r="X1538" s="18">
        <v>949.05154200000004</v>
      </c>
      <c r="Y1538" s="7" t="s">
        <v>393</v>
      </c>
      <c r="Z1538" s="13">
        <v>1</v>
      </c>
      <c r="AA1538" s="13">
        <v>1</v>
      </c>
      <c r="AB1538" s="13">
        <v>600</v>
      </c>
      <c r="AC1538" s="10" t="s">
        <v>6616</v>
      </c>
      <c r="AD1538" s="8">
        <v>0.73</v>
      </c>
      <c r="AE1538" s="13">
        <v>68</v>
      </c>
      <c r="AF1538" s="13">
        <v>326</v>
      </c>
      <c r="AG1538" s="13">
        <v>80</v>
      </c>
      <c r="AH1538" s="8">
        <v>1.7729999999999999</v>
      </c>
      <c r="AI1538" s="13">
        <v>4012195873259</v>
      </c>
      <c r="AJ1538" s="10" t="s">
        <v>5200</v>
      </c>
      <c r="AK1538" s="94"/>
      <c r="AL1538" s="8"/>
      <c r="AM1538" s="10"/>
      <c r="AN1538" s="8"/>
      <c r="AO1538" s="11"/>
    </row>
    <row r="1539" spans="1:41" ht="14.1" customHeight="1" outlineLevel="4" x14ac:dyDescent="0.25">
      <c r="A1539" s="2"/>
      <c r="B1539" s="3"/>
      <c r="C1539" s="4"/>
      <c r="D1539" s="4"/>
      <c r="E1539" s="4"/>
      <c r="F1539" s="5"/>
      <c r="G1539" s="6"/>
      <c r="H1539" s="338">
        <v>6419394</v>
      </c>
      <c r="I1539" s="7" t="s">
        <v>2125</v>
      </c>
      <c r="J1539" s="7" t="s">
        <v>2114</v>
      </c>
      <c r="K1539" s="7" t="s">
        <v>6014</v>
      </c>
      <c r="L1539" s="7" t="s">
        <v>6016</v>
      </c>
      <c r="M1539" s="18">
        <v>2395.5300000000002</v>
      </c>
      <c r="N1539" s="327">
        <v>2922.5466000000001</v>
      </c>
      <c r="O1539" s="19" t="s">
        <v>3948</v>
      </c>
      <c r="P1539" s="295">
        <v>0.35</v>
      </c>
      <c r="Q1539" s="18">
        <v>1557.0945000000002</v>
      </c>
      <c r="R1539" s="18">
        <v>1899.6552900000002</v>
      </c>
      <c r="S1539" s="295">
        <v>0.25</v>
      </c>
      <c r="T1539" s="18">
        <v>1796.6475</v>
      </c>
      <c r="U1539" s="18">
        <v>2191.9099500000002</v>
      </c>
      <c r="V1539" s="295">
        <v>0.53</v>
      </c>
      <c r="W1539" s="18">
        <v>1125.8991000000001</v>
      </c>
      <c r="X1539" s="18">
        <v>1373.596902</v>
      </c>
      <c r="Y1539" s="7" t="s">
        <v>393</v>
      </c>
      <c r="Z1539" s="13">
        <v>1</v>
      </c>
      <c r="AA1539" s="13">
        <v>1</v>
      </c>
      <c r="AB1539" s="13">
        <v>480</v>
      </c>
      <c r="AC1539" s="10" t="s">
        <v>6616</v>
      </c>
      <c r="AD1539" s="8">
        <v>1</v>
      </c>
      <c r="AE1539" s="13">
        <v>68</v>
      </c>
      <c r="AF1539" s="13">
        <v>426</v>
      </c>
      <c r="AG1539" s="13">
        <v>80</v>
      </c>
      <c r="AH1539" s="8">
        <v>2.3170000000000002</v>
      </c>
      <c r="AI1539" s="13">
        <v>4012195873266</v>
      </c>
      <c r="AJ1539" s="10" t="s">
        <v>5201</v>
      </c>
      <c r="AK1539" s="94"/>
      <c r="AL1539" s="10"/>
      <c r="AM1539" s="10"/>
      <c r="AN1539" s="8"/>
      <c r="AO1539" s="11"/>
    </row>
    <row r="1540" spans="1:41" ht="14.1" customHeight="1" outlineLevel="4" x14ac:dyDescent="0.25">
      <c r="A1540" s="2"/>
      <c r="B1540" s="3"/>
      <c r="C1540" s="4"/>
      <c r="D1540" s="4"/>
      <c r="E1540" s="4"/>
      <c r="F1540" s="5"/>
      <c r="G1540" s="6"/>
      <c r="H1540" s="338">
        <v>6419400</v>
      </c>
      <c r="I1540" s="7" t="s">
        <v>2126</v>
      </c>
      <c r="J1540" s="7" t="s">
        <v>2116</v>
      </c>
      <c r="K1540" s="7" t="s">
        <v>6014</v>
      </c>
      <c r="L1540" s="7" t="s">
        <v>6016</v>
      </c>
      <c r="M1540" s="18">
        <v>2774.51</v>
      </c>
      <c r="N1540" s="327">
        <v>3384.9022</v>
      </c>
      <c r="O1540" s="19" t="s">
        <v>3948</v>
      </c>
      <c r="P1540" s="295">
        <v>0.35</v>
      </c>
      <c r="Q1540" s="18">
        <v>1803.4315000000001</v>
      </c>
      <c r="R1540" s="18">
        <v>2200.1864300000002</v>
      </c>
      <c r="S1540" s="295">
        <v>0.25</v>
      </c>
      <c r="T1540" s="18">
        <v>2080.8825000000002</v>
      </c>
      <c r="U1540" s="18">
        <v>2538.6766500000003</v>
      </c>
      <c r="V1540" s="295">
        <v>0.53</v>
      </c>
      <c r="W1540" s="18">
        <v>1304.0197000000001</v>
      </c>
      <c r="X1540" s="18">
        <v>1590.9040340000001</v>
      </c>
      <c r="Y1540" s="7" t="s">
        <v>393</v>
      </c>
      <c r="Z1540" s="13">
        <v>1</v>
      </c>
      <c r="AA1540" s="13">
        <v>1</v>
      </c>
      <c r="AB1540" s="13">
        <v>260</v>
      </c>
      <c r="AC1540" s="10" t="s">
        <v>6616</v>
      </c>
      <c r="AD1540" s="8">
        <v>1.4</v>
      </c>
      <c r="AE1540" s="13">
        <v>68</v>
      </c>
      <c r="AF1540" s="13">
        <v>526</v>
      </c>
      <c r="AG1540" s="13">
        <v>90</v>
      </c>
      <c r="AH1540" s="8">
        <v>3.2189999999999999</v>
      </c>
      <c r="AI1540" s="13">
        <v>4012195873273</v>
      </c>
      <c r="AJ1540" s="10" t="s">
        <v>5202</v>
      </c>
      <c r="AK1540" s="94"/>
      <c r="AL1540" s="10"/>
      <c r="AM1540" s="10"/>
      <c r="AN1540" s="8"/>
      <c r="AO1540" s="11"/>
    </row>
    <row r="1541" spans="1:41" ht="14.1" customHeight="1" outlineLevel="4" x14ac:dyDescent="0.25">
      <c r="A1541" s="2"/>
      <c r="B1541" s="3"/>
      <c r="C1541" s="4"/>
      <c r="D1541" s="4"/>
      <c r="E1541" s="4"/>
      <c r="F1541" s="5"/>
      <c r="G1541" s="6"/>
      <c r="H1541" s="338">
        <v>6419406</v>
      </c>
      <c r="I1541" s="7" t="s">
        <v>2127</v>
      </c>
      <c r="J1541" s="7" t="s">
        <v>2128</v>
      </c>
      <c r="K1541" s="7" t="s">
        <v>6014</v>
      </c>
      <c r="L1541" s="7" t="s">
        <v>6016</v>
      </c>
      <c r="M1541" s="18">
        <v>3357.11</v>
      </c>
      <c r="N1541" s="327">
        <v>4095.6741999999999</v>
      </c>
      <c r="O1541" s="19" t="s">
        <v>3948</v>
      </c>
      <c r="P1541" s="295">
        <v>0.35</v>
      </c>
      <c r="Q1541" s="18">
        <v>2182.1215000000002</v>
      </c>
      <c r="R1541" s="18">
        <v>2662.1882300000002</v>
      </c>
      <c r="S1541" s="295">
        <v>0.25</v>
      </c>
      <c r="T1541" s="18">
        <v>2517.8325</v>
      </c>
      <c r="U1541" s="18">
        <v>3071.7556500000001</v>
      </c>
      <c r="V1541" s="295">
        <v>0.53</v>
      </c>
      <c r="W1541" s="18">
        <v>1577.8416999999999</v>
      </c>
      <c r="X1541" s="18">
        <v>1924.966874</v>
      </c>
      <c r="Y1541" s="7" t="s">
        <v>393</v>
      </c>
      <c r="Z1541" s="13">
        <v>1</v>
      </c>
      <c r="AA1541" s="13">
        <v>1</v>
      </c>
      <c r="AB1541" s="13">
        <v>240</v>
      </c>
      <c r="AC1541" s="9" t="s">
        <v>3971</v>
      </c>
      <c r="AD1541" s="8">
        <v>1.55</v>
      </c>
      <c r="AE1541" s="13">
        <v>68</v>
      </c>
      <c r="AF1541" s="13">
        <v>576</v>
      </c>
      <c r="AG1541" s="13">
        <v>100</v>
      </c>
      <c r="AH1541" s="8">
        <v>3.9169999999999998</v>
      </c>
      <c r="AI1541" s="13">
        <v>4012195873280</v>
      </c>
      <c r="AJ1541" s="9" t="s">
        <v>5203</v>
      </c>
      <c r="AK1541" s="94"/>
      <c r="AL1541" s="9"/>
      <c r="AM1541" s="9"/>
      <c r="AN1541" s="9"/>
      <c r="AO1541" s="12"/>
    </row>
    <row r="1542" spans="1:41" ht="14.1" customHeight="1" outlineLevel="4" x14ac:dyDescent="0.25">
      <c r="A1542" s="2"/>
      <c r="B1542" s="3"/>
      <c r="C1542" s="4"/>
      <c r="D1542" s="4"/>
      <c r="E1542" s="4"/>
      <c r="F1542" s="5"/>
      <c r="G1542" s="6"/>
      <c r="H1542" s="338">
        <v>6419412</v>
      </c>
      <c r="I1542" s="7" t="s">
        <v>2129</v>
      </c>
      <c r="J1542" s="7" t="s">
        <v>2118</v>
      </c>
      <c r="K1542" s="7" t="s">
        <v>6014</v>
      </c>
      <c r="L1542" s="7" t="s">
        <v>6016</v>
      </c>
      <c r="M1542" s="18">
        <v>3594.36</v>
      </c>
      <c r="N1542" s="327">
        <v>4385.1192000000001</v>
      </c>
      <c r="O1542" s="19" t="s">
        <v>3948</v>
      </c>
      <c r="P1542" s="295">
        <v>0.35</v>
      </c>
      <c r="Q1542" s="18">
        <v>2336.3340000000003</v>
      </c>
      <c r="R1542" s="18">
        <v>2850.3274800000004</v>
      </c>
      <c r="S1542" s="295">
        <v>0.25</v>
      </c>
      <c r="T1542" s="18">
        <v>2695.77</v>
      </c>
      <c r="U1542" s="18">
        <v>3288.8393999999998</v>
      </c>
      <c r="V1542" s="295">
        <v>0.53</v>
      </c>
      <c r="W1542" s="18">
        <v>1689.3491999999999</v>
      </c>
      <c r="X1542" s="18">
        <v>2061.0060239999998</v>
      </c>
      <c r="Y1542" s="7" t="s">
        <v>393</v>
      </c>
      <c r="Z1542" s="13">
        <v>1</v>
      </c>
      <c r="AA1542" s="13">
        <v>1</v>
      </c>
      <c r="AB1542" s="13">
        <v>240</v>
      </c>
      <c r="AC1542" s="10" t="s">
        <v>6616</v>
      </c>
      <c r="AD1542" s="8">
        <v>1.68</v>
      </c>
      <c r="AE1542" s="13">
        <v>68</v>
      </c>
      <c r="AF1542" s="13">
        <v>626</v>
      </c>
      <c r="AG1542" s="13">
        <v>100</v>
      </c>
      <c r="AH1542" s="8">
        <v>4.2569999999999997</v>
      </c>
      <c r="AI1542" s="13">
        <v>4012195873297</v>
      </c>
      <c r="AJ1542" s="10" t="s">
        <v>5204</v>
      </c>
      <c r="AK1542" s="94"/>
      <c r="AL1542" s="8"/>
      <c r="AM1542" s="8"/>
      <c r="AN1542" s="8"/>
      <c r="AO1542" s="11"/>
    </row>
    <row r="1543" spans="1:41" ht="14.1" customHeight="1" outlineLevel="4" x14ac:dyDescent="0.25">
      <c r="A1543" s="2"/>
      <c r="B1543" s="3"/>
      <c r="C1543" s="4"/>
      <c r="D1543" s="4"/>
      <c r="E1543" s="4"/>
      <c r="F1543" s="5"/>
      <c r="G1543" s="6"/>
      <c r="H1543" s="338">
        <v>6419418</v>
      </c>
      <c r="I1543" s="7" t="s">
        <v>2130</v>
      </c>
      <c r="J1543" s="7" t="s">
        <v>2131</v>
      </c>
      <c r="K1543" s="7" t="s">
        <v>6014</v>
      </c>
      <c r="L1543" s="7" t="s">
        <v>6016</v>
      </c>
      <c r="M1543" s="18">
        <v>4634.74</v>
      </c>
      <c r="N1543" s="327">
        <v>5654.3827999999994</v>
      </c>
      <c r="O1543" s="19" t="s">
        <v>3948</v>
      </c>
      <c r="P1543" s="295">
        <v>0.35</v>
      </c>
      <c r="Q1543" s="18">
        <v>3012.5810000000001</v>
      </c>
      <c r="R1543" s="18">
        <v>3675.3488200000002</v>
      </c>
      <c r="S1543" s="295">
        <v>0.25</v>
      </c>
      <c r="T1543" s="18">
        <v>3476.0549999999998</v>
      </c>
      <c r="U1543" s="18">
        <v>4240.7870999999996</v>
      </c>
      <c r="V1543" s="295">
        <v>0.53</v>
      </c>
      <c r="W1543" s="18">
        <v>2178.3277999999996</v>
      </c>
      <c r="X1543" s="18">
        <v>2657.5599159999992</v>
      </c>
      <c r="Y1543" s="7" t="s">
        <v>393</v>
      </c>
      <c r="Z1543" s="13">
        <v>1</v>
      </c>
      <c r="AA1543" s="13">
        <v>1</v>
      </c>
      <c r="AB1543" s="13">
        <v>300</v>
      </c>
      <c r="AC1543" s="8" t="s">
        <v>6616</v>
      </c>
      <c r="AD1543" s="8">
        <v>2.14</v>
      </c>
      <c r="AE1543" s="13">
        <v>68</v>
      </c>
      <c r="AF1543" s="13">
        <v>726</v>
      </c>
      <c r="AG1543" s="13">
        <v>100</v>
      </c>
      <c r="AH1543" s="8">
        <v>4.9370000000000003</v>
      </c>
      <c r="AI1543" s="13">
        <v>4012196128228</v>
      </c>
      <c r="AJ1543" s="8" t="s">
        <v>5205</v>
      </c>
      <c r="AK1543" s="94"/>
      <c r="AL1543" s="8"/>
      <c r="AM1543" s="8"/>
      <c r="AN1543" s="8"/>
      <c r="AO1543" s="11"/>
    </row>
    <row r="1544" spans="1:41" ht="15.95" customHeight="1" outlineLevel="3" x14ac:dyDescent="0.25">
      <c r="A1544" s="172"/>
      <c r="B1544" s="173"/>
      <c r="C1544" s="174"/>
      <c r="D1544" s="185" t="s">
        <v>3898</v>
      </c>
      <c r="E1544" s="174"/>
      <c r="F1544" s="175"/>
      <c r="G1544" s="176"/>
      <c r="H1544" s="341"/>
      <c r="I1544" s="177"/>
      <c r="J1544" s="177"/>
      <c r="K1544" s="177"/>
      <c r="L1544" s="177"/>
      <c r="M1544" s="177"/>
      <c r="N1544" s="328"/>
      <c r="O1544" s="177"/>
      <c r="P1544" s="177"/>
      <c r="Q1544" s="177"/>
      <c r="R1544" s="177"/>
      <c r="S1544" s="177"/>
      <c r="T1544" s="177"/>
      <c r="U1544" s="177"/>
      <c r="V1544" s="177"/>
      <c r="W1544" s="177"/>
      <c r="X1544" s="177"/>
      <c r="Y1544" s="177"/>
      <c r="Z1544" s="181"/>
      <c r="AA1544" s="181"/>
      <c r="AB1544" s="179"/>
      <c r="AC1544" s="179"/>
      <c r="AD1544" s="179"/>
      <c r="AE1544" s="180"/>
      <c r="AF1544" s="180"/>
      <c r="AG1544" s="180"/>
      <c r="AH1544" s="181"/>
      <c r="AI1544" s="179"/>
      <c r="AJ1544" s="181"/>
      <c r="AK1544" s="179"/>
      <c r="AL1544" s="179"/>
      <c r="AM1544" s="179"/>
      <c r="AN1544" s="179"/>
      <c r="AO1544" s="182"/>
    </row>
    <row r="1545" spans="1:41" ht="14.1" customHeight="1" outlineLevel="4" x14ac:dyDescent="0.25">
      <c r="A1545" s="2"/>
      <c r="B1545" s="3"/>
      <c r="C1545" s="4"/>
      <c r="D1545" s="4"/>
      <c r="E1545" s="4"/>
      <c r="F1545" s="5"/>
      <c r="G1545" s="6"/>
      <c r="H1545" s="338">
        <v>6419286</v>
      </c>
      <c r="I1545" s="7" t="s">
        <v>2132</v>
      </c>
      <c r="J1545" s="7" t="s">
        <v>2110</v>
      </c>
      <c r="K1545" s="7" t="s">
        <v>6014</v>
      </c>
      <c r="L1545" s="7" t="s">
        <v>6017</v>
      </c>
      <c r="M1545" s="18">
        <v>2937.21</v>
      </c>
      <c r="N1545" s="327">
        <v>3583.3962000000001</v>
      </c>
      <c r="O1545" s="19" t="s">
        <v>3948</v>
      </c>
      <c r="P1545" s="295">
        <v>0.35</v>
      </c>
      <c r="Q1545" s="18">
        <v>1909.1865</v>
      </c>
      <c r="R1545" s="18">
        <v>2329.2075300000001</v>
      </c>
      <c r="S1545" s="295">
        <v>0.25</v>
      </c>
      <c r="T1545" s="18">
        <v>2202.9075000000003</v>
      </c>
      <c r="U1545" s="18">
        <v>2687.5471500000003</v>
      </c>
      <c r="V1545" s="295">
        <v>0.53</v>
      </c>
      <c r="W1545" s="18">
        <v>1380.4886999999999</v>
      </c>
      <c r="X1545" s="18">
        <v>1684.1962139999998</v>
      </c>
      <c r="Y1545" s="7" t="s">
        <v>393</v>
      </c>
      <c r="Z1545" s="13">
        <v>1</v>
      </c>
      <c r="AA1545" s="13">
        <v>1</v>
      </c>
      <c r="AB1545" s="13">
        <v>480</v>
      </c>
      <c r="AC1545" s="9" t="s">
        <v>3971</v>
      </c>
      <c r="AD1545" s="8">
        <v>0.81</v>
      </c>
      <c r="AE1545" s="13">
        <v>68</v>
      </c>
      <c r="AF1545" s="13">
        <v>226</v>
      </c>
      <c r="AG1545" s="13">
        <v>90</v>
      </c>
      <c r="AH1545" s="8">
        <v>1.383</v>
      </c>
      <c r="AI1545" s="13">
        <v>4012196127566</v>
      </c>
      <c r="AJ1545" s="9" t="s">
        <v>5206</v>
      </c>
      <c r="AK1545" s="94"/>
      <c r="AL1545" s="9"/>
      <c r="AM1545" s="8"/>
      <c r="AN1545" s="9"/>
      <c r="AO1545" s="11"/>
    </row>
    <row r="1546" spans="1:41" ht="14.1" customHeight="1" outlineLevel="4" x14ac:dyDescent="0.25">
      <c r="A1546" s="2"/>
      <c r="B1546" s="3"/>
      <c r="C1546" s="4"/>
      <c r="D1546" s="4"/>
      <c r="E1546" s="4"/>
      <c r="F1546" s="5"/>
      <c r="G1546" s="6"/>
      <c r="H1546" s="338">
        <v>6419292</v>
      </c>
      <c r="I1546" s="7" t="s">
        <v>2133</v>
      </c>
      <c r="J1546" s="7" t="s">
        <v>2112</v>
      </c>
      <c r="K1546" s="7" t="s">
        <v>6014</v>
      </c>
      <c r="L1546" s="7" t="s">
        <v>6017</v>
      </c>
      <c r="M1546" s="18">
        <v>3860.3</v>
      </c>
      <c r="N1546" s="327">
        <v>4709.5659999999998</v>
      </c>
      <c r="O1546" s="19" t="s">
        <v>3948</v>
      </c>
      <c r="P1546" s="295">
        <v>0.35</v>
      </c>
      <c r="Q1546" s="18">
        <v>2509.1950000000002</v>
      </c>
      <c r="R1546" s="18">
        <v>3061.2179000000001</v>
      </c>
      <c r="S1546" s="295">
        <v>0.25</v>
      </c>
      <c r="T1546" s="18">
        <v>2895.2250000000004</v>
      </c>
      <c r="U1546" s="18">
        <v>3532.1745000000005</v>
      </c>
      <c r="V1546" s="295">
        <v>0.53</v>
      </c>
      <c r="W1546" s="18">
        <v>1814.3409999999999</v>
      </c>
      <c r="X1546" s="18">
        <v>2213.49602</v>
      </c>
      <c r="Y1546" s="7" t="s">
        <v>393</v>
      </c>
      <c r="Z1546" s="13">
        <v>1</v>
      </c>
      <c r="AA1546" s="13">
        <v>1</v>
      </c>
      <c r="AB1546" s="13">
        <v>500</v>
      </c>
      <c r="AC1546" s="9" t="s">
        <v>3971</v>
      </c>
      <c r="AD1546" s="8">
        <v>1.33</v>
      </c>
      <c r="AE1546" s="13">
        <v>68</v>
      </c>
      <c r="AF1546" s="13">
        <v>326</v>
      </c>
      <c r="AG1546" s="13">
        <v>110</v>
      </c>
      <c r="AH1546" s="8">
        <v>2.4380000000000002</v>
      </c>
      <c r="AI1546" s="13">
        <v>4012196127603</v>
      </c>
      <c r="AJ1546" s="9" t="s">
        <v>5207</v>
      </c>
      <c r="AK1546" s="94"/>
      <c r="AL1546" s="9"/>
      <c r="AM1546" s="8"/>
      <c r="AN1546" s="8"/>
      <c r="AO1546" s="11"/>
    </row>
    <row r="1547" spans="1:41" ht="14.1" customHeight="1" outlineLevel="4" x14ac:dyDescent="0.25">
      <c r="A1547" s="2"/>
      <c r="B1547" s="3"/>
      <c r="C1547" s="4"/>
      <c r="D1547" s="4"/>
      <c r="E1547" s="4"/>
      <c r="F1547" s="5"/>
      <c r="G1547" s="6"/>
      <c r="H1547" s="338">
        <v>6419298</v>
      </c>
      <c r="I1547" s="7" t="s">
        <v>2134</v>
      </c>
      <c r="J1547" s="7" t="s">
        <v>2114</v>
      </c>
      <c r="K1547" s="7" t="s">
        <v>6014</v>
      </c>
      <c r="L1547" s="7" t="s">
        <v>6017</v>
      </c>
      <c r="M1547" s="18">
        <v>4920.62</v>
      </c>
      <c r="N1547" s="327">
        <v>6003.1563999999998</v>
      </c>
      <c r="O1547" s="19" t="s">
        <v>3948</v>
      </c>
      <c r="P1547" s="295">
        <v>0.35</v>
      </c>
      <c r="Q1547" s="18">
        <v>3198.4030000000002</v>
      </c>
      <c r="R1547" s="18">
        <v>3902.0516600000001</v>
      </c>
      <c r="S1547" s="295">
        <v>0.25</v>
      </c>
      <c r="T1547" s="18">
        <v>3690.4650000000001</v>
      </c>
      <c r="U1547" s="18">
        <v>4502.3672999999999</v>
      </c>
      <c r="V1547" s="295">
        <v>0.53</v>
      </c>
      <c r="W1547" s="18">
        <v>2312.6913999999997</v>
      </c>
      <c r="X1547" s="18">
        <v>2821.4835079999998</v>
      </c>
      <c r="Y1547" s="7" t="s">
        <v>393</v>
      </c>
      <c r="Z1547" s="13">
        <v>1</v>
      </c>
      <c r="AA1547" s="13">
        <v>1</v>
      </c>
      <c r="AB1547" s="13">
        <v>416</v>
      </c>
      <c r="AC1547" s="9" t="s">
        <v>6616</v>
      </c>
      <c r="AD1547" s="8">
        <v>1.573</v>
      </c>
      <c r="AE1547" s="13">
        <v>68</v>
      </c>
      <c r="AF1547" s="13">
        <v>426</v>
      </c>
      <c r="AG1547" s="13">
        <v>130</v>
      </c>
      <c r="AH1547" s="8">
        <v>3.766</v>
      </c>
      <c r="AI1547" s="13">
        <v>4012196127610</v>
      </c>
      <c r="AJ1547" s="8" t="s">
        <v>5208</v>
      </c>
      <c r="AK1547" s="94"/>
      <c r="AL1547" s="8"/>
      <c r="AM1547" s="8"/>
      <c r="AN1547" s="9"/>
      <c r="AO1547" s="11"/>
    </row>
    <row r="1548" spans="1:41" ht="14.1" customHeight="1" outlineLevel="4" x14ac:dyDescent="0.25">
      <c r="A1548" s="2"/>
      <c r="B1548" s="3"/>
      <c r="C1548" s="4"/>
      <c r="D1548" s="4"/>
      <c r="E1548" s="4"/>
      <c r="F1548" s="5"/>
      <c r="G1548" s="6"/>
      <c r="H1548" s="338">
        <v>6419304</v>
      </c>
      <c r="I1548" s="7" t="s">
        <v>2135</v>
      </c>
      <c r="J1548" s="7" t="s">
        <v>2116</v>
      </c>
      <c r="K1548" s="7" t="s">
        <v>6014</v>
      </c>
      <c r="L1548" s="7" t="s">
        <v>6017</v>
      </c>
      <c r="M1548" s="18">
        <v>5348.65</v>
      </c>
      <c r="N1548" s="327">
        <v>6525.3529999999992</v>
      </c>
      <c r="O1548" s="19" t="s">
        <v>3948</v>
      </c>
      <c r="P1548" s="295">
        <v>0.35</v>
      </c>
      <c r="Q1548" s="18">
        <v>3476.6224999999999</v>
      </c>
      <c r="R1548" s="18">
        <v>4241.4794499999998</v>
      </c>
      <c r="S1548" s="295">
        <v>0.25</v>
      </c>
      <c r="T1548" s="18">
        <v>4011.4874999999997</v>
      </c>
      <c r="U1548" s="18">
        <v>4894.0147499999994</v>
      </c>
      <c r="V1548" s="295">
        <v>0.53</v>
      </c>
      <c r="W1548" s="18">
        <v>2513.8654999999999</v>
      </c>
      <c r="X1548" s="18">
        <v>3066.9159099999997</v>
      </c>
      <c r="Y1548" s="7" t="s">
        <v>393</v>
      </c>
      <c r="Z1548" s="13">
        <v>1</v>
      </c>
      <c r="AA1548" s="13">
        <v>1</v>
      </c>
      <c r="AB1548" s="13">
        <v>300</v>
      </c>
      <c r="AC1548" s="8" t="s">
        <v>6616</v>
      </c>
      <c r="AD1548" s="8">
        <v>2.33</v>
      </c>
      <c r="AE1548" s="13">
        <v>68</v>
      </c>
      <c r="AF1548" s="13">
        <v>526</v>
      </c>
      <c r="AG1548" s="13">
        <v>145</v>
      </c>
      <c r="AH1548" s="8">
        <v>5.1859999999999999</v>
      </c>
      <c r="AI1548" s="13">
        <v>4012196127627</v>
      </c>
      <c r="AJ1548" s="10" t="s">
        <v>5209</v>
      </c>
      <c r="AK1548" s="94"/>
      <c r="AL1548" s="8"/>
      <c r="AM1548" s="8"/>
      <c r="AN1548" s="9"/>
      <c r="AO1548" s="11"/>
    </row>
    <row r="1549" spans="1:41" ht="14.1" customHeight="1" outlineLevel="4" x14ac:dyDescent="0.25">
      <c r="A1549" s="2"/>
      <c r="B1549" s="3"/>
      <c r="C1549" s="4"/>
      <c r="D1549" s="4"/>
      <c r="E1549" s="4"/>
      <c r="F1549" s="5"/>
      <c r="G1549" s="6"/>
      <c r="H1549" s="338">
        <v>6419310</v>
      </c>
      <c r="I1549" s="7" t="s">
        <v>2136</v>
      </c>
      <c r="J1549" s="7" t="s">
        <v>2128</v>
      </c>
      <c r="K1549" s="7" t="s">
        <v>6014</v>
      </c>
      <c r="L1549" s="7" t="s">
        <v>6017</v>
      </c>
      <c r="M1549" s="18">
        <v>7822.5</v>
      </c>
      <c r="N1549" s="327">
        <v>9543.4499999999989</v>
      </c>
      <c r="O1549" s="19" t="s">
        <v>3948</v>
      </c>
      <c r="P1549" s="295">
        <v>0.35</v>
      </c>
      <c r="Q1549" s="18">
        <v>5084.625</v>
      </c>
      <c r="R1549" s="18">
        <v>6203.2425000000003</v>
      </c>
      <c r="S1549" s="295">
        <v>0.25</v>
      </c>
      <c r="T1549" s="18">
        <v>5866.875</v>
      </c>
      <c r="U1549" s="18">
        <v>7157.5874999999996</v>
      </c>
      <c r="V1549" s="295">
        <v>0.53</v>
      </c>
      <c r="W1549" s="18">
        <v>3676.5749999999998</v>
      </c>
      <c r="X1549" s="18">
        <v>4485.4214999999995</v>
      </c>
      <c r="Y1549" s="7" t="s">
        <v>393</v>
      </c>
      <c r="Z1549" s="13">
        <v>1</v>
      </c>
      <c r="AA1549" s="13">
        <v>1</v>
      </c>
      <c r="AB1549" s="13">
        <v>150</v>
      </c>
      <c r="AC1549" s="9" t="s">
        <v>3949</v>
      </c>
      <c r="AD1549" s="8">
        <v>2.6</v>
      </c>
      <c r="AE1549" s="13">
        <v>68</v>
      </c>
      <c r="AF1549" s="13">
        <v>576</v>
      </c>
      <c r="AG1549" s="13">
        <v>165</v>
      </c>
      <c r="AH1549" s="8">
        <v>6.4630000000000001</v>
      </c>
      <c r="AI1549" s="13">
        <v>4012195873167</v>
      </c>
      <c r="AJ1549" s="9" t="s">
        <v>5210</v>
      </c>
      <c r="AK1549" s="94"/>
      <c r="AL1549" s="9"/>
      <c r="AM1549" s="9"/>
      <c r="AN1549" s="9"/>
      <c r="AO1549" s="12"/>
    </row>
    <row r="1550" spans="1:41" ht="14.1" customHeight="1" outlineLevel="4" x14ac:dyDescent="0.25">
      <c r="A1550" s="2"/>
      <c r="B1550" s="3"/>
      <c r="C1550" s="4"/>
      <c r="D1550" s="4"/>
      <c r="E1550" s="4"/>
      <c r="F1550" s="5"/>
      <c r="G1550" s="6"/>
      <c r="H1550" s="338">
        <v>6419316</v>
      </c>
      <c r="I1550" s="7" t="s">
        <v>2137</v>
      </c>
      <c r="J1550" s="7" t="s">
        <v>2118</v>
      </c>
      <c r="K1550" s="7" t="s">
        <v>6014</v>
      </c>
      <c r="L1550" s="7" t="s">
        <v>6017</v>
      </c>
      <c r="M1550" s="18">
        <v>7760.22</v>
      </c>
      <c r="N1550" s="327">
        <v>9467.4683999999997</v>
      </c>
      <c r="O1550" s="19" t="s">
        <v>3948</v>
      </c>
      <c r="P1550" s="295">
        <v>0.35</v>
      </c>
      <c r="Q1550" s="18">
        <v>5044.143</v>
      </c>
      <c r="R1550" s="18">
        <v>6153.8544599999996</v>
      </c>
      <c r="S1550" s="295">
        <v>0.25</v>
      </c>
      <c r="T1550" s="18">
        <v>5820.165</v>
      </c>
      <c r="U1550" s="18">
        <v>7100.6012999999994</v>
      </c>
      <c r="V1550" s="295">
        <v>0.53</v>
      </c>
      <c r="W1550" s="18">
        <v>3647.3033999999998</v>
      </c>
      <c r="X1550" s="18">
        <v>4449.7101479999992</v>
      </c>
      <c r="Y1550" s="7" t="s">
        <v>393</v>
      </c>
      <c r="Z1550" s="13">
        <v>1</v>
      </c>
      <c r="AA1550" s="13">
        <v>1</v>
      </c>
      <c r="AB1550" s="13">
        <v>240</v>
      </c>
      <c r="AC1550" s="8" t="s">
        <v>6616</v>
      </c>
      <c r="AD1550" s="8">
        <v>2.83</v>
      </c>
      <c r="AE1550" s="13">
        <v>68</v>
      </c>
      <c r="AF1550" s="13">
        <v>626</v>
      </c>
      <c r="AG1550" s="13">
        <v>165</v>
      </c>
      <c r="AH1550" s="8">
        <v>7.024</v>
      </c>
      <c r="AI1550" s="13">
        <v>4012196127672</v>
      </c>
      <c r="AJ1550" s="9" t="s">
        <v>5211</v>
      </c>
      <c r="AK1550" s="94"/>
      <c r="AL1550" s="9"/>
      <c r="AM1550" s="8"/>
      <c r="AN1550" s="9"/>
      <c r="AO1550" s="11"/>
    </row>
    <row r="1551" spans="1:41" ht="14.1" customHeight="1" outlineLevel="4" x14ac:dyDescent="0.25">
      <c r="A1551" s="2"/>
      <c r="B1551" s="3"/>
      <c r="C1551" s="4"/>
      <c r="D1551" s="4"/>
      <c r="E1551" s="4"/>
      <c r="F1551" s="5"/>
      <c r="G1551" s="6"/>
      <c r="H1551" s="338">
        <v>6419322</v>
      </c>
      <c r="I1551" s="7" t="s">
        <v>2138</v>
      </c>
      <c r="J1551" s="7" t="s">
        <v>2131</v>
      </c>
      <c r="K1551" s="7" t="s">
        <v>6014</v>
      </c>
      <c r="L1551" s="7" t="s">
        <v>6017</v>
      </c>
      <c r="M1551" s="18">
        <v>9342.75</v>
      </c>
      <c r="N1551" s="327">
        <v>11398.155000000001</v>
      </c>
      <c r="O1551" s="19" t="s">
        <v>3948</v>
      </c>
      <c r="P1551" s="295">
        <v>0.35</v>
      </c>
      <c r="Q1551" s="18">
        <v>6072.7875000000004</v>
      </c>
      <c r="R1551" s="18">
        <v>7408.8007500000003</v>
      </c>
      <c r="S1551" s="295">
        <v>0.25</v>
      </c>
      <c r="T1551" s="18">
        <v>7007.0625</v>
      </c>
      <c r="U1551" s="18">
        <v>8548.6162499999991</v>
      </c>
      <c r="V1551" s="295">
        <v>0.53</v>
      </c>
      <c r="W1551" s="18">
        <v>4391.0924999999997</v>
      </c>
      <c r="X1551" s="18">
        <v>5357.13285</v>
      </c>
      <c r="Y1551" s="7" t="s">
        <v>393</v>
      </c>
      <c r="Z1551" s="13">
        <v>1</v>
      </c>
      <c r="AA1551" s="13">
        <v>1</v>
      </c>
      <c r="AB1551" s="13">
        <v>180</v>
      </c>
      <c r="AC1551" s="9" t="s">
        <v>3971</v>
      </c>
      <c r="AD1551" s="8">
        <v>3.85</v>
      </c>
      <c r="AE1551" s="13">
        <v>68</v>
      </c>
      <c r="AF1551" s="13">
        <v>726</v>
      </c>
      <c r="AG1551" s="13">
        <v>195</v>
      </c>
      <c r="AH1551" s="8">
        <v>9.6270000000000007</v>
      </c>
      <c r="AI1551" s="13">
        <v>4012196127689</v>
      </c>
      <c r="AJ1551" s="8" t="s">
        <v>5212</v>
      </c>
      <c r="AK1551" s="94"/>
      <c r="AL1551" s="9"/>
      <c r="AM1551" s="8"/>
      <c r="AN1551" s="9"/>
      <c r="AO1551" s="12"/>
    </row>
    <row r="1552" spans="1:41" ht="14.1" customHeight="1" outlineLevel="4" x14ac:dyDescent="0.25">
      <c r="A1552" s="2"/>
      <c r="B1552" s="3"/>
      <c r="C1552" s="4"/>
      <c r="D1552" s="4"/>
      <c r="E1552" s="4"/>
      <c r="F1552" s="5"/>
      <c r="G1552" s="6"/>
      <c r="H1552" s="338">
        <v>6419328</v>
      </c>
      <c r="I1552" s="7" t="s">
        <v>2139</v>
      </c>
      <c r="J1552" s="7" t="s">
        <v>2140</v>
      </c>
      <c r="K1552" s="7" t="s">
        <v>6014</v>
      </c>
      <c r="L1552" s="7" t="s">
        <v>6017</v>
      </c>
      <c r="M1552" s="18">
        <v>3082.9438445752617</v>
      </c>
      <c r="N1552" s="327">
        <v>3761.1914903818192</v>
      </c>
      <c r="O1552" s="19">
        <v>46112</v>
      </c>
      <c r="P1552" s="19" t="s">
        <v>7561</v>
      </c>
      <c r="Q1552" s="19" t="s">
        <v>7561</v>
      </c>
      <c r="R1552" s="19" t="s">
        <v>7561</v>
      </c>
      <c r="S1552" s="295">
        <v>0.25</v>
      </c>
      <c r="T1552" s="18">
        <v>2312.2078834314461</v>
      </c>
      <c r="U1552" s="18">
        <v>2820.8936177863643</v>
      </c>
      <c r="V1552" s="295">
        <v>0.53</v>
      </c>
      <c r="W1552" s="18">
        <v>1448.9836069503729</v>
      </c>
      <c r="X1552" s="18">
        <v>1767.7600004794549</v>
      </c>
      <c r="Y1552" s="7" t="s">
        <v>393</v>
      </c>
      <c r="Z1552" s="13">
        <v>1</v>
      </c>
      <c r="AA1552" s="13">
        <v>1</v>
      </c>
      <c r="AB1552" s="13">
        <v>100</v>
      </c>
      <c r="AC1552" s="9" t="s">
        <v>3971</v>
      </c>
      <c r="AD1552" s="8">
        <v>4.0919999999999996</v>
      </c>
      <c r="AE1552" s="13">
        <v>68</v>
      </c>
      <c r="AF1552" s="13">
        <v>826</v>
      </c>
      <c r="AG1552" s="13">
        <v>195</v>
      </c>
      <c r="AH1552" s="8">
        <v>10.952999999999999</v>
      </c>
      <c r="AI1552" s="13">
        <v>4012196127726</v>
      </c>
      <c r="AJ1552" s="9" t="s">
        <v>5213</v>
      </c>
      <c r="AK1552" s="94"/>
      <c r="AL1552" s="8"/>
      <c r="AM1552" s="8"/>
      <c r="AN1552" s="9"/>
      <c r="AO1552" s="12"/>
    </row>
    <row r="1553" spans="1:41" ht="14.1" customHeight="1" outlineLevel="4" x14ac:dyDescent="0.25">
      <c r="A1553" s="2"/>
      <c r="B1553" s="3"/>
      <c r="C1553" s="4"/>
      <c r="D1553" s="4"/>
      <c r="E1553" s="4"/>
      <c r="F1553" s="5"/>
      <c r="G1553" s="6"/>
      <c r="H1553" s="338">
        <v>6419334</v>
      </c>
      <c r="I1553" s="7" t="s">
        <v>2141</v>
      </c>
      <c r="J1553" s="7" t="s">
        <v>2142</v>
      </c>
      <c r="K1553" s="7" t="s">
        <v>6014</v>
      </c>
      <c r="L1553" s="7" t="s">
        <v>6017</v>
      </c>
      <c r="M1553" s="18">
        <v>16141.68</v>
      </c>
      <c r="N1553" s="327">
        <v>19692.849600000001</v>
      </c>
      <c r="O1553" s="19" t="s">
        <v>3948</v>
      </c>
      <c r="P1553" s="295">
        <v>0.35</v>
      </c>
      <c r="Q1553" s="18">
        <v>10492.092000000001</v>
      </c>
      <c r="R1553" s="18">
        <v>12800.35224</v>
      </c>
      <c r="S1553" s="295">
        <v>0.25</v>
      </c>
      <c r="T1553" s="18">
        <v>12106.26</v>
      </c>
      <c r="U1553" s="18">
        <v>14769.637199999999</v>
      </c>
      <c r="V1553" s="295">
        <v>0.53</v>
      </c>
      <c r="W1553" s="18">
        <v>7586.5895999999993</v>
      </c>
      <c r="X1553" s="18">
        <v>9255.6393119999993</v>
      </c>
      <c r="Y1553" s="7" t="s">
        <v>393</v>
      </c>
      <c r="Z1553" s="13">
        <v>1</v>
      </c>
      <c r="AA1553" s="13">
        <v>1</v>
      </c>
      <c r="AB1553" s="13">
        <v>80</v>
      </c>
      <c r="AC1553" s="9" t="s">
        <v>3971</v>
      </c>
      <c r="AD1553" s="8">
        <v>5.17</v>
      </c>
      <c r="AE1553" s="13">
        <v>68</v>
      </c>
      <c r="AF1553" s="13">
        <v>826</v>
      </c>
      <c r="AG1553" s="13">
        <v>215</v>
      </c>
      <c r="AH1553" s="8">
        <v>12.076000000000001</v>
      </c>
      <c r="AI1553" s="13">
        <v>4012195873204</v>
      </c>
      <c r="AJ1553" s="9" t="s">
        <v>5214</v>
      </c>
      <c r="AK1553" s="94"/>
      <c r="AL1553" s="9"/>
      <c r="AM1553" s="9"/>
      <c r="AN1553" s="9"/>
      <c r="AO1553" s="12"/>
    </row>
    <row r="1554" spans="1:41" ht="15.95" customHeight="1" outlineLevel="3" x14ac:dyDescent="0.25">
      <c r="A1554" s="172"/>
      <c r="B1554" s="173"/>
      <c r="C1554" s="174"/>
      <c r="D1554" s="185" t="s">
        <v>3899</v>
      </c>
      <c r="E1554" s="174"/>
      <c r="F1554" s="175"/>
      <c r="G1554" s="176"/>
      <c r="H1554" s="341"/>
      <c r="I1554" s="177"/>
      <c r="J1554" s="177"/>
      <c r="K1554" s="177"/>
      <c r="L1554" s="177"/>
      <c r="M1554" s="177"/>
      <c r="N1554" s="328"/>
      <c r="O1554" s="177"/>
      <c r="P1554" s="177"/>
      <c r="Q1554" s="177"/>
      <c r="R1554" s="177"/>
      <c r="S1554" s="177"/>
      <c r="T1554" s="177"/>
      <c r="U1554" s="177"/>
      <c r="V1554" s="177"/>
      <c r="W1554" s="177"/>
      <c r="X1554" s="177"/>
      <c r="Y1554" s="177"/>
      <c r="Z1554" s="181"/>
      <c r="AA1554" s="181"/>
      <c r="AB1554" s="181"/>
      <c r="AC1554" s="181"/>
      <c r="AD1554" s="179"/>
      <c r="AE1554" s="180"/>
      <c r="AF1554" s="180"/>
      <c r="AG1554" s="180"/>
      <c r="AH1554" s="181"/>
      <c r="AI1554" s="181"/>
      <c r="AJ1554" s="181"/>
      <c r="AK1554" s="181"/>
      <c r="AL1554" s="181"/>
      <c r="AM1554" s="181"/>
      <c r="AN1554" s="179"/>
      <c r="AO1554" s="182"/>
    </row>
    <row r="1555" spans="1:41" ht="14.1" customHeight="1" outlineLevel="4" x14ac:dyDescent="0.25">
      <c r="A1555" s="2"/>
      <c r="B1555" s="3"/>
      <c r="C1555" s="4"/>
      <c r="D1555" s="4"/>
      <c r="E1555" s="4"/>
      <c r="F1555" s="5"/>
      <c r="G1555" s="6"/>
      <c r="H1555" s="338">
        <v>6420909</v>
      </c>
      <c r="I1555" s="7" t="s">
        <v>2143</v>
      </c>
      <c r="J1555" s="7" t="s">
        <v>2144</v>
      </c>
      <c r="K1555" s="7" t="s">
        <v>6018</v>
      </c>
      <c r="L1555" s="7" t="s">
        <v>6019</v>
      </c>
      <c r="M1555" s="18">
        <v>1175.45</v>
      </c>
      <c r="N1555" s="327">
        <v>1434.049</v>
      </c>
      <c r="O1555" s="19" t="s">
        <v>3948</v>
      </c>
      <c r="P1555" s="295">
        <v>0.35</v>
      </c>
      <c r="Q1555" s="18">
        <v>764.04250000000002</v>
      </c>
      <c r="R1555" s="18">
        <v>932.13184999999999</v>
      </c>
      <c r="S1555" s="295">
        <v>0.25</v>
      </c>
      <c r="T1555" s="18">
        <v>881.58750000000009</v>
      </c>
      <c r="U1555" s="18">
        <v>1075.53675</v>
      </c>
      <c r="V1555" s="295">
        <v>0.53</v>
      </c>
      <c r="W1555" s="18">
        <v>552.4615</v>
      </c>
      <c r="X1555" s="18">
        <v>674.00302999999997</v>
      </c>
      <c r="Y1555" s="7" t="s">
        <v>393</v>
      </c>
      <c r="Z1555" s="13">
        <v>1</v>
      </c>
      <c r="AA1555" s="13">
        <v>30</v>
      </c>
      <c r="AB1555" s="13">
        <v>3000</v>
      </c>
      <c r="AC1555" s="9" t="s">
        <v>3971</v>
      </c>
      <c r="AD1555" s="8">
        <v>0.16</v>
      </c>
      <c r="AE1555" s="13">
        <v>40</v>
      </c>
      <c r="AF1555" s="13">
        <v>114</v>
      </c>
      <c r="AG1555" s="13">
        <v>80</v>
      </c>
      <c r="AH1555" s="8">
        <v>0.36499999999999999</v>
      </c>
      <c r="AI1555" s="13">
        <v>4012195076773</v>
      </c>
      <c r="AJ1555" s="9" t="s">
        <v>5215</v>
      </c>
      <c r="AK1555" s="94"/>
      <c r="AL1555" s="9"/>
      <c r="AM1555" s="9"/>
      <c r="AN1555" s="9"/>
      <c r="AO1555" s="12"/>
    </row>
    <row r="1556" spans="1:41" ht="14.1" customHeight="1" outlineLevel="4" x14ac:dyDescent="0.25">
      <c r="A1556" s="2"/>
      <c r="B1556" s="3"/>
      <c r="C1556" s="4"/>
      <c r="D1556" s="4"/>
      <c r="E1556" s="4"/>
      <c r="F1556" s="5"/>
      <c r="G1556" s="6"/>
      <c r="H1556" s="338">
        <v>6420912</v>
      </c>
      <c r="I1556" s="7" t="s">
        <v>2145</v>
      </c>
      <c r="J1556" s="7" t="s">
        <v>2146</v>
      </c>
      <c r="K1556" s="7" t="s">
        <v>6018</v>
      </c>
      <c r="L1556" s="7" t="s">
        <v>6019</v>
      </c>
      <c r="M1556" s="18">
        <v>1371.31</v>
      </c>
      <c r="N1556" s="327">
        <v>1672.9982</v>
      </c>
      <c r="O1556" s="19" t="s">
        <v>3948</v>
      </c>
      <c r="P1556" s="295">
        <v>0.35</v>
      </c>
      <c r="Q1556" s="18">
        <v>891.35149999999999</v>
      </c>
      <c r="R1556" s="18">
        <v>1087.44883</v>
      </c>
      <c r="S1556" s="295">
        <v>0.25</v>
      </c>
      <c r="T1556" s="18">
        <v>1028.4825000000001</v>
      </c>
      <c r="U1556" s="18">
        <v>1254.74865</v>
      </c>
      <c r="V1556" s="295">
        <v>0.53</v>
      </c>
      <c r="W1556" s="18">
        <v>644.51569999999992</v>
      </c>
      <c r="X1556" s="18">
        <v>786.30915399999992</v>
      </c>
      <c r="Y1556" s="7" t="s">
        <v>393</v>
      </c>
      <c r="Z1556" s="13">
        <v>1</v>
      </c>
      <c r="AA1556" s="13">
        <v>30</v>
      </c>
      <c r="AB1556" s="13">
        <v>1200</v>
      </c>
      <c r="AC1556" s="9" t="s">
        <v>6616</v>
      </c>
      <c r="AD1556" s="8">
        <v>0.2</v>
      </c>
      <c r="AE1556" s="13">
        <v>40</v>
      </c>
      <c r="AF1556" s="13">
        <v>165</v>
      </c>
      <c r="AG1556" s="13">
        <v>90</v>
      </c>
      <c r="AH1556" s="8">
        <v>0.59399999999999997</v>
      </c>
      <c r="AI1556" s="13">
        <v>4012195076780</v>
      </c>
      <c r="AJ1556" s="9" t="s">
        <v>5216</v>
      </c>
      <c r="AK1556" s="94"/>
      <c r="AL1556" s="8"/>
      <c r="AM1556" s="9"/>
      <c r="AN1556" s="9"/>
      <c r="AO1556" s="12"/>
    </row>
    <row r="1557" spans="1:41" ht="14.1" customHeight="1" outlineLevel="4" x14ac:dyDescent="0.25">
      <c r="A1557" s="2"/>
      <c r="B1557" s="3"/>
      <c r="C1557" s="4"/>
      <c r="D1557" s="4"/>
      <c r="E1557" s="4"/>
      <c r="F1557" s="5"/>
      <c r="G1557" s="6"/>
      <c r="H1557" s="338">
        <v>6420915</v>
      </c>
      <c r="I1557" s="7" t="s">
        <v>2147</v>
      </c>
      <c r="J1557" s="7" t="s">
        <v>2148</v>
      </c>
      <c r="K1557" s="7" t="s">
        <v>6018</v>
      </c>
      <c r="L1557" s="7" t="s">
        <v>6019</v>
      </c>
      <c r="M1557" s="18">
        <v>1017.66</v>
      </c>
      <c r="N1557" s="327">
        <v>1241.5452</v>
      </c>
      <c r="O1557" s="19" t="s">
        <v>3948</v>
      </c>
      <c r="P1557" s="295">
        <v>0.35</v>
      </c>
      <c r="Q1557" s="18">
        <v>661.47900000000004</v>
      </c>
      <c r="R1557" s="18">
        <v>807.00438000000008</v>
      </c>
      <c r="S1557" s="295">
        <v>0.25</v>
      </c>
      <c r="T1557" s="18">
        <v>763.245</v>
      </c>
      <c r="U1557" s="18">
        <v>931.15890000000002</v>
      </c>
      <c r="V1557" s="295">
        <v>0.53</v>
      </c>
      <c r="W1557" s="18">
        <v>478.30019999999996</v>
      </c>
      <c r="X1557" s="18">
        <v>583.52624399999991</v>
      </c>
      <c r="Y1557" s="7" t="s">
        <v>393</v>
      </c>
      <c r="Z1557" s="13">
        <v>1</v>
      </c>
      <c r="AA1557" s="13">
        <v>30</v>
      </c>
      <c r="AB1557" s="13">
        <v>1200</v>
      </c>
      <c r="AC1557" s="9" t="s">
        <v>3971</v>
      </c>
      <c r="AD1557" s="8">
        <v>0.28399999999999997</v>
      </c>
      <c r="AE1557" s="13">
        <v>40</v>
      </c>
      <c r="AF1557" s="13">
        <v>215</v>
      </c>
      <c r="AG1557" s="13">
        <v>90</v>
      </c>
      <c r="AH1557" s="8">
        <v>0.77400000000000002</v>
      </c>
      <c r="AI1557" s="13">
        <v>4012195076797</v>
      </c>
      <c r="AJ1557" s="9" t="s">
        <v>5217</v>
      </c>
      <c r="AK1557" s="94"/>
      <c r="AL1557" s="8"/>
      <c r="AM1557" s="9"/>
      <c r="AN1557" s="9"/>
      <c r="AO1557" s="11"/>
    </row>
    <row r="1558" spans="1:41" ht="14.1" customHeight="1" outlineLevel="4" x14ac:dyDescent="0.25">
      <c r="A1558" s="2"/>
      <c r="B1558" s="3"/>
      <c r="C1558" s="4"/>
      <c r="D1558" s="4"/>
      <c r="E1558" s="4"/>
      <c r="F1558" s="5"/>
      <c r="G1558" s="6"/>
      <c r="H1558" s="338">
        <v>6420918</v>
      </c>
      <c r="I1558" s="7" t="s">
        <v>2149</v>
      </c>
      <c r="J1558" s="7" t="s">
        <v>2150</v>
      </c>
      <c r="K1558" s="7" t="s">
        <v>6018</v>
      </c>
      <c r="L1558" s="7" t="s">
        <v>6019</v>
      </c>
      <c r="M1558" s="18">
        <v>454.52338432626601</v>
      </c>
      <c r="N1558" s="327">
        <v>554.51852887804455</v>
      </c>
      <c r="O1558" s="19">
        <v>46112</v>
      </c>
      <c r="P1558" s="19" t="s">
        <v>7561</v>
      </c>
      <c r="Q1558" s="19" t="s">
        <v>7561</v>
      </c>
      <c r="R1558" s="19" t="s">
        <v>7561</v>
      </c>
      <c r="S1558" s="295">
        <v>0.25</v>
      </c>
      <c r="T1558" s="18">
        <v>340.89253824469949</v>
      </c>
      <c r="U1558" s="18">
        <v>415.88889665853338</v>
      </c>
      <c r="V1558" s="295">
        <v>0.53</v>
      </c>
      <c r="W1558" s="18">
        <v>213.62599063334503</v>
      </c>
      <c r="X1558" s="18">
        <v>260.62370857268093</v>
      </c>
      <c r="Y1558" s="7" t="s">
        <v>393</v>
      </c>
      <c r="Z1558" s="13">
        <v>1</v>
      </c>
      <c r="AA1558" s="13">
        <v>30</v>
      </c>
      <c r="AB1558" s="13">
        <v>960</v>
      </c>
      <c r="AC1558" s="9" t="s">
        <v>3971</v>
      </c>
      <c r="AD1558" s="8">
        <v>0.42</v>
      </c>
      <c r="AE1558" s="13">
        <v>40</v>
      </c>
      <c r="AF1558" s="13">
        <v>316</v>
      </c>
      <c r="AG1558" s="13">
        <v>100</v>
      </c>
      <c r="AH1558" s="8">
        <v>1.264</v>
      </c>
      <c r="AI1558" s="13">
        <v>4012195076803</v>
      </c>
      <c r="AJ1558" s="9" t="s">
        <v>5218</v>
      </c>
      <c r="AK1558" s="94"/>
      <c r="AL1558" s="8"/>
      <c r="AM1558" s="8"/>
      <c r="AN1558" s="8"/>
      <c r="AO1558" s="11"/>
    </row>
    <row r="1559" spans="1:41" ht="14.1" customHeight="1" outlineLevel="4" x14ac:dyDescent="0.25">
      <c r="A1559" s="2"/>
      <c r="B1559" s="3"/>
      <c r="C1559" s="4"/>
      <c r="D1559" s="4"/>
      <c r="E1559" s="4"/>
      <c r="F1559" s="5"/>
      <c r="G1559" s="6"/>
      <c r="H1559" s="338">
        <v>6420921</v>
      </c>
      <c r="I1559" s="7" t="s">
        <v>2151</v>
      </c>
      <c r="J1559" s="7" t="s">
        <v>2152</v>
      </c>
      <c r="K1559" s="7" t="s">
        <v>6018</v>
      </c>
      <c r="L1559" s="7" t="s">
        <v>6019</v>
      </c>
      <c r="M1559" s="18">
        <v>2428.13</v>
      </c>
      <c r="N1559" s="327">
        <v>2962.3186000000001</v>
      </c>
      <c r="O1559" s="19" t="s">
        <v>3948</v>
      </c>
      <c r="P1559" s="295">
        <v>0.35</v>
      </c>
      <c r="Q1559" s="18">
        <v>1578.2845000000002</v>
      </c>
      <c r="R1559" s="18">
        <v>1925.5070900000003</v>
      </c>
      <c r="S1559" s="295">
        <v>0.25</v>
      </c>
      <c r="T1559" s="18">
        <v>1821.0975000000001</v>
      </c>
      <c r="U1559" s="18">
        <v>2221.7389499999999</v>
      </c>
      <c r="V1559" s="295">
        <v>0.53</v>
      </c>
      <c r="W1559" s="18">
        <v>1141.2211</v>
      </c>
      <c r="X1559" s="18">
        <v>1392.2897419999999</v>
      </c>
      <c r="Y1559" s="7" t="s">
        <v>393</v>
      </c>
      <c r="Z1559" s="13">
        <v>1</v>
      </c>
      <c r="AA1559" s="13">
        <v>30</v>
      </c>
      <c r="AB1559" s="13">
        <v>720</v>
      </c>
      <c r="AC1559" s="9" t="s">
        <v>3971</v>
      </c>
      <c r="AD1559" s="8">
        <v>0.59299999999999997</v>
      </c>
      <c r="AE1559" s="13">
        <v>40</v>
      </c>
      <c r="AF1559" s="13">
        <v>416</v>
      </c>
      <c r="AG1559" s="13">
        <v>100</v>
      </c>
      <c r="AH1559" s="8">
        <v>1.6639999999999999</v>
      </c>
      <c r="AI1559" s="13">
        <v>4012195076834</v>
      </c>
      <c r="AJ1559" s="9" t="s">
        <v>5219</v>
      </c>
      <c r="AK1559" s="94"/>
      <c r="AL1559" s="8"/>
      <c r="AM1559" s="9"/>
      <c r="AN1559" s="9"/>
      <c r="AO1559" s="11"/>
    </row>
    <row r="1560" spans="1:41" ht="14.1" customHeight="1" outlineLevel="4" x14ac:dyDescent="0.25">
      <c r="A1560" s="2"/>
      <c r="B1560" s="3"/>
      <c r="C1560" s="4"/>
      <c r="D1560" s="4"/>
      <c r="E1560" s="4"/>
      <c r="F1560" s="5"/>
      <c r="G1560" s="6"/>
      <c r="H1560" s="338">
        <v>6420924</v>
      </c>
      <c r="I1560" s="7" t="s">
        <v>2153</v>
      </c>
      <c r="J1560" s="7" t="s">
        <v>2154</v>
      </c>
      <c r="K1560" s="7" t="s">
        <v>6018</v>
      </c>
      <c r="L1560" s="7" t="s">
        <v>6019</v>
      </c>
      <c r="M1560" s="18">
        <v>706.80597061423259</v>
      </c>
      <c r="N1560" s="327">
        <v>862.30328414936378</v>
      </c>
      <c r="O1560" s="19">
        <v>46112</v>
      </c>
      <c r="P1560" s="19" t="s">
        <v>7561</v>
      </c>
      <c r="Q1560" s="19" t="s">
        <v>7561</v>
      </c>
      <c r="R1560" s="19" t="s">
        <v>7561</v>
      </c>
      <c r="S1560" s="295">
        <v>0.25</v>
      </c>
      <c r="T1560" s="18">
        <v>530.10447796067444</v>
      </c>
      <c r="U1560" s="18">
        <v>646.72746311202286</v>
      </c>
      <c r="V1560" s="295">
        <v>0.53</v>
      </c>
      <c r="W1560" s="18">
        <v>332.19880618868928</v>
      </c>
      <c r="X1560" s="18">
        <v>405.2825435502009</v>
      </c>
      <c r="Y1560" s="7" t="s">
        <v>393</v>
      </c>
      <c r="Z1560" s="13">
        <v>1</v>
      </c>
      <c r="AA1560" s="13">
        <v>20</v>
      </c>
      <c r="AB1560" s="13">
        <v>520</v>
      </c>
      <c r="AC1560" s="9" t="s">
        <v>3971</v>
      </c>
      <c r="AD1560" s="8">
        <v>0.72</v>
      </c>
      <c r="AE1560" s="13">
        <v>40</v>
      </c>
      <c r="AF1560" s="13">
        <v>516</v>
      </c>
      <c r="AG1560" s="13">
        <v>108</v>
      </c>
      <c r="AH1560" s="8">
        <v>2.2290000000000001</v>
      </c>
      <c r="AI1560" s="13">
        <v>4012195076841</v>
      </c>
      <c r="AJ1560" s="9" t="s">
        <v>5220</v>
      </c>
      <c r="AK1560" s="94"/>
      <c r="AL1560" s="8"/>
      <c r="AM1560" s="8"/>
      <c r="AN1560" s="8"/>
      <c r="AO1560" s="11"/>
    </row>
    <row r="1561" spans="1:41" ht="14.1" customHeight="1" outlineLevel="4" x14ac:dyDescent="0.25">
      <c r="A1561" s="2"/>
      <c r="B1561" s="3"/>
      <c r="C1561" s="4"/>
      <c r="D1561" s="4"/>
      <c r="E1561" s="4"/>
      <c r="F1561" s="5"/>
      <c r="G1561" s="6"/>
      <c r="H1561" s="338">
        <v>6420927</v>
      </c>
      <c r="I1561" s="7" t="s">
        <v>2155</v>
      </c>
      <c r="J1561" s="7" t="s">
        <v>2156</v>
      </c>
      <c r="K1561" s="7" t="s">
        <v>6018</v>
      </c>
      <c r="L1561" s="7" t="s">
        <v>6019</v>
      </c>
      <c r="M1561" s="18">
        <v>870.56355873684197</v>
      </c>
      <c r="N1561" s="327">
        <v>1062.0875416589472</v>
      </c>
      <c r="O1561" s="19">
        <v>46112</v>
      </c>
      <c r="P1561" s="19" t="s">
        <v>7561</v>
      </c>
      <c r="Q1561" s="19" t="s">
        <v>7561</v>
      </c>
      <c r="R1561" s="19" t="s">
        <v>7561</v>
      </c>
      <c r="S1561" s="295">
        <v>0.25</v>
      </c>
      <c r="T1561" s="18">
        <v>652.92266905263148</v>
      </c>
      <c r="U1561" s="18">
        <v>796.56565624421034</v>
      </c>
      <c r="V1561" s="295">
        <v>0.53</v>
      </c>
      <c r="W1561" s="18">
        <v>409.16487260631573</v>
      </c>
      <c r="X1561" s="18">
        <v>499.18114457970518</v>
      </c>
      <c r="Y1561" s="7" t="s">
        <v>393</v>
      </c>
      <c r="Z1561" s="13">
        <v>1</v>
      </c>
      <c r="AA1561" s="13">
        <v>18</v>
      </c>
      <c r="AB1561" s="13">
        <v>432</v>
      </c>
      <c r="AC1561" s="9" t="s">
        <v>3971</v>
      </c>
      <c r="AD1561" s="8">
        <v>0.9</v>
      </c>
      <c r="AE1561" s="13">
        <v>40</v>
      </c>
      <c r="AF1561" s="13">
        <v>616</v>
      </c>
      <c r="AG1561" s="13">
        <v>113</v>
      </c>
      <c r="AH1561" s="8">
        <v>2.7839999999999998</v>
      </c>
      <c r="AI1561" s="13">
        <v>4012195300120</v>
      </c>
      <c r="AJ1561" s="9" t="s">
        <v>5221</v>
      </c>
      <c r="AK1561" s="94"/>
      <c r="AL1561" s="9"/>
      <c r="AM1561" s="8"/>
      <c r="AN1561" s="9"/>
      <c r="AO1561" s="11"/>
    </row>
    <row r="1562" spans="1:41" ht="14.1" customHeight="1" outlineLevel="4" x14ac:dyDescent="0.25">
      <c r="A1562" s="2"/>
      <c r="B1562" s="3"/>
      <c r="C1562" s="4"/>
      <c r="D1562" s="4"/>
      <c r="E1562" s="4"/>
      <c r="F1562" s="5"/>
      <c r="G1562" s="6"/>
      <c r="H1562" s="338">
        <v>6420656</v>
      </c>
      <c r="I1562" s="7" t="s">
        <v>2157</v>
      </c>
      <c r="J1562" s="7" t="s">
        <v>2158</v>
      </c>
      <c r="K1562" s="7" t="s">
        <v>6018</v>
      </c>
      <c r="L1562" s="7" t="s">
        <v>6020</v>
      </c>
      <c r="M1562" s="18">
        <v>575.9</v>
      </c>
      <c r="N1562" s="327">
        <v>702.59799999999996</v>
      </c>
      <c r="O1562" s="19" t="s">
        <v>3948</v>
      </c>
      <c r="P1562" s="295">
        <v>0.35</v>
      </c>
      <c r="Q1562" s="18">
        <v>374.33499999999998</v>
      </c>
      <c r="R1562" s="18">
        <v>456.68869999999998</v>
      </c>
      <c r="S1562" s="295">
        <v>0.25</v>
      </c>
      <c r="T1562" s="18">
        <v>431.92499999999995</v>
      </c>
      <c r="U1562" s="18">
        <v>526.94849999999997</v>
      </c>
      <c r="V1562" s="295">
        <v>0.53</v>
      </c>
      <c r="W1562" s="18">
        <v>270.673</v>
      </c>
      <c r="X1562" s="18">
        <v>330.22106000000002</v>
      </c>
      <c r="Y1562" s="7" t="s">
        <v>393</v>
      </c>
      <c r="Z1562" s="13">
        <v>1</v>
      </c>
      <c r="AA1562" s="13">
        <v>30</v>
      </c>
      <c r="AB1562" s="13">
        <v>3000</v>
      </c>
      <c r="AC1562" s="8" t="s">
        <v>6616</v>
      </c>
      <c r="AD1562" s="8">
        <v>0.13100000000000001</v>
      </c>
      <c r="AE1562" s="13">
        <v>40</v>
      </c>
      <c r="AF1562" s="13">
        <v>114</v>
      </c>
      <c r="AG1562" s="13">
        <v>50</v>
      </c>
      <c r="AH1562" s="8">
        <v>0.22800000000000001</v>
      </c>
      <c r="AI1562" s="13">
        <v>4012196207077</v>
      </c>
      <c r="AJ1562" s="10" t="s">
        <v>5222</v>
      </c>
      <c r="AK1562" s="94"/>
      <c r="AL1562" s="8"/>
      <c r="AM1562" s="8"/>
      <c r="AN1562" s="8"/>
      <c r="AO1562" s="11"/>
    </row>
    <row r="1563" spans="1:41" ht="14.1" customHeight="1" outlineLevel="4" x14ac:dyDescent="0.25">
      <c r="A1563" s="2"/>
      <c r="B1563" s="3"/>
      <c r="C1563" s="4"/>
      <c r="D1563" s="4"/>
      <c r="E1563" s="4"/>
      <c r="F1563" s="5"/>
      <c r="G1563" s="6"/>
      <c r="H1563" s="338">
        <v>6420664</v>
      </c>
      <c r="I1563" s="7" t="s">
        <v>2159</v>
      </c>
      <c r="J1563" s="7" t="s">
        <v>2160</v>
      </c>
      <c r="K1563" s="7" t="s">
        <v>6018</v>
      </c>
      <c r="L1563" s="7" t="s">
        <v>6020</v>
      </c>
      <c r="M1563" s="18">
        <v>679.32</v>
      </c>
      <c r="N1563" s="327">
        <v>828.7704</v>
      </c>
      <c r="O1563" s="19" t="s">
        <v>3948</v>
      </c>
      <c r="P1563" s="295">
        <v>0.35</v>
      </c>
      <c r="Q1563" s="18">
        <v>441.55800000000005</v>
      </c>
      <c r="R1563" s="18">
        <v>538.70076000000006</v>
      </c>
      <c r="S1563" s="295">
        <v>0.25</v>
      </c>
      <c r="T1563" s="18">
        <v>509.49</v>
      </c>
      <c r="U1563" s="18">
        <v>621.57780000000002</v>
      </c>
      <c r="V1563" s="295">
        <v>0.53</v>
      </c>
      <c r="W1563" s="18">
        <v>319.28039999999999</v>
      </c>
      <c r="X1563" s="18">
        <v>389.522088</v>
      </c>
      <c r="Y1563" s="7" t="s">
        <v>393</v>
      </c>
      <c r="Z1563" s="13">
        <v>1</v>
      </c>
      <c r="AA1563" s="13">
        <v>30</v>
      </c>
      <c r="AB1563" s="13">
        <v>1200</v>
      </c>
      <c r="AC1563" s="8" t="s">
        <v>6616</v>
      </c>
      <c r="AD1563" s="8">
        <v>0.2</v>
      </c>
      <c r="AE1563" s="13">
        <v>40</v>
      </c>
      <c r="AF1563" s="13">
        <v>165</v>
      </c>
      <c r="AG1563" s="13">
        <v>55</v>
      </c>
      <c r="AH1563" s="8">
        <v>0.36299999999999999</v>
      </c>
      <c r="AI1563" s="13">
        <v>4012196207138</v>
      </c>
      <c r="AJ1563" s="10" t="s">
        <v>5223</v>
      </c>
      <c r="AK1563" s="94"/>
      <c r="AL1563" s="8"/>
      <c r="AM1563" s="8"/>
      <c r="AN1563" s="9"/>
      <c r="AO1563" s="11"/>
    </row>
    <row r="1564" spans="1:41" ht="14.1" customHeight="1" outlineLevel="4" x14ac:dyDescent="0.25">
      <c r="A1564" s="2"/>
      <c r="B1564" s="3"/>
      <c r="C1564" s="4"/>
      <c r="D1564" s="4"/>
      <c r="E1564" s="4"/>
      <c r="F1564" s="5"/>
      <c r="G1564" s="6"/>
      <c r="H1564" s="338">
        <v>6420680</v>
      </c>
      <c r="I1564" s="7" t="s">
        <v>2161</v>
      </c>
      <c r="J1564" s="7" t="s">
        <v>2162</v>
      </c>
      <c r="K1564" s="7" t="s">
        <v>6018</v>
      </c>
      <c r="L1564" s="7" t="s">
        <v>6020</v>
      </c>
      <c r="M1564" s="18">
        <v>859.87</v>
      </c>
      <c r="N1564" s="327">
        <v>1049.0414000000001</v>
      </c>
      <c r="O1564" s="19" t="s">
        <v>3948</v>
      </c>
      <c r="P1564" s="295">
        <v>0.35</v>
      </c>
      <c r="Q1564" s="18">
        <v>558.91550000000007</v>
      </c>
      <c r="R1564" s="18">
        <v>681.87691000000007</v>
      </c>
      <c r="S1564" s="295">
        <v>0.25</v>
      </c>
      <c r="T1564" s="18">
        <v>644.90250000000003</v>
      </c>
      <c r="U1564" s="18">
        <v>786.78105000000005</v>
      </c>
      <c r="V1564" s="295">
        <v>0.53</v>
      </c>
      <c r="W1564" s="18">
        <v>404.13889999999998</v>
      </c>
      <c r="X1564" s="18">
        <v>493.04945799999996</v>
      </c>
      <c r="Y1564" s="7" t="s">
        <v>393</v>
      </c>
      <c r="Z1564" s="13">
        <v>1</v>
      </c>
      <c r="AA1564" s="13">
        <v>30</v>
      </c>
      <c r="AB1564" s="13">
        <v>1200</v>
      </c>
      <c r="AC1564" s="10" t="s">
        <v>6616</v>
      </c>
      <c r="AD1564" s="8">
        <v>0.24</v>
      </c>
      <c r="AE1564" s="13">
        <v>40</v>
      </c>
      <c r="AF1564" s="13">
        <v>215</v>
      </c>
      <c r="AG1564" s="13">
        <v>60</v>
      </c>
      <c r="AH1564" s="8">
        <v>0.51600000000000001</v>
      </c>
      <c r="AI1564" s="13">
        <v>4012196207190</v>
      </c>
      <c r="AJ1564" s="10" t="s">
        <v>5224</v>
      </c>
      <c r="AK1564" s="94"/>
      <c r="AL1564" s="10"/>
      <c r="AM1564" s="10"/>
      <c r="AN1564" s="8"/>
      <c r="AO1564" s="11"/>
    </row>
    <row r="1565" spans="1:41" ht="14.1" customHeight="1" outlineLevel="4" x14ac:dyDescent="0.25">
      <c r="A1565" s="2"/>
      <c r="B1565" s="3"/>
      <c r="C1565" s="4"/>
      <c r="D1565" s="4"/>
      <c r="E1565" s="4"/>
      <c r="F1565" s="5"/>
      <c r="G1565" s="6"/>
      <c r="H1565" s="338">
        <v>6420710</v>
      </c>
      <c r="I1565" s="7" t="s">
        <v>2163</v>
      </c>
      <c r="J1565" s="7" t="s">
        <v>2164</v>
      </c>
      <c r="K1565" s="7" t="s">
        <v>6018</v>
      </c>
      <c r="L1565" s="7" t="s">
        <v>6020</v>
      </c>
      <c r="M1565" s="18">
        <v>855.36</v>
      </c>
      <c r="N1565" s="327">
        <v>1043.5391999999999</v>
      </c>
      <c r="O1565" s="19" t="s">
        <v>3948</v>
      </c>
      <c r="P1565" s="295">
        <v>0.35</v>
      </c>
      <c r="Q1565" s="18">
        <v>555.98400000000004</v>
      </c>
      <c r="R1565" s="18">
        <v>678.30047999999999</v>
      </c>
      <c r="S1565" s="295">
        <v>0.25</v>
      </c>
      <c r="T1565" s="18">
        <v>641.52</v>
      </c>
      <c r="U1565" s="18">
        <v>782.65440000000001</v>
      </c>
      <c r="V1565" s="295">
        <v>0.53</v>
      </c>
      <c r="W1565" s="18">
        <v>402.01919999999996</v>
      </c>
      <c r="X1565" s="18">
        <v>490.46342399999992</v>
      </c>
      <c r="Y1565" s="7" t="s">
        <v>393</v>
      </c>
      <c r="Z1565" s="13">
        <v>1</v>
      </c>
      <c r="AA1565" s="13">
        <v>30</v>
      </c>
      <c r="AB1565" s="13">
        <v>960</v>
      </c>
      <c r="AC1565" s="10" t="s">
        <v>6616</v>
      </c>
      <c r="AD1565" s="8">
        <v>0.38400000000000001</v>
      </c>
      <c r="AE1565" s="13">
        <v>40</v>
      </c>
      <c r="AF1565" s="13">
        <v>315</v>
      </c>
      <c r="AG1565" s="13">
        <v>65</v>
      </c>
      <c r="AH1565" s="8">
        <v>0.81899999999999995</v>
      </c>
      <c r="AI1565" s="13">
        <v>4012196207251</v>
      </c>
      <c r="AJ1565" s="10" t="s">
        <v>5225</v>
      </c>
      <c r="AK1565" s="94"/>
      <c r="AL1565" s="8"/>
      <c r="AM1565" s="10"/>
      <c r="AN1565" s="8"/>
      <c r="AO1565" s="11"/>
    </row>
    <row r="1566" spans="1:41" ht="14.1" customHeight="1" outlineLevel="4" x14ac:dyDescent="0.25">
      <c r="A1566" s="2"/>
      <c r="B1566" s="3"/>
      <c r="C1566" s="4"/>
      <c r="D1566" s="4"/>
      <c r="E1566" s="4"/>
      <c r="F1566" s="5"/>
      <c r="G1566" s="6"/>
      <c r="H1566" s="338">
        <v>6420745</v>
      </c>
      <c r="I1566" s="7" t="s">
        <v>2165</v>
      </c>
      <c r="J1566" s="7" t="s">
        <v>2166</v>
      </c>
      <c r="K1566" s="7" t="s">
        <v>6018</v>
      </c>
      <c r="L1566" s="7" t="s">
        <v>6020</v>
      </c>
      <c r="M1566" s="18">
        <v>1414.24</v>
      </c>
      <c r="N1566" s="327">
        <v>1725.3727999999999</v>
      </c>
      <c r="O1566" s="19" t="s">
        <v>3948</v>
      </c>
      <c r="P1566" s="295">
        <v>0.35</v>
      </c>
      <c r="Q1566" s="18">
        <v>919.25600000000009</v>
      </c>
      <c r="R1566" s="18">
        <v>1121.4923200000001</v>
      </c>
      <c r="S1566" s="295">
        <v>0.25</v>
      </c>
      <c r="T1566" s="18">
        <v>1060.68</v>
      </c>
      <c r="U1566" s="18">
        <v>1294.0296000000001</v>
      </c>
      <c r="V1566" s="295">
        <v>0.53</v>
      </c>
      <c r="W1566" s="18">
        <v>664.69279999999992</v>
      </c>
      <c r="X1566" s="18">
        <v>810.92521599999986</v>
      </c>
      <c r="Y1566" s="7" t="s">
        <v>393</v>
      </c>
      <c r="Z1566" s="13">
        <v>1</v>
      </c>
      <c r="AA1566" s="13">
        <v>30</v>
      </c>
      <c r="AB1566" s="13">
        <v>720</v>
      </c>
      <c r="AC1566" s="10" t="s">
        <v>6616</v>
      </c>
      <c r="AD1566" s="8">
        <v>0.54</v>
      </c>
      <c r="AE1566" s="13">
        <v>40</v>
      </c>
      <c r="AF1566" s="13">
        <v>416</v>
      </c>
      <c r="AG1566" s="13">
        <v>70</v>
      </c>
      <c r="AH1566" s="8">
        <v>1.165</v>
      </c>
      <c r="AI1566" s="13">
        <v>4012196207312</v>
      </c>
      <c r="AJ1566" s="10" t="s">
        <v>5226</v>
      </c>
      <c r="AK1566" s="94"/>
      <c r="AL1566" s="10"/>
      <c r="AM1566" s="10"/>
      <c r="AN1566" s="8"/>
      <c r="AO1566" s="11"/>
    </row>
    <row r="1567" spans="1:41" ht="14.1" customHeight="1" outlineLevel="4" x14ac:dyDescent="0.25">
      <c r="A1567" s="2"/>
      <c r="B1567" s="3"/>
      <c r="C1567" s="4"/>
      <c r="D1567" s="4"/>
      <c r="E1567" s="4"/>
      <c r="F1567" s="5"/>
      <c r="G1567" s="6"/>
      <c r="H1567" s="338">
        <v>6420788</v>
      </c>
      <c r="I1567" s="7" t="s">
        <v>2167</v>
      </c>
      <c r="J1567" s="7" t="s">
        <v>2168</v>
      </c>
      <c r="K1567" s="7" t="s">
        <v>6018</v>
      </c>
      <c r="L1567" s="7" t="s">
        <v>6020</v>
      </c>
      <c r="M1567" s="18">
        <v>2161.46</v>
      </c>
      <c r="N1567" s="327">
        <v>2636.9812000000002</v>
      </c>
      <c r="O1567" s="19" t="s">
        <v>3948</v>
      </c>
      <c r="P1567" s="295">
        <v>0.35</v>
      </c>
      <c r="Q1567" s="18">
        <v>1404.9490000000001</v>
      </c>
      <c r="R1567" s="18">
        <v>1714.0377800000001</v>
      </c>
      <c r="S1567" s="295">
        <v>0.25</v>
      </c>
      <c r="T1567" s="18">
        <v>1621.095</v>
      </c>
      <c r="U1567" s="18">
        <v>1977.7358999999999</v>
      </c>
      <c r="V1567" s="295">
        <v>0.53</v>
      </c>
      <c r="W1567" s="18">
        <v>1015.8861999999999</v>
      </c>
      <c r="X1567" s="18">
        <v>1239.3811639999999</v>
      </c>
      <c r="Y1567" s="7" t="s">
        <v>393</v>
      </c>
      <c r="Z1567" s="13">
        <v>1</v>
      </c>
      <c r="AA1567" s="13">
        <v>20</v>
      </c>
      <c r="AB1567" s="13">
        <v>520</v>
      </c>
      <c r="AC1567" s="8" t="s">
        <v>6616</v>
      </c>
      <c r="AD1567" s="8">
        <v>0.67300000000000004</v>
      </c>
      <c r="AE1567" s="13">
        <v>40</v>
      </c>
      <c r="AF1567" s="13">
        <v>516</v>
      </c>
      <c r="AG1567" s="13">
        <v>75</v>
      </c>
      <c r="AH1567" s="8">
        <v>1.548</v>
      </c>
      <c r="AI1567" s="13">
        <v>4012196207374</v>
      </c>
      <c r="AJ1567" s="10" t="s">
        <v>5227</v>
      </c>
      <c r="AK1567" s="94"/>
      <c r="AL1567" s="10"/>
      <c r="AM1567" s="10"/>
      <c r="AN1567" s="9"/>
      <c r="AO1567" s="11"/>
    </row>
    <row r="1568" spans="1:41" ht="14.1" customHeight="1" outlineLevel="4" x14ac:dyDescent="0.25">
      <c r="A1568" s="2"/>
      <c r="B1568" s="3"/>
      <c r="C1568" s="4"/>
      <c r="D1568" s="4"/>
      <c r="E1568" s="4"/>
      <c r="F1568" s="5"/>
      <c r="G1568" s="6"/>
      <c r="H1568" s="338">
        <v>6420826</v>
      </c>
      <c r="I1568" s="7" t="s">
        <v>2169</v>
      </c>
      <c r="J1568" s="7" t="s">
        <v>2170</v>
      </c>
      <c r="K1568" s="7" t="s">
        <v>6018</v>
      </c>
      <c r="L1568" s="7" t="s">
        <v>6020</v>
      </c>
      <c r="M1568" s="18">
        <v>2086.2199999999998</v>
      </c>
      <c r="N1568" s="327">
        <v>2545.1883999999995</v>
      </c>
      <c r="O1568" s="19" t="s">
        <v>3948</v>
      </c>
      <c r="P1568" s="295">
        <v>0.35</v>
      </c>
      <c r="Q1568" s="18">
        <v>1356.0429999999999</v>
      </c>
      <c r="R1568" s="18">
        <v>1654.3724599999998</v>
      </c>
      <c r="S1568" s="295">
        <v>0.25</v>
      </c>
      <c r="T1568" s="18">
        <v>1564.665</v>
      </c>
      <c r="U1568" s="18">
        <v>1908.8913</v>
      </c>
      <c r="V1568" s="295">
        <v>0.53</v>
      </c>
      <c r="W1568" s="18">
        <v>980.52339999999981</v>
      </c>
      <c r="X1568" s="18">
        <v>1196.2385479999998</v>
      </c>
      <c r="Y1568" s="7" t="s">
        <v>393</v>
      </c>
      <c r="Z1568" s="13">
        <v>1</v>
      </c>
      <c r="AA1568" s="13">
        <v>20</v>
      </c>
      <c r="AB1568" s="13">
        <v>480</v>
      </c>
      <c r="AC1568" s="8" t="s">
        <v>6616</v>
      </c>
      <c r="AD1568" s="8">
        <v>0.85</v>
      </c>
      <c r="AE1568" s="13">
        <v>40</v>
      </c>
      <c r="AF1568" s="13">
        <v>616</v>
      </c>
      <c r="AG1568" s="13">
        <v>80</v>
      </c>
      <c r="AH1568" s="8">
        <v>1.9710000000000001</v>
      </c>
      <c r="AI1568" s="13">
        <v>4012196207497</v>
      </c>
      <c r="AJ1568" s="10" t="s">
        <v>5228</v>
      </c>
      <c r="AK1568" s="94"/>
      <c r="AL1568" s="8"/>
      <c r="AM1568" s="8"/>
      <c r="AN1568" s="9"/>
      <c r="AO1568" s="11"/>
    </row>
    <row r="1569" spans="1:41" ht="15.95" customHeight="1" outlineLevel="3" x14ac:dyDescent="0.25">
      <c r="A1569" s="172"/>
      <c r="B1569" s="173"/>
      <c r="C1569" s="174"/>
      <c r="D1569" s="185" t="s">
        <v>3900</v>
      </c>
      <c r="E1569" s="174"/>
      <c r="F1569" s="175"/>
      <c r="G1569" s="176"/>
      <c r="H1569" s="341"/>
      <c r="I1569" s="177"/>
      <c r="J1569" s="177"/>
      <c r="K1569" s="177"/>
      <c r="L1569" s="177"/>
      <c r="M1569" s="177"/>
      <c r="N1569" s="328"/>
      <c r="O1569" s="177"/>
      <c r="P1569" s="177"/>
      <c r="Q1569" s="177"/>
      <c r="R1569" s="177"/>
      <c r="S1569" s="177"/>
      <c r="T1569" s="177"/>
      <c r="U1569" s="177"/>
      <c r="V1569" s="177"/>
      <c r="W1569" s="177"/>
      <c r="X1569" s="177"/>
      <c r="Y1569" s="177"/>
      <c r="Z1569" s="181"/>
      <c r="AA1569" s="181"/>
      <c r="AB1569" s="181"/>
      <c r="AC1569" s="181"/>
      <c r="AD1569" s="179"/>
      <c r="AE1569" s="180"/>
      <c r="AF1569" s="180"/>
      <c r="AG1569" s="180"/>
      <c r="AH1569" s="181"/>
      <c r="AI1569" s="181"/>
      <c r="AJ1569" s="181"/>
      <c r="AK1569" s="181"/>
      <c r="AL1569" s="181"/>
      <c r="AM1569" s="181"/>
      <c r="AN1569" s="181"/>
      <c r="AO1569" s="182"/>
    </row>
    <row r="1570" spans="1:41" ht="14.1" customHeight="1" outlineLevel="4" x14ac:dyDescent="0.25">
      <c r="A1570" s="2"/>
      <c r="B1570" s="3"/>
      <c r="C1570" s="4"/>
      <c r="D1570" s="4"/>
      <c r="E1570" s="4"/>
      <c r="F1570" s="5"/>
      <c r="G1570" s="6"/>
      <c r="H1570" s="338">
        <v>6419704</v>
      </c>
      <c r="I1570" s="7" t="s">
        <v>2171</v>
      </c>
      <c r="J1570" s="7" t="s">
        <v>2158</v>
      </c>
      <c r="K1570" s="7" t="s">
        <v>6018</v>
      </c>
      <c r="L1570" s="7" t="s">
        <v>6021</v>
      </c>
      <c r="M1570" s="18">
        <v>791.01</v>
      </c>
      <c r="N1570" s="327">
        <v>965.03219999999999</v>
      </c>
      <c r="O1570" s="19" t="s">
        <v>3948</v>
      </c>
      <c r="P1570" s="295">
        <v>0.35</v>
      </c>
      <c r="Q1570" s="18">
        <v>514.15650000000005</v>
      </c>
      <c r="R1570" s="18">
        <v>627.27093000000002</v>
      </c>
      <c r="S1570" s="295">
        <v>0.25</v>
      </c>
      <c r="T1570" s="18">
        <v>593.25749999999994</v>
      </c>
      <c r="U1570" s="18">
        <v>723.77414999999996</v>
      </c>
      <c r="V1570" s="295">
        <v>0.53</v>
      </c>
      <c r="W1570" s="18">
        <v>371.7747</v>
      </c>
      <c r="X1570" s="18">
        <v>453.565134</v>
      </c>
      <c r="Y1570" s="7" t="s">
        <v>393</v>
      </c>
      <c r="Z1570" s="13">
        <v>1</v>
      </c>
      <c r="AA1570" s="13">
        <v>1</v>
      </c>
      <c r="AB1570" s="13">
        <v>1200</v>
      </c>
      <c r="AC1570" s="8" t="s">
        <v>6616</v>
      </c>
      <c r="AD1570" s="8">
        <v>0.22</v>
      </c>
      <c r="AE1570" s="13">
        <v>110</v>
      </c>
      <c r="AF1570" s="13">
        <v>50</v>
      </c>
      <c r="AG1570" s="13">
        <v>60</v>
      </c>
      <c r="AH1570" s="8">
        <v>0.33</v>
      </c>
      <c r="AI1570" s="13">
        <v>4012196206599</v>
      </c>
      <c r="AJ1570" s="8" t="s">
        <v>5229</v>
      </c>
      <c r="AK1570" s="94"/>
      <c r="AL1570" s="8"/>
      <c r="AM1570" s="8"/>
      <c r="AN1570" s="8"/>
      <c r="AO1570" s="11"/>
    </row>
    <row r="1571" spans="1:41" ht="14.1" customHeight="1" outlineLevel="4" x14ac:dyDescent="0.25">
      <c r="A1571" s="2"/>
      <c r="B1571" s="3"/>
      <c r="C1571" s="4"/>
      <c r="D1571" s="4"/>
      <c r="E1571" s="4"/>
      <c r="F1571" s="5"/>
      <c r="G1571" s="6"/>
      <c r="H1571" s="338">
        <v>6419712</v>
      </c>
      <c r="I1571" s="7" t="s">
        <v>2172</v>
      </c>
      <c r="J1571" s="7" t="s">
        <v>2160</v>
      </c>
      <c r="K1571" s="7" t="s">
        <v>6018</v>
      </c>
      <c r="L1571" s="7" t="s">
        <v>6021</v>
      </c>
      <c r="M1571" s="18">
        <v>923.63</v>
      </c>
      <c r="N1571" s="327">
        <v>1126.8286000000001</v>
      </c>
      <c r="O1571" s="19" t="s">
        <v>3948</v>
      </c>
      <c r="P1571" s="295">
        <v>0.35</v>
      </c>
      <c r="Q1571" s="18">
        <v>600.35950000000003</v>
      </c>
      <c r="R1571" s="18">
        <v>732.43858999999998</v>
      </c>
      <c r="S1571" s="295">
        <v>0.25</v>
      </c>
      <c r="T1571" s="18">
        <v>692.72249999999997</v>
      </c>
      <c r="U1571" s="18">
        <v>845.12144999999998</v>
      </c>
      <c r="V1571" s="295">
        <v>0.53</v>
      </c>
      <c r="W1571" s="18">
        <v>434.10609999999997</v>
      </c>
      <c r="X1571" s="18">
        <v>529.60944199999994</v>
      </c>
      <c r="Y1571" s="7" t="s">
        <v>393</v>
      </c>
      <c r="Z1571" s="13">
        <v>1</v>
      </c>
      <c r="AA1571" s="13">
        <v>1</v>
      </c>
      <c r="AB1571" s="13">
        <v>1200</v>
      </c>
      <c r="AC1571" s="8" t="s">
        <v>6616</v>
      </c>
      <c r="AD1571" s="8">
        <v>0.33</v>
      </c>
      <c r="AE1571" s="13">
        <v>50</v>
      </c>
      <c r="AF1571" s="13">
        <v>164</v>
      </c>
      <c r="AG1571" s="13">
        <v>65</v>
      </c>
      <c r="AH1571" s="8">
        <v>0.53300000000000003</v>
      </c>
      <c r="AI1571" s="13">
        <v>4012196206650</v>
      </c>
      <c r="AJ1571" s="8" t="s">
        <v>5230</v>
      </c>
      <c r="AK1571" s="94"/>
      <c r="AL1571" s="9"/>
      <c r="AM1571" s="9"/>
      <c r="AN1571" s="8"/>
      <c r="AO1571" s="11"/>
    </row>
    <row r="1572" spans="1:41" ht="14.1" customHeight="1" outlineLevel="4" x14ac:dyDescent="0.25">
      <c r="A1572" s="2"/>
      <c r="B1572" s="3"/>
      <c r="C1572" s="4"/>
      <c r="D1572" s="4"/>
      <c r="E1572" s="4"/>
      <c r="F1572" s="5"/>
      <c r="G1572" s="6"/>
      <c r="H1572" s="338">
        <v>6419720</v>
      </c>
      <c r="I1572" s="7" t="s">
        <v>2173</v>
      </c>
      <c r="J1572" s="7" t="s">
        <v>2162</v>
      </c>
      <c r="K1572" s="7" t="s">
        <v>6018</v>
      </c>
      <c r="L1572" s="7" t="s">
        <v>6021</v>
      </c>
      <c r="M1572" s="18">
        <v>1002.65</v>
      </c>
      <c r="N1572" s="327">
        <v>1223.2329999999999</v>
      </c>
      <c r="O1572" s="19" t="s">
        <v>3948</v>
      </c>
      <c r="P1572" s="295">
        <v>0.35</v>
      </c>
      <c r="Q1572" s="18">
        <v>651.72249999999997</v>
      </c>
      <c r="R1572" s="18">
        <v>795.10145</v>
      </c>
      <c r="S1572" s="295">
        <v>0.25</v>
      </c>
      <c r="T1572" s="18">
        <v>751.98749999999995</v>
      </c>
      <c r="U1572" s="18">
        <v>917.4247499999999</v>
      </c>
      <c r="V1572" s="295">
        <v>0.53</v>
      </c>
      <c r="W1572" s="18">
        <v>471.24549999999994</v>
      </c>
      <c r="X1572" s="18">
        <v>574.91950999999995</v>
      </c>
      <c r="Y1572" s="7" t="s">
        <v>393</v>
      </c>
      <c r="Z1572" s="13">
        <v>1</v>
      </c>
      <c r="AA1572" s="13">
        <v>1</v>
      </c>
      <c r="AB1572" s="13">
        <v>1000</v>
      </c>
      <c r="AC1572" s="8" t="s">
        <v>6616</v>
      </c>
      <c r="AD1572" s="8">
        <v>0.39300000000000002</v>
      </c>
      <c r="AE1572" s="13">
        <v>50</v>
      </c>
      <c r="AF1572" s="13">
        <v>215</v>
      </c>
      <c r="AG1572" s="13">
        <v>70</v>
      </c>
      <c r="AH1572" s="8">
        <v>0.753</v>
      </c>
      <c r="AI1572" s="13">
        <v>4012196206711</v>
      </c>
      <c r="AJ1572" s="10" t="s">
        <v>5231</v>
      </c>
      <c r="AK1572" s="94"/>
      <c r="AL1572" s="8"/>
      <c r="AM1572" s="8"/>
      <c r="AN1572" s="8"/>
      <c r="AO1572" s="11"/>
    </row>
    <row r="1573" spans="1:41" ht="14.1" customHeight="1" outlineLevel="4" x14ac:dyDescent="0.25">
      <c r="A1573" s="2"/>
      <c r="B1573" s="3"/>
      <c r="C1573" s="4"/>
      <c r="D1573" s="4"/>
      <c r="E1573" s="4"/>
      <c r="F1573" s="5"/>
      <c r="G1573" s="6"/>
      <c r="H1573" s="338">
        <v>6419747</v>
      </c>
      <c r="I1573" s="7" t="s">
        <v>2174</v>
      </c>
      <c r="J1573" s="7" t="s">
        <v>2164</v>
      </c>
      <c r="K1573" s="7" t="s">
        <v>6018</v>
      </c>
      <c r="L1573" s="7" t="s">
        <v>6021</v>
      </c>
      <c r="M1573" s="18">
        <v>1221.58</v>
      </c>
      <c r="N1573" s="327">
        <v>1490.3275999999998</v>
      </c>
      <c r="O1573" s="19" t="s">
        <v>3948</v>
      </c>
      <c r="P1573" s="295">
        <v>0.35</v>
      </c>
      <c r="Q1573" s="18">
        <v>794.02699999999993</v>
      </c>
      <c r="R1573" s="18">
        <v>968.71293999999989</v>
      </c>
      <c r="S1573" s="295">
        <v>0.25</v>
      </c>
      <c r="T1573" s="18">
        <v>916.18499999999995</v>
      </c>
      <c r="U1573" s="18">
        <v>1117.7456999999999</v>
      </c>
      <c r="V1573" s="295">
        <v>0.53</v>
      </c>
      <c r="W1573" s="18">
        <v>574.1425999999999</v>
      </c>
      <c r="X1573" s="18">
        <v>700.45397199999991</v>
      </c>
      <c r="Y1573" s="7" t="s">
        <v>393</v>
      </c>
      <c r="Z1573" s="13">
        <v>1</v>
      </c>
      <c r="AA1573" s="13">
        <v>1</v>
      </c>
      <c r="AB1573" s="13">
        <v>800</v>
      </c>
      <c r="AC1573" s="10" t="s">
        <v>6616</v>
      </c>
      <c r="AD1573" s="8">
        <v>0.63</v>
      </c>
      <c r="AE1573" s="13">
        <v>50</v>
      </c>
      <c r="AF1573" s="13">
        <v>316</v>
      </c>
      <c r="AG1573" s="13">
        <v>80</v>
      </c>
      <c r="AH1573" s="8">
        <v>1.264</v>
      </c>
      <c r="AI1573" s="13">
        <v>4012196206773</v>
      </c>
      <c r="AJ1573" s="10" t="s">
        <v>5232</v>
      </c>
      <c r="AK1573" s="94"/>
      <c r="AL1573" s="10"/>
      <c r="AM1573" s="8"/>
      <c r="AN1573" s="8"/>
      <c r="AO1573" s="11"/>
    </row>
    <row r="1574" spans="1:41" ht="14.1" customHeight="1" outlineLevel="4" x14ac:dyDescent="0.25">
      <c r="A1574" s="2"/>
      <c r="B1574" s="3"/>
      <c r="C1574" s="4"/>
      <c r="D1574" s="4"/>
      <c r="E1574" s="4"/>
      <c r="F1574" s="5"/>
      <c r="G1574" s="6"/>
      <c r="H1574" s="338">
        <v>6419763</v>
      </c>
      <c r="I1574" s="7" t="s">
        <v>2175</v>
      </c>
      <c r="J1574" s="7" t="s">
        <v>2166</v>
      </c>
      <c r="K1574" s="7" t="s">
        <v>6018</v>
      </c>
      <c r="L1574" s="7" t="s">
        <v>6021</v>
      </c>
      <c r="M1574" s="18">
        <v>1723.47</v>
      </c>
      <c r="N1574" s="327">
        <v>2102.6334000000002</v>
      </c>
      <c r="O1574" s="19" t="s">
        <v>3948</v>
      </c>
      <c r="P1574" s="295">
        <v>0.35</v>
      </c>
      <c r="Q1574" s="18">
        <v>1120.2555</v>
      </c>
      <c r="R1574" s="18">
        <v>1366.71171</v>
      </c>
      <c r="S1574" s="295">
        <v>0.25</v>
      </c>
      <c r="T1574" s="18">
        <v>1292.6025</v>
      </c>
      <c r="U1574" s="18">
        <v>1576.97505</v>
      </c>
      <c r="V1574" s="295">
        <v>0.53</v>
      </c>
      <c r="W1574" s="18">
        <v>810.03089999999997</v>
      </c>
      <c r="X1574" s="18">
        <v>988.23769799999991</v>
      </c>
      <c r="Y1574" s="7" t="s">
        <v>393</v>
      </c>
      <c r="Z1574" s="13">
        <v>1</v>
      </c>
      <c r="AA1574" s="13">
        <v>1</v>
      </c>
      <c r="AB1574" s="13">
        <v>480</v>
      </c>
      <c r="AC1574" s="10" t="s">
        <v>6616</v>
      </c>
      <c r="AD1574" s="8">
        <v>0.88500000000000001</v>
      </c>
      <c r="AE1574" s="13">
        <v>50</v>
      </c>
      <c r="AF1574" s="13">
        <v>416</v>
      </c>
      <c r="AG1574" s="13">
        <v>80</v>
      </c>
      <c r="AH1574" s="8">
        <v>1.6639999999999999</v>
      </c>
      <c r="AI1574" s="13">
        <v>4012196206834</v>
      </c>
      <c r="AJ1574" s="10" t="s">
        <v>5233</v>
      </c>
      <c r="AK1574" s="94"/>
      <c r="AL1574" s="10"/>
      <c r="AM1574" s="10"/>
      <c r="AN1574" s="8"/>
      <c r="AO1574" s="11"/>
    </row>
    <row r="1575" spans="1:41" ht="14.1" customHeight="1" outlineLevel="4" x14ac:dyDescent="0.25">
      <c r="A1575" s="2"/>
      <c r="B1575" s="3"/>
      <c r="C1575" s="4"/>
      <c r="D1575" s="4"/>
      <c r="E1575" s="4"/>
      <c r="F1575" s="5"/>
      <c r="G1575" s="6"/>
      <c r="H1575" s="338">
        <v>6419798</v>
      </c>
      <c r="I1575" s="7" t="s">
        <v>2176</v>
      </c>
      <c r="J1575" s="7" t="s">
        <v>2168</v>
      </c>
      <c r="K1575" s="7" t="s">
        <v>6018</v>
      </c>
      <c r="L1575" s="7" t="s">
        <v>6021</v>
      </c>
      <c r="M1575" s="18">
        <v>2208.1</v>
      </c>
      <c r="N1575" s="327">
        <v>2693.8819999999996</v>
      </c>
      <c r="O1575" s="19" t="s">
        <v>3948</v>
      </c>
      <c r="P1575" s="295">
        <v>0.35</v>
      </c>
      <c r="Q1575" s="18">
        <v>1435.2650000000001</v>
      </c>
      <c r="R1575" s="18">
        <v>1751.0233000000001</v>
      </c>
      <c r="S1575" s="295">
        <v>0.25</v>
      </c>
      <c r="T1575" s="18">
        <v>1656.0749999999998</v>
      </c>
      <c r="U1575" s="18">
        <v>2020.4114999999997</v>
      </c>
      <c r="V1575" s="295">
        <v>0.53</v>
      </c>
      <c r="W1575" s="18">
        <v>1037.8069999999998</v>
      </c>
      <c r="X1575" s="18">
        <v>1266.1245399999998</v>
      </c>
      <c r="Y1575" s="7" t="s">
        <v>393</v>
      </c>
      <c r="Z1575" s="13">
        <v>1</v>
      </c>
      <c r="AA1575" s="13">
        <v>1</v>
      </c>
      <c r="AB1575" s="13">
        <v>312</v>
      </c>
      <c r="AC1575" s="10" t="s">
        <v>6616</v>
      </c>
      <c r="AD1575" s="8">
        <v>1.29</v>
      </c>
      <c r="AE1575" s="13">
        <v>50</v>
      </c>
      <c r="AF1575" s="13">
        <v>518</v>
      </c>
      <c r="AG1575" s="13">
        <v>90</v>
      </c>
      <c r="AH1575" s="8">
        <v>2.331</v>
      </c>
      <c r="AI1575" s="13">
        <v>4012196206896</v>
      </c>
      <c r="AJ1575" s="10" t="s">
        <v>5234</v>
      </c>
      <c r="AK1575" s="94"/>
      <c r="AL1575" s="8"/>
      <c r="AM1575" s="10"/>
      <c r="AN1575" s="8"/>
      <c r="AO1575" s="11"/>
    </row>
    <row r="1576" spans="1:41" ht="14.1" customHeight="1" outlineLevel="4" x14ac:dyDescent="0.25">
      <c r="A1576" s="2"/>
      <c r="B1576" s="3"/>
      <c r="C1576" s="4"/>
      <c r="D1576" s="4"/>
      <c r="E1576" s="4"/>
      <c r="F1576" s="5"/>
      <c r="G1576" s="6"/>
      <c r="H1576" s="338">
        <v>6419844</v>
      </c>
      <c r="I1576" s="7" t="s">
        <v>2177</v>
      </c>
      <c r="J1576" s="7" t="s">
        <v>2178</v>
      </c>
      <c r="K1576" s="7" t="s">
        <v>6018</v>
      </c>
      <c r="L1576" s="7" t="s">
        <v>6021</v>
      </c>
      <c r="M1576" s="18">
        <v>2640.07</v>
      </c>
      <c r="N1576" s="327">
        <v>3220.8854000000001</v>
      </c>
      <c r="O1576" s="19" t="s">
        <v>3948</v>
      </c>
      <c r="P1576" s="295">
        <v>0.35</v>
      </c>
      <c r="Q1576" s="18">
        <v>1716.0455000000002</v>
      </c>
      <c r="R1576" s="18">
        <v>2093.5755100000001</v>
      </c>
      <c r="S1576" s="295">
        <v>0.25</v>
      </c>
      <c r="T1576" s="18">
        <v>1980.0525000000002</v>
      </c>
      <c r="U1576" s="18">
        <v>2415.6640500000003</v>
      </c>
      <c r="V1576" s="295">
        <v>0.53</v>
      </c>
      <c r="W1576" s="18">
        <v>1240.8329000000001</v>
      </c>
      <c r="X1576" s="18">
        <v>1513.8161380000001</v>
      </c>
      <c r="Y1576" s="7" t="s">
        <v>393</v>
      </c>
      <c r="Z1576" s="13">
        <v>1</v>
      </c>
      <c r="AA1576" s="13">
        <v>1</v>
      </c>
      <c r="AB1576" s="13">
        <v>240</v>
      </c>
      <c r="AC1576" s="9" t="s">
        <v>3971</v>
      </c>
      <c r="AD1576" s="8">
        <v>1.488</v>
      </c>
      <c r="AE1576" s="13">
        <v>50</v>
      </c>
      <c r="AF1576" s="13">
        <v>568</v>
      </c>
      <c r="AG1576" s="13">
        <v>100</v>
      </c>
      <c r="AH1576" s="8">
        <v>2.84</v>
      </c>
      <c r="AI1576" s="13">
        <v>4012196207015</v>
      </c>
      <c r="AJ1576" s="9" t="s">
        <v>5235</v>
      </c>
      <c r="AK1576" s="94"/>
      <c r="AL1576" s="8"/>
      <c r="AM1576" s="8"/>
      <c r="AN1576" s="9"/>
      <c r="AO1576" s="11"/>
    </row>
    <row r="1577" spans="1:41" ht="14.1" customHeight="1" outlineLevel="4" x14ac:dyDescent="0.25">
      <c r="A1577" s="2"/>
      <c r="B1577" s="3"/>
      <c r="C1577" s="4"/>
      <c r="D1577" s="4"/>
      <c r="E1577" s="4"/>
      <c r="F1577" s="5"/>
      <c r="G1577" s="6"/>
      <c r="H1577" s="338">
        <v>6419828</v>
      </c>
      <c r="I1577" s="7" t="s">
        <v>2179</v>
      </c>
      <c r="J1577" s="7" t="s">
        <v>2170</v>
      </c>
      <c r="K1577" s="7" t="s">
        <v>6018</v>
      </c>
      <c r="L1577" s="7" t="s">
        <v>6021</v>
      </c>
      <c r="M1577" s="18">
        <v>2777.61</v>
      </c>
      <c r="N1577" s="327">
        <v>3388.6842000000001</v>
      </c>
      <c r="O1577" s="19" t="s">
        <v>3948</v>
      </c>
      <c r="P1577" s="295">
        <v>0.35</v>
      </c>
      <c r="Q1577" s="18">
        <v>1805.4465000000002</v>
      </c>
      <c r="R1577" s="18">
        <v>2202.6447300000004</v>
      </c>
      <c r="S1577" s="295">
        <v>0.25</v>
      </c>
      <c r="T1577" s="18">
        <v>2083.2075</v>
      </c>
      <c r="U1577" s="18">
        <v>2541.5131499999998</v>
      </c>
      <c r="V1577" s="295">
        <v>0.53</v>
      </c>
      <c r="W1577" s="18">
        <v>1305.4766999999999</v>
      </c>
      <c r="X1577" s="18">
        <v>1592.681574</v>
      </c>
      <c r="Y1577" s="7" t="s">
        <v>393</v>
      </c>
      <c r="Z1577" s="13">
        <v>1</v>
      </c>
      <c r="AA1577" s="13">
        <v>1</v>
      </c>
      <c r="AB1577" s="13">
        <v>288</v>
      </c>
      <c r="AC1577" s="10" t="s">
        <v>6616</v>
      </c>
      <c r="AD1577" s="8">
        <v>1.57</v>
      </c>
      <c r="AE1577" s="13">
        <v>640</v>
      </c>
      <c r="AF1577" s="13">
        <v>50</v>
      </c>
      <c r="AG1577" s="13">
        <v>100</v>
      </c>
      <c r="AH1577" s="8">
        <v>3.2</v>
      </c>
      <c r="AI1577" s="13">
        <v>4012196206957</v>
      </c>
      <c r="AJ1577" s="10" t="s">
        <v>5236</v>
      </c>
      <c r="AK1577" s="94"/>
      <c r="AL1577" s="10"/>
      <c r="AM1577" s="10"/>
      <c r="AN1577" s="8"/>
      <c r="AO1577" s="11"/>
    </row>
    <row r="1578" spans="1:41" ht="14.1" customHeight="1" outlineLevel="4" x14ac:dyDescent="0.25">
      <c r="A1578" s="2"/>
      <c r="B1578" s="3"/>
      <c r="C1578" s="4"/>
      <c r="D1578" s="4"/>
      <c r="E1578" s="4"/>
      <c r="F1578" s="5"/>
      <c r="G1578" s="6"/>
      <c r="H1578" s="338">
        <v>6419836</v>
      </c>
      <c r="I1578" s="7" t="s">
        <v>2180</v>
      </c>
      <c r="J1578" s="7" t="s">
        <v>2181</v>
      </c>
      <c r="K1578" s="7" t="s">
        <v>6018</v>
      </c>
      <c r="L1578" s="7" t="s">
        <v>6021</v>
      </c>
      <c r="M1578" s="18">
        <v>4087.95</v>
      </c>
      <c r="N1578" s="327">
        <v>4987.299</v>
      </c>
      <c r="O1578" s="19" t="s">
        <v>3948</v>
      </c>
      <c r="P1578" s="295">
        <v>0.35</v>
      </c>
      <c r="Q1578" s="18">
        <v>2657.1675</v>
      </c>
      <c r="R1578" s="18">
        <v>3241.7443499999999</v>
      </c>
      <c r="S1578" s="295">
        <v>0.25</v>
      </c>
      <c r="T1578" s="18">
        <v>3065.9624999999996</v>
      </c>
      <c r="U1578" s="18">
        <v>3740.4742499999993</v>
      </c>
      <c r="V1578" s="295">
        <v>0.53</v>
      </c>
      <c r="W1578" s="18">
        <v>1921.3364999999999</v>
      </c>
      <c r="X1578" s="18">
        <v>2344.03053</v>
      </c>
      <c r="Y1578" s="7" t="s">
        <v>393</v>
      </c>
      <c r="Z1578" s="13">
        <v>1</v>
      </c>
      <c r="AA1578" s="13">
        <v>1</v>
      </c>
      <c r="AB1578" s="13">
        <v>300</v>
      </c>
      <c r="AC1578" s="8" t="s">
        <v>3971</v>
      </c>
      <c r="AD1578" s="8">
        <v>2.0699999999999998</v>
      </c>
      <c r="AE1578" s="13">
        <v>50</v>
      </c>
      <c r="AF1578" s="13">
        <v>718</v>
      </c>
      <c r="AG1578" s="13">
        <v>100</v>
      </c>
      <c r="AH1578" s="8">
        <v>3.59</v>
      </c>
      <c r="AI1578" s="13">
        <v>4012196483730</v>
      </c>
      <c r="AJ1578" s="8" t="s">
        <v>5237</v>
      </c>
      <c r="AK1578" s="94"/>
      <c r="AL1578" s="8"/>
      <c r="AM1578" s="9"/>
      <c r="AN1578" s="9"/>
      <c r="AO1578" s="11"/>
    </row>
    <row r="1579" spans="1:41" ht="15.95" customHeight="1" outlineLevel="3" x14ac:dyDescent="0.25">
      <c r="A1579" s="172"/>
      <c r="B1579" s="173"/>
      <c r="C1579" s="174"/>
      <c r="D1579" s="185" t="s">
        <v>3901</v>
      </c>
      <c r="E1579" s="174"/>
      <c r="F1579" s="175"/>
      <c r="G1579" s="176"/>
      <c r="H1579" s="341"/>
      <c r="I1579" s="177"/>
      <c r="J1579" s="177"/>
      <c r="K1579" s="177"/>
      <c r="L1579" s="177"/>
      <c r="M1579" s="177"/>
      <c r="N1579" s="328"/>
      <c r="O1579" s="177"/>
      <c r="P1579" s="177"/>
      <c r="Q1579" s="177"/>
      <c r="R1579" s="177"/>
      <c r="S1579" s="177"/>
      <c r="T1579" s="177"/>
      <c r="U1579" s="177"/>
      <c r="V1579" s="177"/>
      <c r="W1579" s="177"/>
      <c r="X1579" s="177"/>
      <c r="Y1579" s="177"/>
      <c r="Z1579" s="181"/>
      <c r="AA1579" s="179"/>
      <c r="AB1579" s="179"/>
      <c r="AC1579" s="181"/>
      <c r="AD1579" s="179"/>
      <c r="AE1579" s="180"/>
      <c r="AF1579" s="180"/>
      <c r="AG1579" s="180"/>
      <c r="AH1579" s="181"/>
      <c r="AI1579" s="179"/>
      <c r="AJ1579" s="179"/>
      <c r="AK1579" s="179"/>
      <c r="AL1579" s="179"/>
      <c r="AM1579" s="179"/>
      <c r="AN1579" s="179"/>
      <c r="AO1579" s="182"/>
    </row>
    <row r="1580" spans="1:41" ht="14.1" customHeight="1" outlineLevel="4" x14ac:dyDescent="0.25">
      <c r="A1580" s="2"/>
      <c r="B1580" s="3"/>
      <c r="C1580" s="4"/>
      <c r="D1580" s="4"/>
      <c r="E1580" s="4"/>
      <c r="F1580" s="5"/>
      <c r="G1580" s="6"/>
      <c r="H1580" s="338">
        <v>6418724</v>
      </c>
      <c r="I1580" s="7" t="s">
        <v>2182</v>
      </c>
      <c r="J1580" s="7" t="s">
        <v>2183</v>
      </c>
      <c r="K1580" s="7" t="s">
        <v>6018</v>
      </c>
      <c r="L1580" s="7" t="s">
        <v>6022</v>
      </c>
      <c r="M1580" s="18">
        <v>12486.04</v>
      </c>
      <c r="N1580" s="327">
        <v>15232.968800000001</v>
      </c>
      <c r="O1580" s="19" t="s">
        <v>3948</v>
      </c>
      <c r="P1580" s="295">
        <v>0.35</v>
      </c>
      <c r="Q1580" s="18">
        <v>8115.9260000000013</v>
      </c>
      <c r="R1580" s="18">
        <v>9901.4297200000019</v>
      </c>
      <c r="S1580" s="295">
        <v>0.25</v>
      </c>
      <c r="T1580" s="18">
        <v>9364.5300000000007</v>
      </c>
      <c r="U1580" s="18">
        <v>11424.7266</v>
      </c>
      <c r="V1580" s="295">
        <v>0.53</v>
      </c>
      <c r="W1580" s="18">
        <v>5868.4387999999999</v>
      </c>
      <c r="X1580" s="18">
        <v>7159.495336</v>
      </c>
      <c r="Y1580" s="7" t="s">
        <v>393</v>
      </c>
      <c r="Z1580" s="13">
        <v>1</v>
      </c>
      <c r="AA1580" s="13">
        <v>1</v>
      </c>
      <c r="AB1580" s="13">
        <v>100</v>
      </c>
      <c r="AC1580" s="9" t="s">
        <v>3971</v>
      </c>
      <c r="AD1580" s="8">
        <v>6.4</v>
      </c>
      <c r="AE1580" s="13">
        <v>60</v>
      </c>
      <c r="AF1580" s="13">
        <v>1022</v>
      </c>
      <c r="AG1580" s="13">
        <v>230</v>
      </c>
      <c r="AH1580" s="8">
        <v>14.103999999999999</v>
      </c>
      <c r="AI1580" s="13">
        <v>4012196205288</v>
      </c>
      <c r="AJ1580" s="9" t="s">
        <v>5238</v>
      </c>
      <c r="AK1580" s="94"/>
      <c r="AL1580" s="8"/>
      <c r="AM1580" s="9"/>
      <c r="AN1580" s="9"/>
      <c r="AO1580" s="12"/>
    </row>
    <row r="1581" spans="1:41" ht="14.1" customHeight="1" outlineLevel="4" x14ac:dyDescent="0.25">
      <c r="A1581" s="2"/>
      <c r="B1581" s="3"/>
      <c r="C1581" s="4"/>
      <c r="D1581" s="4"/>
      <c r="E1581" s="4"/>
      <c r="F1581" s="5"/>
      <c r="G1581" s="6"/>
      <c r="H1581" s="338">
        <v>6418554</v>
      </c>
      <c r="I1581" s="7" t="s">
        <v>2184</v>
      </c>
      <c r="J1581" s="7" t="s">
        <v>2162</v>
      </c>
      <c r="K1581" s="7" t="s">
        <v>6018</v>
      </c>
      <c r="L1581" s="7" t="s">
        <v>6022</v>
      </c>
      <c r="M1581" s="18">
        <v>2366.31</v>
      </c>
      <c r="N1581" s="327">
        <v>2886.8982000000001</v>
      </c>
      <c r="O1581" s="19" t="s">
        <v>3948</v>
      </c>
      <c r="P1581" s="295">
        <v>0.35</v>
      </c>
      <c r="Q1581" s="18">
        <v>1538.1015</v>
      </c>
      <c r="R1581" s="18">
        <v>1876.4838299999999</v>
      </c>
      <c r="S1581" s="295">
        <v>0.25</v>
      </c>
      <c r="T1581" s="18">
        <v>1774.7325000000001</v>
      </c>
      <c r="U1581" s="18">
        <v>2165.1736500000002</v>
      </c>
      <c r="V1581" s="295">
        <v>0.53</v>
      </c>
      <c r="W1581" s="18">
        <v>1112.1657</v>
      </c>
      <c r="X1581" s="18">
        <v>1356.8421539999999</v>
      </c>
      <c r="Y1581" s="7" t="s">
        <v>393</v>
      </c>
      <c r="Z1581" s="13">
        <v>1</v>
      </c>
      <c r="AA1581" s="13">
        <v>1</v>
      </c>
      <c r="AB1581" s="13">
        <v>850</v>
      </c>
      <c r="AC1581" s="8" t="s">
        <v>6616</v>
      </c>
      <c r="AD1581" s="8">
        <v>0.75700000000000001</v>
      </c>
      <c r="AE1581" s="13">
        <v>220</v>
      </c>
      <c r="AF1581" s="13">
        <v>90</v>
      </c>
      <c r="AG1581" s="13">
        <v>50</v>
      </c>
      <c r="AH1581" s="8">
        <v>0.99</v>
      </c>
      <c r="AI1581" s="13">
        <v>4012196204748</v>
      </c>
      <c r="AJ1581" s="8" t="s">
        <v>5239</v>
      </c>
      <c r="AK1581" s="94"/>
      <c r="AL1581" s="8"/>
      <c r="AM1581" s="9"/>
      <c r="AN1581" s="8"/>
      <c r="AO1581" s="11"/>
    </row>
    <row r="1582" spans="1:41" ht="14.1" customHeight="1" outlineLevel="4" x14ac:dyDescent="0.25">
      <c r="A1582" s="2"/>
      <c r="B1582" s="3"/>
      <c r="C1582" s="4"/>
      <c r="D1582" s="4"/>
      <c r="E1582" s="4"/>
      <c r="F1582" s="5"/>
      <c r="G1582" s="6"/>
      <c r="H1582" s="338">
        <v>6418570</v>
      </c>
      <c r="I1582" s="7" t="s">
        <v>2185</v>
      </c>
      <c r="J1582" s="7" t="s">
        <v>2164</v>
      </c>
      <c r="K1582" s="7" t="s">
        <v>6018</v>
      </c>
      <c r="L1582" s="7" t="s">
        <v>6022</v>
      </c>
      <c r="M1582" s="18">
        <v>3059.37</v>
      </c>
      <c r="N1582" s="327">
        <v>3732.4313999999999</v>
      </c>
      <c r="O1582" s="19" t="s">
        <v>3948</v>
      </c>
      <c r="P1582" s="295">
        <v>0.35</v>
      </c>
      <c r="Q1582" s="18">
        <v>1988.5905</v>
      </c>
      <c r="R1582" s="18">
        <v>2426.08041</v>
      </c>
      <c r="S1582" s="295">
        <v>0.25</v>
      </c>
      <c r="T1582" s="18">
        <v>2294.5275000000001</v>
      </c>
      <c r="U1582" s="18">
        <v>2799.3235500000001</v>
      </c>
      <c r="V1582" s="295">
        <v>0.53</v>
      </c>
      <c r="W1582" s="18">
        <v>1437.9038999999998</v>
      </c>
      <c r="X1582" s="18">
        <v>1754.2427579999996</v>
      </c>
      <c r="Y1582" s="7" t="s">
        <v>393</v>
      </c>
      <c r="Z1582" s="13">
        <v>1</v>
      </c>
      <c r="AA1582" s="13">
        <v>1</v>
      </c>
      <c r="AB1582" s="13">
        <v>650</v>
      </c>
      <c r="AC1582" s="8" t="s">
        <v>3971</v>
      </c>
      <c r="AD1582" s="8">
        <v>1.22</v>
      </c>
      <c r="AE1582" s="13">
        <v>50</v>
      </c>
      <c r="AF1582" s="13">
        <v>320</v>
      </c>
      <c r="AG1582" s="13">
        <v>110</v>
      </c>
      <c r="AH1582" s="8">
        <v>1.76</v>
      </c>
      <c r="AI1582" s="13">
        <v>4012196204809</v>
      </c>
      <c r="AJ1582" s="8" t="s">
        <v>5240</v>
      </c>
      <c r="AK1582" s="94"/>
      <c r="AL1582" s="9"/>
      <c r="AM1582" s="9"/>
      <c r="AN1582" s="9"/>
      <c r="AO1582" s="11"/>
    </row>
    <row r="1583" spans="1:41" ht="14.1" customHeight="1" outlineLevel="4" x14ac:dyDescent="0.25">
      <c r="A1583" s="2"/>
      <c r="B1583" s="3"/>
      <c r="C1583" s="4"/>
      <c r="D1583" s="4"/>
      <c r="E1583" s="4"/>
      <c r="F1583" s="5"/>
      <c r="G1583" s="6"/>
      <c r="H1583" s="338">
        <v>6418597</v>
      </c>
      <c r="I1583" s="7" t="s">
        <v>2186</v>
      </c>
      <c r="J1583" s="7" t="s">
        <v>2166</v>
      </c>
      <c r="K1583" s="7" t="s">
        <v>6018</v>
      </c>
      <c r="L1583" s="7" t="s">
        <v>6022</v>
      </c>
      <c r="M1583" s="18">
        <v>3526.83</v>
      </c>
      <c r="N1583" s="327">
        <v>4302.7325999999994</v>
      </c>
      <c r="O1583" s="19" t="s">
        <v>3948</v>
      </c>
      <c r="P1583" s="295">
        <v>0.35</v>
      </c>
      <c r="Q1583" s="18">
        <v>2292.4395</v>
      </c>
      <c r="R1583" s="18">
        <v>2796.77619</v>
      </c>
      <c r="S1583" s="295">
        <v>0.25</v>
      </c>
      <c r="T1583" s="18">
        <v>2645.1224999999999</v>
      </c>
      <c r="U1583" s="18">
        <v>3227.04945</v>
      </c>
      <c r="V1583" s="295">
        <v>0.53</v>
      </c>
      <c r="W1583" s="18">
        <v>1657.6100999999999</v>
      </c>
      <c r="X1583" s="18">
        <v>2022.2843219999997</v>
      </c>
      <c r="Y1583" s="7" t="s">
        <v>393</v>
      </c>
      <c r="Z1583" s="13">
        <v>1</v>
      </c>
      <c r="AA1583" s="13">
        <v>1</v>
      </c>
      <c r="AB1583" s="13">
        <v>470</v>
      </c>
      <c r="AC1583" s="10" t="s">
        <v>6616</v>
      </c>
      <c r="AD1583" s="8">
        <v>1.6439999999999999</v>
      </c>
      <c r="AE1583" s="13">
        <v>50</v>
      </c>
      <c r="AF1583" s="13">
        <v>420</v>
      </c>
      <c r="AG1583" s="13">
        <v>130</v>
      </c>
      <c r="AH1583" s="8">
        <v>2.73</v>
      </c>
      <c r="AI1583" s="13">
        <v>4012196204861</v>
      </c>
      <c r="AJ1583" s="9" t="s">
        <v>5241</v>
      </c>
      <c r="AK1583" s="94"/>
      <c r="AL1583" s="9"/>
      <c r="AM1583" s="8"/>
      <c r="AN1583" s="9"/>
      <c r="AO1583" s="11"/>
    </row>
    <row r="1584" spans="1:41" ht="14.1" customHeight="1" outlineLevel="4" x14ac:dyDescent="0.25">
      <c r="A1584" s="2"/>
      <c r="B1584" s="3"/>
      <c r="C1584" s="4"/>
      <c r="D1584" s="4"/>
      <c r="E1584" s="4"/>
      <c r="F1584" s="5"/>
      <c r="G1584" s="6"/>
      <c r="H1584" s="338">
        <v>6418619</v>
      </c>
      <c r="I1584" s="7" t="s">
        <v>2187</v>
      </c>
      <c r="J1584" s="7" t="s">
        <v>2168</v>
      </c>
      <c r="K1584" s="7" t="s">
        <v>6018</v>
      </c>
      <c r="L1584" s="7" t="s">
        <v>6022</v>
      </c>
      <c r="M1584" s="18">
        <v>5004.8500000000004</v>
      </c>
      <c r="N1584" s="327">
        <v>6105.9170000000004</v>
      </c>
      <c r="O1584" s="19" t="s">
        <v>3948</v>
      </c>
      <c r="P1584" s="295">
        <v>0.35</v>
      </c>
      <c r="Q1584" s="18">
        <v>3253.1525000000001</v>
      </c>
      <c r="R1584" s="18">
        <v>3968.8460500000001</v>
      </c>
      <c r="S1584" s="295">
        <v>0.25</v>
      </c>
      <c r="T1584" s="18">
        <v>3753.6375000000003</v>
      </c>
      <c r="U1584" s="18">
        <v>4579.4377500000001</v>
      </c>
      <c r="V1584" s="295">
        <v>0.53</v>
      </c>
      <c r="W1584" s="18">
        <v>2352.2795000000001</v>
      </c>
      <c r="X1584" s="18">
        <v>2869.7809900000002</v>
      </c>
      <c r="Y1584" s="7" t="s">
        <v>393</v>
      </c>
      <c r="Z1584" s="13">
        <v>1</v>
      </c>
      <c r="AA1584" s="13">
        <v>1</v>
      </c>
      <c r="AB1584" s="13">
        <v>280</v>
      </c>
      <c r="AC1584" s="9" t="s">
        <v>3971</v>
      </c>
      <c r="AD1584" s="8">
        <v>2.3820000000000001</v>
      </c>
      <c r="AE1584" s="13">
        <v>60</v>
      </c>
      <c r="AF1584" s="13">
        <v>522</v>
      </c>
      <c r="AG1584" s="13">
        <v>145</v>
      </c>
      <c r="AH1584" s="8">
        <v>4.5410000000000004</v>
      </c>
      <c r="AI1584" s="13">
        <v>4012196204922</v>
      </c>
      <c r="AJ1584" s="8" t="s">
        <v>5242</v>
      </c>
      <c r="AK1584" s="94"/>
      <c r="AL1584" s="9"/>
      <c r="AM1584" s="9"/>
      <c r="AN1584" s="9"/>
      <c r="AO1584" s="11"/>
    </row>
    <row r="1585" spans="1:41" ht="14.1" customHeight="1" outlineLevel="4" x14ac:dyDescent="0.25">
      <c r="A1585" s="2"/>
      <c r="B1585" s="3"/>
      <c r="C1585" s="4"/>
      <c r="D1585" s="4"/>
      <c r="E1585" s="4"/>
      <c r="F1585" s="5"/>
      <c r="G1585" s="6"/>
      <c r="H1585" s="338">
        <v>6418627</v>
      </c>
      <c r="I1585" s="7" t="s">
        <v>2188</v>
      </c>
      <c r="J1585" s="7" t="s">
        <v>2178</v>
      </c>
      <c r="K1585" s="7" t="s">
        <v>6018</v>
      </c>
      <c r="L1585" s="7" t="s">
        <v>6022</v>
      </c>
      <c r="M1585" s="18">
        <v>5345.08</v>
      </c>
      <c r="N1585" s="327">
        <v>6520.9975999999997</v>
      </c>
      <c r="O1585" s="19" t="s">
        <v>3948</v>
      </c>
      <c r="P1585" s="295">
        <v>0.35</v>
      </c>
      <c r="Q1585" s="18">
        <v>3474.3020000000001</v>
      </c>
      <c r="R1585" s="18">
        <v>4238.6484399999999</v>
      </c>
      <c r="S1585" s="295">
        <v>0.25</v>
      </c>
      <c r="T1585" s="18">
        <v>4008.81</v>
      </c>
      <c r="U1585" s="18">
        <v>4890.7482</v>
      </c>
      <c r="V1585" s="295">
        <v>0.53</v>
      </c>
      <c r="W1585" s="18">
        <v>2512.1875999999997</v>
      </c>
      <c r="X1585" s="18">
        <v>3064.8688719999996</v>
      </c>
      <c r="Y1585" s="7" t="s">
        <v>393</v>
      </c>
      <c r="Z1585" s="13">
        <v>1</v>
      </c>
      <c r="AA1585" s="13">
        <v>1</v>
      </c>
      <c r="AB1585" s="13">
        <v>210</v>
      </c>
      <c r="AC1585" s="9" t="s">
        <v>3971</v>
      </c>
      <c r="AD1585" s="8">
        <v>2.82</v>
      </c>
      <c r="AE1585" s="13">
        <v>60</v>
      </c>
      <c r="AF1585" s="13">
        <v>572</v>
      </c>
      <c r="AG1585" s="13">
        <v>165</v>
      </c>
      <c r="AH1585" s="8">
        <v>5.6630000000000003</v>
      </c>
      <c r="AI1585" s="13">
        <v>4012196204984</v>
      </c>
      <c r="AJ1585" s="9" t="s">
        <v>5243</v>
      </c>
      <c r="AK1585" s="94"/>
      <c r="AL1585" s="9"/>
      <c r="AM1585" s="9"/>
      <c r="AN1585" s="9"/>
      <c r="AO1585" s="12"/>
    </row>
    <row r="1586" spans="1:41" ht="14.1" customHeight="1" outlineLevel="4" x14ac:dyDescent="0.25">
      <c r="A1586" s="2"/>
      <c r="B1586" s="3"/>
      <c r="C1586" s="4"/>
      <c r="D1586" s="4"/>
      <c r="E1586" s="4"/>
      <c r="F1586" s="5"/>
      <c r="G1586" s="6"/>
      <c r="H1586" s="338">
        <v>6418635</v>
      </c>
      <c r="I1586" s="7" t="s">
        <v>2189</v>
      </c>
      <c r="J1586" s="7" t="s">
        <v>2170</v>
      </c>
      <c r="K1586" s="7" t="s">
        <v>6018</v>
      </c>
      <c r="L1586" s="7" t="s">
        <v>6022</v>
      </c>
      <c r="M1586" s="18">
        <v>5705.62</v>
      </c>
      <c r="N1586" s="327">
        <v>6960.8563999999997</v>
      </c>
      <c r="O1586" s="19" t="s">
        <v>3948</v>
      </c>
      <c r="P1586" s="295">
        <v>0.35</v>
      </c>
      <c r="Q1586" s="18">
        <v>3708.6530000000002</v>
      </c>
      <c r="R1586" s="18">
        <v>4524.5566600000002</v>
      </c>
      <c r="S1586" s="295">
        <v>0.25</v>
      </c>
      <c r="T1586" s="18">
        <v>4279.2150000000001</v>
      </c>
      <c r="U1586" s="18">
        <v>5220.6423000000004</v>
      </c>
      <c r="V1586" s="295">
        <v>0.53</v>
      </c>
      <c r="W1586" s="18">
        <v>2681.6414</v>
      </c>
      <c r="X1586" s="18">
        <v>3271.6025079999999</v>
      </c>
      <c r="Y1586" s="7" t="s">
        <v>393</v>
      </c>
      <c r="Z1586" s="13">
        <v>1</v>
      </c>
      <c r="AA1586" s="13">
        <v>1</v>
      </c>
      <c r="AB1586" s="13">
        <v>210</v>
      </c>
      <c r="AC1586" s="8" t="s">
        <v>3971</v>
      </c>
      <c r="AD1586" s="8">
        <v>3.05</v>
      </c>
      <c r="AE1586" s="13">
        <v>60</v>
      </c>
      <c r="AF1586" s="13">
        <v>622</v>
      </c>
      <c r="AG1586" s="13">
        <v>165</v>
      </c>
      <c r="AH1586" s="8">
        <v>6.1580000000000004</v>
      </c>
      <c r="AI1586" s="13">
        <v>4012196205042</v>
      </c>
      <c r="AJ1586" s="9" t="s">
        <v>5244</v>
      </c>
      <c r="AK1586" s="94"/>
      <c r="AL1586" s="9"/>
      <c r="AM1586" s="9"/>
      <c r="AN1586" s="9"/>
      <c r="AO1586" s="11"/>
    </row>
    <row r="1587" spans="1:41" ht="14.1" customHeight="1" outlineLevel="4" x14ac:dyDescent="0.25">
      <c r="A1587" s="2"/>
      <c r="B1587" s="3"/>
      <c r="C1587" s="4"/>
      <c r="D1587" s="4"/>
      <c r="E1587" s="4"/>
      <c r="F1587" s="5"/>
      <c r="G1587" s="6"/>
      <c r="H1587" s="338">
        <v>6418651</v>
      </c>
      <c r="I1587" s="7" t="s">
        <v>2190</v>
      </c>
      <c r="J1587" s="7" t="s">
        <v>2181</v>
      </c>
      <c r="K1587" s="7" t="s">
        <v>6018</v>
      </c>
      <c r="L1587" s="7" t="s">
        <v>6022</v>
      </c>
      <c r="M1587" s="18">
        <v>6837.48</v>
      </c>
      <c r="N1587" s="327">
        <v>8341.7255999999998</v>
      </c>
      <c r="O1587" s="19" t="s">
        <v>3948</v>
      </c>
      <c r="P1587" s="295">
        <v>0.35</v>
      </c>
      <c r="Q1587" s="18">
        <v>4444.3620000000001</v>
      </c>
      <c r="R1587" s="18">
        <v>5422.1216400000003</v>
      </c>
      <c r="S1587" s="295">
        <v>0.25</v>
      </c>
      <c r="T1587" s="18">
        <v>5128.1099999999997</v>
      </c>
      <c r="U1587" s="18">
        <v>6256.2941999999994</v>
      </c>
      <c r="V1587" s="295">
        <v>0.53</v>
      </c>
      <c r="W1587" s="18">
        <v>3213.6155999999996</v>
      </c>
      <c r="X1587" s="18">
        <v>3920.6110319999993</v>
      </c>
      <c r="Y1587" s="7" t="s">
        <v>393</v>
      </c>
      <c r="Z1587" s="13">
        <v>1</v>
      </c>
      <c r="AA1587" s="13">
        <v>1</v>
      </c>
      <c r="AB1587" s="13">
        <v>160</v>
      </c>
      <c r="AC1587" s="9" t="s">
        <v>3971</v>
      </c>
      <c r="AD1587" s="8">
        <v>4.18</v>
      </c>
      <c r="AE1587" s="13">
        <v>60</v>
      </c>
      <c r="AF1587" s="13">
        <v>722</v>
      </c>
      <c r="AG1587" s="13">
        <v>195</v>
      </c>
      <c r="AH1587" s="8">
        <v>8.4469999999999992</v>
      </c>
      <c r="AI1587" s="13">
        <v>4012196205103</v>
      </c>
      <c r="AJ1587" s="8" t="s">
        <v>5245</v>
      </c>
      <c r="AK1587" s="94"/>
      <c r="AL1587" s="8"/>
      <c r="AM1587" s="9"/>
      <c r="AN1587" s="8"/>
      <c r="AO1587" s="12"/>
    </row>
    <row r="1588" spans="1:41" ht="14.1" customHeight="1" outlineLevel="4" x14ac:dyDescent="0.25">
      <c r="A1588" s="2"/>
      <c r="B1588" s="3"/>
      <c r="C1588" s="4"/>
      <c r="D1588" s="4"/>
      <c r="E1588" s="4"/>
      <c r="F1588" s="5"/>
      <c r="G1588" s="6"/>
      <c r="H1588" s="338">
        <v>6418686</v>
      </c>
      <c r="I1588" s="7" t="s">
        <v>2191</v>
      </c>
      <c r="J1588" s="7" t="s">
        <v>2192</v>
      </c>
      <c r="K1588" s="7" t="s">
        <v>6018</v>
      </c>
      <c r="L1588" s="7" t="s">
        <v>6022</v>
      </c>
      <c r="M1588" s="18">
        <v>3371.1799180825592</v>
      </c>
      <c r="N1588" s="327">
        <v>4112.8395000607225</v>
      </c>
      <c r="O1588" s="19">
        <v>46112</v>
      </c>
      <c r="P1588" s="19" t="s">
        <v>7561</v>
      </c>
      <c r="Q1588" s="19" t="s">
        <v>7561</v>
      </c>
      <c r="R1588" s="19" t="s">
        <v>7561</v>
      </c>
      <c r="S1588" s="295">
        <v>0.25</v>
      </c>
      <c r="T1588" s="18">
        <v>2528.3849385619196</v>
      </c>
      <c r="U1588" s="18">
        <v>3084.6296250455421</v>
      </c>
      <c r="V1588" s="295">
        <v>0.53</v>
      </c>
      <c r="W1588" s="18">
        <v>1584.4545614988028</v>
      </c>
      <c r="X1588" s="18">
        <v>1933.0345650285394</v>
      </c>
      <c r="Y1588" s="7" t="s">
        <v>393</v>
      </c>
      <c r="Z1588" s="13">
        <v>1</v>
      </c>
      <c r="AA1588" s="13">
        <v>1</v>
      </c>
      <c r="AB1588" s="13">
        <v>128</v>
      </c>
      <c r="AC1588" s="9" t="s">
        <v>3971</v>
      </c>
      <c r="AD1588" s="8">
        <v>4.7699999999999996</v>
      </c>
      <c r="AE1588" s="13">
        <v>60</v>
      </c>
      <c r="AF1588" s="13">
        <v>822</v>
      </c>
      <c r="AG1588" s="13">
        <v>195</v>
      </c>
      <c r="AH1588" s="8">
        <v>9.6170000000000009</v>
      </c>
      <c r="AI1588" s="13">
        <v>4012196205165</v>
      </c>
      <c r="AJ1588" s="8" t="s">
        <v>5246</v>
      </c>
      <c r="AK1588" s="94"/>
      <c r="AL1588" s="8"/>
      <c r="AM1588" s="8"/>
      <c r="AN1588" s="8"/>
      <c r="AO1588" s="11"/>
    </row>
    <row r="1589" spans="1:41" ht="14.1" customHeight="1" outlineLevel="4" x14ac:dyDescent="0.25">
      <c r="A1589" s="2"/>
      <c r="B1589" s="3"/>
      <c r="C1589" s="4"/>
      <c r="D1589" s="4"/>
      <c r="E1589" s="4"/>
      <c r="F1589" s="5"/>
      <c r="G1589" s="6"/>
      <c r="H1589" s="338">
        <v>6418708</v>
      </c>
      <c r="I1589" s="7" t="s">
        <v>2193</v>
      </c>
      <c r="J1589" s="7" t="s">
        <v>2194</v>
      </c>
      <c r="K1589" s="7" t="s">
        <v>6018</v>
      </c>
      <c r="L1589" s="7" t="s">
        <v>6022</v>
      </c>
      <c r="M1589" s="18">
        <v>8120.98</v>
      </c>
      <c r="N1589" s="327">
        <v>9907.5955999999987</v>
      </c>
      <c r="O1589" s="19" t="s">
        <v>3948</v>
      </c>
      <c r="P1589" s="295">
        <v>0.35</v>
      </c>
      <c r="Q1589" s="18">
        <v>5278.6369999999997</v>
      </c>
      <c r="R1589" s="18">
        <v>6439.9371399999991</v>
      </c>
      <c r="S1589" s="295">
        <v>0.25</v>
      </c>
      <c r="T1589" s="18">
        <v>6090.7349999999997</v>
      </c>
      <c r="U1589" s="18">
        <v>7430.6966999999995</v>
      </c>
      <c r="V1589" s="295">
        <v>0.53</v>
      </c>
      <c r="W1589" s="18">
        <v>3816.8605999999995</v>
      </c>
      <c r="X1589" s="18">
        <v>4656.5699319999994</v>
      </c>
      <c r="Y1589" s="7" t="s">
        <v>393</v>
      </c>
      <c r="Z1589" s="13">
        <v>1</v>
      </c>
      <c r="AA1589" s="13">
        <v>1</v>
      </c>
      <c r="AB1589" s="13">
        <v>108</v>
      </c>
      <c r="AC1589" s="9" t="s">
        <v>3971</v>
      </c>
      <c r="AD1589" s="8">
        <v>5.58</v>
      </c>
      <c r="AE1589" s="13">
        <v>60</v>
      </c>
      <c r="AF1589" s="13">
        <v>922</v>
      </c>
      <c r="AG1589" s="13">
        <v>215</v>
      </c>
      <c r="AH1589" s="8">
        <v>11.894</v>
      </c>
      <c r="AI1589" s="13">
        <v>4012196205226</v>
      </c>
      <c r="AJ1589" s="9" t="s">
        <v>5247</v>
      </c>
      <c r="AK1589" s="94"/>
      <c r="AL1589" s="9"/>
      <c r="AM1589" s="9"/>
      <c r="AN1589" s="9"/>
      <c r="AO1589" s="12"/>
    </row>
    <row r="1590" spans="1:41" ht="15.95" customHeight="1" outlineLevel="3" x14ac:dyDescent="0.25">
      <c r="A1590" s="172"/>
      <c r="B1590" s="173"/>
      <c r="C1590" s="174"/>
      <c r="D1590" s="185" t="s">
        <v>3902</v>
      </c>
      <c r="E1590" s="174"/>
      <c r="F1590" s="175"/>
      <c r="G1590" s="176"/>
      <c r="H1590" s="341"/>
      <c r="I1590" s="177"/>
      <c r="J1590" s="177"/>
      <c r="K1590" s="177"/>
      <c r="L1590" s="177"/>
      <c r="M1590" s="177"/>
      <c r="N1590" s="328"/>
      <c r="O1590" s="177"/>
      <c r="P1590" s="177"/>
      <c r="Q1590" s="177"/>
      <c r="R1590" s="177"/>
      <c r="S1590" s="177"/>
      <c r="T1590" s="177"/>
      <c r="U1590" s="177"/>
      <c r="V1590" s="177"/>
      <c r="W1590" s="177"/>
      <c r="X1590" s="177"/>
      <c r="Y1590" s="177"/>
      <c r="Z1590" s="179"/>
      <c r="AA1590" s="179"/>
      <c r="AB1590" s="179"/>
      <c r="AC1590" s="179"/>
      <c r="AD1590" s="179"/>
      <c r="AE1590" s="180"/>
      <c r="AF1590" s="180"/>
      <c r="AG1590" s="180"/>
      <c r="AH1590" s="179"/>
      <c r="AI1590" s="178"/>
      <c r="AJ1590" s="179"/>
      <c r="AK1590" s="178"/>
      <c r="AL1590" s="179"/>
      <c r="AM1590" s="179"/>
      <c r="AN1590" s="178"/>
      <c r="AO1590" s="182"/>
    </row>
    <row r="1591" spans="1:41" ht="14.1" customHeight="1" outlineLevel="4" x14ac:dyDescent="0.25">
      <c r="A1591" s="2"/>
      <c r="B1591" s="3"/>
      <c r="C1591" s="4"/>
      <c r="D1591" s="4"/>
      <c r="E1591" s="4"/>
      <c r="F1591" s="5"/>
      <c r="G1591" s="6"/>
      <c r="H1591" s="338">
        <v>6417752</v>
      </c>
      <c r="I1591" s="7" t="s">
        <v>2195</v>
      </c>
      <c r="J1591" s="7" t="s">
        <v>2162</v>
      </c>
      <c r="K1591" s="7" t="s">
        <v>6023</v>
      </c>
      <c r="L1591" s="7" t="s">
        <v>6022</v>
      </c>
      <c r="M1591" s="18">
        <v>814.97288346837695</v>
      </c>
      <c r="N1591" s="327">
        <v>994.26691783141985</v>
      </c>
      <c r="O1591" s="19">
        <v>46112</v>
      </c>
      <c r="P1591" s="19" t="s">
        <v>7561</v>
      </c>
      <c r="Q1591" s="19" t="s">
        <v>7561</v>
      </c>
      <c r="R1591" s="19" t="s">
        <v>7561</v>
      </c>
      <c r="S1591" s="295">
        <v>0.25</v>
      </c>
      <c r="T1591" s="18">
        <v>611.22966260128271</v>
      </c>
      <c r="U1591" s="18">
        <v>745.70018837356486</v>
      </c>
      <c r="V1591" s="295">
        <v>0.53</v>
      </c>
      <c r="W1591" s="18">
        <v>383.03725523013713</v>
      </c>
      <c r="X1591" s="18">
        <v>467.30545138076729</v>
      </c>
      <c r="Y1591" s="7" t="s">
        <v>393</v>
      </c>
      <c r="Z1591" s="13">
        <v>1</v>
      </c>
      <c r="AA1591" s="13">
        <v>1</v>
      </c>
      <c r="AB1591" s="13">
        <v>400</v>
      </c>
      <c r="AC1591" s="8" t="s">
        <v>3971</v>
      </c>
      <c r="AD1591" s="8">
        <v>1.04</v>
      </c>
      <c r="AE1591" s="13">
        <v>50</v>
      </c>
      <c r="AF1591" s="13">
        <v>220</v>
      </c>
      <c r="AG1591" s="13">
        <v>110</v>
      </c>
      <c r="AH1591" s="8">
        <v>1.21</v>
      </c>
      <c r="AI1591" s="13">
        <v>4012196203482</v>
      </c>
      <c r="AJ1591" s="9" t="s">
        <v>5248</v>
      </c>
      <c r="AK1591" s="94"/>
      <c r="AL1591" s="8"/>
      <c r="AM1591" s="8"/>
      <c r="AN1591" s="9"/>
      <c r="AO1591" s="12"/>
    </row>
    <row r="1592" spans="1:41" ht="14.1" customHeight="1" outlineLevel="4" x14ac:dyDescent="0.25">
      <c r="A1592" s="2"/>
      <c r="B1592" s="3"/>
      <c r="C1592" s="4"/>
      <c r="D1592" s="4"/>
      <c r="E1592" s="4"/>
      <c r="F1592" s="5"/>
      <c r="G1592" s="6"/>
      <c r="H1592" s="338">
        <v>6417779</v>
      </c>
      <c r="I1592" s="7" t="s">
        <v>2196</v>
      </c>
      <c r="J1592" s="7" t="s">
        <v>2164</v>
      </c>
      <c r="K1592" s="7" t="s">
        <v>6023</v>
      </c>
      <c r="L1592" s="7" t="s">
        <v>6022</v>
      </c>
      <c r="M1592" s="18">
        <v>5934.64</v>
      </c>
      <c r="N1592" s="327">
        <v>7240.2608</v>
      </c>
      <c r="O1592" s="19" t="s">
        <v>3948</v>
      </c>
      <c r="P1592" s="295">
        <v>0.35</v>
      </c>
      <c r="Q1592" s="18">
        <v>3857.5160000000005</v>
      </c>
      <c r="R1592" s="18">
        <v>4706.1695200000004</v>
      </c>
      <c r="S1592" s="295">
        <v>0.25</v>
      </c>
      <c r="T1592" s="18">
        <v>4450.9800000000005</v>
      </c>
      <c r="U1592" s="18">
        <v>5430.1956</v>
      </c>
      <c r="V1592" s="295">
        <v>0.53</v>
      </c>
      <c r="W1592" s="18">
        <v>2789.2808</v>
      </c>
      <c r="X1592" s="18">
        <v>3402.9225759999999</v>
      </c>
      <c r="Y1592" s="7" t="s">
        <v>393</v>
      </c>
      <c r="Z1592" s="13">
        <v>1</v>
      </c>
      <c r="AA1592" s="13">
        <v>1</v>
      </c>
      <c r="AB1592" s="13">
        <v>360</v>
      </c>
      <c r="AC1592" s="8" t="s">
        <v>3971</v>
      </c>
      <c r="AD1592" s="8">
        <v>1.6</v>
      </c>
      <c r="AE1592" s="13">
        <v>50</v>
      </c>
      <c r="AF1592" s="13">
        <v>320</v>
      </c>
      <c r="AG1592" s="13">
        <v>145</v>
      </c>
      <c r="AH1592" s="8">
        <v>2.3199999999999998</v>
      </c>
      <c r="AI1592" s="13">
        <v>4012196203543</v>
      </c>
      <c r="AJ1592" s="9" t="s">
        <v>5249</v>
      </c>
      <c r="AK1592" s="94"/>
      <c r="AL1592" s="9"/>
      <c r="AM1592" s="9"/>
      <c r="AN1592" s="9"/>
      <c r="AO1592" s="12"/>
    </row>
    <row r="1593" spans="1:41" ht="14.1" customHeight="1" outlineLevel="4" x14ac:dyDescent="0.25">
      <c r="A1593" s="2"/>
      <c r="B1593" s="3"/>
      <c r="C1593" s="4"/>
      <c r="D1593" s="4"/>
      <c r="E1593" s="4"/>
      <c r="F1593" s="5"/>
      <c r="G1593" s="6"/>
      <c r="H1593" s="338">
        <v>6417795</v>
      </c>
      <c r="I1593" s="7" t="s">
        <v>2197</v>
      </c>
      <c r="J1593" s="7" t="s">
        <v>2166</v>
      </c>
      <c r="K1593" s="7" t="s">
        <v>6023</v>
      </c>
      <c r="L1593" s="7" t="s">
        <v>6022</v>
      </c>
      <c r="M1593" s="18">
        <v>1514.089176205219</v>
      </c>
      <c r="N1593" s="327">
        <v>1847.1887949703671</v>
      </c>
      <c r="O1593" s="19">
        <v>46112</v>
      </c>
      <c r="P1593" s="19" t="s">
        <v>7561</v>
      </c>
      <c r="Q1593" s="19" t="s">
        <v>7561</v>
      </c>
      <c r="R1593" s="19" t="s">
        <v>7561</v>
      </c>
      <c r="S1593" s="295">
        <v>0.25</v>
      </c>
      <c r="T1593" s="18">
        <v>1135.5668821539143</v>
      </c>
      <c r="U1593" s="18">
        <v>1385.3915962277754</v>
      </c>
      <c r="V1593" s="295">
        <v>0.53</v>
      </c>
      <c r="W1593" s="18">
        <v>711.62191281645289</v>
      </c>
      <c r="X1593" s="18">
        <v>868.17873363607248</v>
      </c>
      <c r="Y1593" s="7" t="s">
        <v>393</v>
      </c>
      <c r="Z1593" s="13">
        <v>1</v>
      </c>
      <c r="AA1593" s="13">
        <v>1</v>
      </c>
      <c r="AB1593" s="13">
        <v>300</v>
      </c>
      <c r="AC1593" s="9" t="s">
        <v>3971</v>
      </c>
      <c r="AD1593" s="8">
        <v>2.13</v>
      </c>
      <c r="AE1593" s="13">
        <v>50</v>
      </c>
      <c r="AF1593" s="13">
        <v>420</v>
      </c>
      <c r="AG1593" s="13">
        <v>165</v>
      </c>
      <c r="AH1593" s="8">
        <v>3.4649999999999999</v>
      </c>
      <c r="AI1593" s="13">
        <v>4012196203604</v>
      </c>
      <c r="AJ1593" s="8" t="s">
        <v>5250</v>
      </c>
      <c r="AK1593" s="94"/>
      <c r="AL1593" s="8"/>
      <c r="AM1593" s="8"/>
      <c r="AN1593" s="9"/>
      <c r="AO1593" s="12"/>
    </row>
    <row r="1594" spans="1:41" ht="14.1" customHeight="1" outlineLevel="4" x14ac:dyDescent="0.25">
      <c r="A1594" s="2"/>
      <c r="B1594" s="3"/>
      <c r="C1594" s="4"/>
      <c r="D1594" s="4"/>
      <c r="E1594" s="4"/>
      <c r="F1594" s="5"/>
      <c r="G1594" s="6"/>
      <c r="H1594" s="338">
        <v>6417833</v>
      </c>
      <c r="I1594" s="7" t="s">
        <v>2198</v>
      </c>
      <c r="J1594" s="7" t="s">
        <v>2170</v>
      </c>
      <c r="K1594" s="7" t="s">
        <v>6023</v>
      </c>
      <c r="L1594" s="7" t="s">
        <v>6022</v>
      </c>
      <c r="M1594" s="18">
        <v>9295.4500000000007</v>
      </c>
      <c r="N1594" s="327">
        <v>11340.449000000001</v>
      </c>
      <c r="O1594" s="19" t="s">
        <v>3948</v>
      </c>
      <c r="P1594" s="295">
        <v>0.35</v>
      </c>
      <c r="Q1594" s="18">
        <v>6042.0425000000005</v>
      </c>
      <c r="R1594" s="18">
        <v>7371.2918500000005</v>
      </c>
      <c r="S1594" s="295">
        <v>0.25</v>
      </c>
      <c r="T1594" s="18">
        <v>6971.5875000000005</v>
      </c>
      <c r="U1594" s="18">
        <v>8505.3367500000004</v>
      </c>
      <c r="V1594" s="295">
        <v>0.53</v>
      </c>
      <c r="W1594" s="18">
        <v>4368.8615</v>
      </c>
      <c r="X1594" s="18">
        <v>5330.0110299999997</v>
      </c>
      <c r="Y1594" s="7" t="s">
        <v>393</v>
      </c>
      <c r="Z1594" s="13">
        <v>1</v>
      </c>
      <c r="AA1594" s="13">
        <v>1</v>
      </c>
      <c r="AB1594" s="13">
        <v>160</v>
      </c>
      <c r="AC1594" s="9" t="s">
        <v>3971</v>
      </c>
      <c r="AD1594" s="8">
        <v>4.33</v>
      </c>
      <c r="AE1594" s="13">
        <v>60</v>
      </c>
      <c r="AF1594" s="13">
        <v>622</v>
      </c>
      <c r="AG1594" s="13">
        <v>210</v>
      </c>
      <c r="AH1594" s="8">
        <v>7.8369999999999997</v>
      </c>
      <c r="AI1594" s="13">
        <v>4012196203727</v>
      </c>
      <c r="AJ1594" s="9" t="s">
        <v>5251</v>
      </c>
      <c r="AK1594" s="94"/>
      <c r="AL1594" s="8"/>
      <c r="AM1594" s="9"/>
      <c r="AN1594" s="9"/>
      <c r="AO1594" s="12"/>
    </row>
    <row r="1595" spans="1:41" ht="15.95" customHeight="1" outlineLevel="3" x14ac:dyDescent="0.25">
      <c r="A1595" s="172"/>
      <c r="B1595" s="173"/>
      <c r="C1595" s="174"/>
      <c r="D1595" s="185" t="s">
        <v>3903</v>
      </c>
      <c r="E1595" s="174"/>
      <c r="F1595" s="175"/>
      <c r="G1595" s="176"/>
      <c r="H1595" s="341"/>
      <c r="I1595" s="177"/>
      <c r="J1595" s="177"/>
      <c r="K1595" s="177"/>
      <c r="L1595" s="177"/>
      <c r="M1595" s="177"/>
      <c r="N1595" s="328"/>
      <c r="O1595" s="177"/>
      <c r="P1595" s="177"/>
      <c r="Q1595" s="177"/>
      <c r="R1595" s="177"/>
      <c r="S1595" s="177"/>
      <c r="T1595" s="177"/>
      <c r="U1595" s="177"/>
      <c r="V1595" s="177"/>
      <c r="W1595" s="177"/>
      <c r="X1595" s="177"/>
      <c r="Y1595" s="177"/>
      <c r="Z1595" s="178"/>
      <c r="AA1595" s="178"/>
      <c r="AB1595" s="178"/>
      <c r="AC1595" s="178"/>
      <c r="AD1595" s="179"/>
      <c r="AE1595" s="180"/>
      <c r="AF1595" s="180"/>
      <c r="AG1595" s="180"/>
      <c r="AH1595" s="178"/>
      <c r="AI1595" s="178"/>
      <c r="AJ1595" s="178"/>
      <c r="AK1595" s="179"/>
      <c r="AL1595" s="181"/>
      <c r="AM1595" s="181"/>
      <c r="AN1595" s="181"/>
      <c r="AO1595" s="182"/>
    </row>
    <row r="1596" spans="1:41" ht="14.1" customHeight="1" outlineLevel="4" x14ac:dyDescent="0.25">
      <c r="A1596" s="2"/>
      <c r="B1596" s="3"/>
      <c r="C1596" s="4"/>
      <c r="D1596" s="4"/>
      <c r="E1596" s="4"/>
      <c r="F1596" s="5"/>
      <c r="G1596" s="6"/>
      <c r="H1596" s="338">
        <v>6424502</v>
      </c>
      <c r="I1596" s="7" t="s">
        <v>2199</v>
      </c>
      <c r="J1596" s="7" t="s">
        <v>2200</v>
      </c>
      <c r="K1596" s="7"/>
      <c r="L1596" s="7" t="s">
        <v>6024</v>
      </c>
      <c r="M1596" s="18">
        <v>149.1</v>
      </c>
      <c r="N1596" s="327">
        <v>181.90199999999999</v>
      </c>
      <c r="O1596" s="19" t="s">
        <v>3948</v>
      </c>
      <c r="P1596" s="295">
        <v>0.35</v>
      </c>
      <c r="Q1596" s="18">
        <v>96.915000000000006</v>
      </c>
      <c r="R1596" s="18">
        <v>118.2363</v>
      </c>
      <c r="S1596" s="295">
        <v>0.25</v>
      </c>
      <c r="T1596" s="18">
        <v>111.82499999999999</v>
      </c>
      <c r="U1596" s="18">
        <v>136.42649999999998</v>
      </c>
      <c r="V1596" s="295">
        <v>0.53</v>
      </c>
      <c r="W1596" s="18">
        <v>70.076999999999998</v>
      </c>
      <c r="X1596" s="18">
        <v>85.493939999999995</v>
      </c>
      <c r="Y1596" s="7" t="s">
        <v>393</v>
      </c>
      <c r="Z1596" s="13">
        <v>1</v>
      </c>
      <c r="AA1596" s="13">
        <v>30</v>
      </c>
      <c r="AB1596" s="13"/>
      <c r="AC1596" s="9" t="s">
        <v>6616</v>
      </c>
      <c r="AD1596" s="8"/>
      <c r="AE1596" s="13">
        <v>110</v>
      </c>
      <c r="AF1596" s="13">
        <v>33</v>
      </c>
      <c r="AG1596" s="13">
        <v>53</v>
      </c>
      <c r="AH1596" s="8">
        <v>0.192</v>
      </c>
      <c r="AI1596" s="13">
        <v>4012196863327</v>
      </c>
      <c r="AJ1596" s="9" t="s">
        <v>5252</v>
      </c>
      <c r="AK1596" s="94"/>
      <c r="AL1596" s="8"/>
      <c r="AM1596" s="8"/>
      <c r="AN1596" s="8"/>
      <c r="AO1596" s="11"/>
    </row>
    <row r="1597" spans="1:41" ht="14.1" customHeight="1" outlineLevel="4" x14ac:dyDescent="0.25">
      <c r="A1597" s="2"/>
      <c r="B1597" s="3"/>
      <c r="C1597" s="4"/>
      <c r="D1597" s="4"/>
      <c r="E1597" s="4"/>
      <c r="F1597" s="5"/>
      <c r="G1597" s="6"/>
      <c r="H1597" s="338">
        <v>6424504</v>
      </c>
      <c r="I1597" s="7" t="s">
        <v>2201</v>
      </c>
      <c r="J1597" s="7" t="s">
        <v>2202</v>
      </c>
      <c r="K1597" s="7"/>
      <c r="L1597" s="7" t="s">
        <v>6024</v>
      </c>
      <c r="M1597" s="18">
        <v>203.7</v>
      </c>
      <c r="N1597" s="327">
        <v>248.51399999999998</v>
      </c>
      <c r="O1597" s="19" t="s">
        <v>3948</v>
      </c>
      <c r="P1597" s="295">
        <v>0.35</v>
      </c>
      <c r="Q1597" s="18">
        <v>132.405</v>
      </c>
      <c r="R1597" s="18">
        <v>161.5341</v>
      </c>
      <c r="S1597" s="295">
        <v>0.25</v>
      </c>
      <c r="T1597" s="18">
        <v>152.77499999999998</v>
      </c>
      <c r="U1597" s="18">
        <v>186.38549999999998</v>
      </c>
      <c r="V1597" s="295">
        <v>0.53</v>
      </c>
      <c r="W1597" s="18">
        <v>95.73899999999999</v>
      </c>
      <c r="X1597" s="18">
        <v>116.80157999999999</v>
      </c>
      <c r="Y1597" s="7" t="s">
        <v>393</v>
      </c>
      <c r="Z1597" s="13">
        <v>1</v>
      </c>
      <c r="AA1597" s="13">
        <v>30</v>
      </c>
      <c r="AB1597" s="13"/>
      <c r="AC1597" s="9" t="s">
        <v>6616</v>
      </c>
      <c r="AD1597" s="8"/>
      <c r="AE1597" s="13">
        <v>210</v>
      </c>
      <c r="AF1597" s="13">
        <v>33</v>
      </c>
      <c r="AG1597" s="13">
        <v>65</v>
      </c>
      <c r="AH1597" s="8">
        <v>0.45</v>
      </c>
      <c r="AI1597" s="13">
        <v>4012196863341</v>
      </c>
      <c r="AJ1597" s="9" t="s">
        <v>5253</v>
      </c>
      <c r="AK1597" s="94"/>
      <c r="AL1597" s="8"/>
      <c r="AM1597" s="8"/>
      <c r="AN1597" s="8"/>
      <c r="AO1597" s="11"/>
    </row>
    <row r="1598" spans="1:41" ht="14.1" customHeight="1" outlineLevel="4" x14ac:dyDescent="0.25">
      <c r="A1598" s="2"/>
      <c r="B1598" s="3"/>
      <c r="C1598" s="4"/>
      <c r="D1598" s="4"/>
      <c r="E1598" s="4"/>
      <c r="F1598" s="5"/>
      <c r="G1598" s="6"/>
      <c r="H1598" s="338">
        <v>6424506</v>
      </c>
      <c r="I1598" s="7" t="s">
        <v>2203</v>
      </c>
      <c r="J1598" s="7" t="s">
        <v>2204</v>
      </c>
      <c r="K1598" s="7"/>
      <c r="L1598" s="7" t="s">
        <v>6024</v>
      </c>
      <c r="M1598" s="18">
        <v>273.3</v>
      </c>
      <c r="N1598" s="327">
        <v>333.42599999999999</v>
      </c>
      <c r="O1598" s="19" t="s">
        <v>3948</v>
      </c>
      <c r="P1598" s="295">
        <v>0.35</v>
      </c>
      <c r="Q1598" s="18">
        <v>177.64500000000001</v>
      </c>
      <c r="R1598" s="18">
        <v>216.7269</v>
      </c>
      <c r="S1598" s="295">
        <v>0.25</v>
      </c>
      <c r="T1598" s="18">
        <v>204.97500000000002</v>
      </c>
      <c r="U1598" s="18">
        <v>250.06950000000003</v>
      </c>
      <c r="V1598" s="295">
        <v>0.53</v>
      </c>
      <c r="W1598" s="18">
        <v>128.45099999999999</v>
      </c>
      <c r="X1598" s="18">
        <v>156.71021999999999</v>
      </c>
      <c r="Y1598" s="7" t="s">
        <v>393</v>
      </c>
      <c r="Z1598" s="13">
        <v>1</v>
      </c>
      <c r="AA1598" s="13">
        <v>30</v>
      </c>
      <c r="AB1598" s="13"/>
      <c r="AC1598" s="9" t="s">
        <v>6616</v>
      </c>
      <c r="AD1598" s="8">
        <v>0.47299999999999998</v>
      </c>
      <c r="AE1598" s="13">
        <v>310</v>
      </c>
      <c r="AF1598" s="13">
        <v>33</v>
      </c>
      <c r="AG1598" s="13">
        <v>75</v>
      </c>
      <c r="AH1598" s="8">
        <v>0.76700000000000002</v>
      </c>
      <c r="AI1598" s="13">
        <v>4012196863389</v>
      </c>
      <c r="AJ1598" s="9" t="s">
        <v>5254</v>
      </c>
      <c r="AK1598" s="94"/>
      <c r="AL1598" s="8"/>
      <c r="AM1598" s="8"/>
      <c r="AN1598" s="8"/>
      <c r="AO1598" s="11"/>
    </row>
    <row r="1599" spans="1:41" ht="14.1" customHeight="1" outlineLevel="4" x14ac:dyDescent="0.25">
      <c r="A1599" s="2"/>
      <c r="B1599" s="3"/>
      <c r="C1599" s="4"/>
      <c r="D1599" s="4"/>
      <c r="E1599" s="4"/>
      <c r="F1599" s="5"/>
      <c r="G1599" s="6"/>
      <c r="H1599" s="338">
        <v>6424508</v>
      </c>
      <c r="I1599" s="7" t="s">
        <v>2205</v>
      </c>
      <c r="J1599" s="7" t="s">
        <v>2206</v>
      </c>
      <c r="K1599" s="7"/>
      <c r="L1599" s="7" t="s">
        <v>6024</v>
      </c>
      <c r="M1599" s="18">
        <v>763.38</v>
      </c>
      <c r="N1599" s="327">
        <v>931.32359999999994</v>
      </c>
      <c r="O1599" s="19" t="s">
        <v>3948</v>
      </c>
      <c r="P1599" s="295">
        <v>0.35</v>
      </c>
      <c r="Q1599" s="18">
        <v>496.197</v>
      </c>
      <c r="R1599" s="18">
        <v>605.36033999999995</v>
      </c>
      <c r="S1599" s="295">
        <v>0.25</v>
      </c>
      <c r="T1599" s="18">
        <v>572.53499999999997</v>
      </c>
      <c r="U1599" s="18">
        <v>698.4926999999999</v>
      </c>
      <c r="V1599" s="295">
        <v>0.53</v>
      </c>
      <c r="W1599" s="18">
        <v>358.78859999999997</v>
      </c>
      <c r="X1599" s="18">
        <v>437.72209199999998</v>
      </c>
      <c r="Y1599" s="7" t="s">
        <v>393</v>
      </c>
      <c r="Z1599" s="13">
        <v>1</v>
      </c>
      <c r="AA1599" s="13">
        <v>30</v>
      </c>
      <c r="AB1599" s="13"/>
      <c r="AC1599" s="9" t="s">
        <v>6616</v>
      </c>
      <c r="AD1599" s="8">
        <v>0.64400000000000002</v>
      </c>
      <c r="AE1599" s="13">
        <v>410</v>
      </c>
      <c r="AF1599" s="13">
        <v>33</v>
      </c>
      <c r="AG1599" s="13">
        <v>83</v>
      </c>
      <c r="AH1599" s="8">
        <v>1.123</v>
      </c>
      <c r="AI1599" s="13">
        <v>4012196863402</v>
      </c>
      <c r="AJ1599" s="9" t="s">
        <v>5255</v>
      </c>
      <c r="AK1599" s="94"/>
      <c r="AL1599" s="8"/>
      <c r="AM1599" s="8"/>
      <c r="AN1599" s="8"/>
      <c r="AO1599" s="11"/>
    </row>
    <row r="1600" spans="1:41" ht="14.1" customHeight="1" outlineLevel="4" x14ac:dyDescent="0.25">
      <c r="A1600" s="2"/>
      <c r="B1600" s="3"/>
      <c r="C1600" s="4"/>
      <c r="D1600" s="4"/>
      <c r="E1600" s="4"/>
      <c r="F1600" s="5"/>
      <c r="G1600" s="6"/>
      <c r="H1600" s="338">
        <v>6424510</v>
      </c>
      <c r="I1600" s="7" t="s">
        <v>2207</v>
      </c>
      <c r="J1600" s="7" t="s">
        <v>2208</v>
      </c>
      <c r="K1600" s="7"/>
      <c r="L1600" s="7" t="s">
        <v>6024</v>
      </c>
      <c r="M1600" s="18">
        <v>952.79</v>
      </c>
      <c r="N1600" s="327">
        <v>1162.4037999999998</v>
      </c>
      <c r="O1600" s="19" t="s">
        <v>3948</v>
      </c>
      <c r="P1600" s="295">
        <v>0.35</v>
      </c>
      <c r="Q1600" s="18">
        <v>619.31349999999998</v>
      </c>
      <c r="R1600" s="18">
        <v>755.56246999999996</v>
      </c>
      <c r="S1600" s="295">
        <v>0.25</v>
      </c>
      <c r="T1600" s="18">
        <v>714.59249999999997</v>
      </c>
      <c r="U1600" s="18">
        <v>871.80284999999992</v>
      </c>
      <c r="V1600" s="295">
        <v>0.53</v>
      </c>
      <c r="W1600" s="18">
        <v>447.81129999999996</v>
      </c>
      <c r="X1600" s="18">
        <v>546.3297859999999</v>
      </c>
      <c r="Y1600" s="7" t="s">
        <v>393</v>
      </c>
      <c r="Z1600" s="13">
        <v>1</v>
      </c>
      <c r="AA1600" s="13">
        <v>30</v>
      </c>
      <c r="AB1600" s="13"/>
      <c r="AC1600" s="9" t="s">
        <v>3971</v>
      </c>
      <c r="AD1600" s="8"/>
      <c r="AE1600" s="13">
        <v>510</v>
      </c>
      <c r="AF1600" s="13">
        <v>33</v>
      </c>
      <c r="AG1600" s="13"/>
      <c r="AH1600" s="8"/>
      <c r="AI1600" s="13">
        <v>2200000338372</v>
      </c>
      <c r="AJ1600" s="9" t="s">
        <v>5256</v>
      </c>
      <c r="AK1600" s="94"/>
      <c r="AL1600" s="9"/>
      <c r="AM1600" s="9"/>
      <c r="AN1600" s="9"/>
      <c r="AO1600" s="12"/>
    </row>
    <row r="1601" spans="1:41" ht="14.1" customHeight="1" outlineLevel="4" x14ac:dyDescent="0.25">
      <c r="A1601" s="2"/>
      <c r="B1601" s="3"/>
      <c r="C1601" s="4"/>
      <c r="D1601" s="4"/>
      <c r="E1601" s="4"/>
      <c r="F1601" s="5"/>
      <c r="G1601" s="6"/>
      <c r="H1601" s="338">
        <v>6424512</v>
      </c>
      <c r="I1601" s="7" t="s">
        <v>2209</v>
      </c>
      <c r="J1601" s="7" t="s">
        <v>2210</v>
      </c>
      <c r="K1601" s="7"/>
      <c r="L1601" s="7" t="s">
        <v>6024</v>
      </c>
      <c r="M1601" s="18">
        <v>1164.1199999999999</v>
      </c>
      <c r="N1601" s="327">
        <v>1420.2263999999998</v>
      </c>
      <c r="O1601" s="19" t="s">
        <v>3948</v>
      </c>
      <c r="P1601" s="295">
        <v>0.35</v>
      </c>
      <c r="Q1601" s="18">
        <v>756.678</v>
      </c>
      <c r="R1601" s="18">
        <v>923.14715999999999</v>
      </c>
      <c r="S1601" s="295">
        <v>0.25</v>
      </c>
      <c r="T1601" s="18">
        <v>873.08999999999992</v>
      </c>
      <c r="U1601" s="18">
        <v>1065.1697999999999</v>
      </c>
      <c r="V1601" s="295">
        <v>0.53</v>
      </c>
      <c r="W1601" s="18">
        <v>547.13639999999987</v>
      </c>
      <c r="X1601" s="18">
        <v>667.50640799999985</v>
      </c>
      <c r="Y1601" s="7" t="s">
        <v>393</v>
      </c>
      <c r="Z1601" s="13">
        <v>1</v>
      </c>
      <c r="AA1601" s="13">
        <v>30</v>
      </c>
      <c r="AB1601" s="13"/>
      <c r="AC1601" s="9" t="s">
        <v>6616</v>
      </c>
      <c r="AD1601" s="8"/>
      <c r="AE1601" s="13">
        <v>610</v>
      </c>
      <c r="AF1601" s="13">
        <v>33</v>
      </c>
      <c r="AG1601" s="13"/>
      <c r="AH1601" s="8"/>
      <c r="AI1601" s="13">
        <v>2200000338389</v>
      </c>
      <c r="AJ1601" s="9" t="s">
        <v>5257</v>
      </c>
      <c r="AK1601" s="94"/>
      <c r="AL1601" s="8"/>
      <c r="AM1601" s="9"/>
      <c r="AN1601" s="9"/>
      <c r="AO1601" s="11"/>
    </row>
    <row r="1602" spans="1:41" ht="14.1" customHeight="1" outlineLevel="3" x14ac:dyDescent="0.25">
      <c r="A1602" s="2"/>
      <c r="B1602" s="3"/>
      <c r="C1602" s="4"/>
      <c r="D1602" s="4"/>
      <c r="E1602" s="4"/>
      <c r="F1602" s="5"/>
      <c r="G1602" s="6"/>
      <c r="H1602" s="338">
        <v>6015506</v>
      </c>
      <c r="I1602" s="7" t="s">
        <v>2211</v>
      </c>
      <c r="J1602" s="7" t="s">
        <v>2212</v>
      </c>
      <c r="K1602" s="7" t="s">
        <v>6025</v>
      </c>
      <c r="L1602" s="7" t="s">
        <v>6026</v>
      </c>
      <c r="M1602" s="18">
        <v>723</v>
      </c>
      <c r="N1602" s="327">
        <v>882.06</v>
      </c>
      <c r="O1602" s="19" t="s">
        <v>3948</v>
      </c>
      <c r="P1602" s="295">
        <v>0.35</v>
      </c>
      <c r="Q1602" s="18">
        <v>469.95</v>
      </c>
      <c r="R1602" s="18">
        <v>573.33899999999994</v>
      </c>
      <c r="S1602" s="295">
        <v>0.25</v>
      </c>
      <c r="T1602" s="18">
        <v>542.25</v>
      </c>
      <c r="U1602" s="18">
        <v>661.54499999999996</v>
      </c>
      <c r="V1602" s="295">
        <v>0.53</v>
      </c>
      <c r="W1602" s="18">
        <v>339.81</v>
      </c>
      <c r="X1602" s="18">
        <v>414.56819999999999</v>
      </c>
      <c r="Y1602" s="7" t="s">
        <v>393</v>
      </c>
      <c r="Z1602" s="13">
        <v>1</v>
      </c>
      <c r="AA1602" s="13">
        <v>24</v>
      </c>
      <c r="AB1602" s="13">
        <v>2400</v>
      </c>
      <c r="AC1602" s="8" t="s">
        <v>3949</v>
      </c>
      <c r="AD1602" s="8">
        <v>0.155</v>
      </c>
      <c r="AE1602" s="13">
        <v>244</v>
      </c>
      <c r="AF1602" s="13">
        <v>50</v>
      </c>
      <c r="AG1602" s="13">
        <v>30</v>
      </c>
      <c r="AH1602" s="8">
        <v>0.36599999999999999</v>
      </c>
      <c r="AI1602" s="13">
        <v>4660502711727</v>
      </c>
      <c r="AJ1602" s="8" t="s">
        <v>5258</v>
      </c>
      <c r="AK1602" s="94"/>
      <c r="AL1602" s="8"/>
      <c r="AM1602" s="8"/>
      <c r="AN1602" s="8"/>
      <c r="AO1602" s="11"/>
    </row>
    <row r="1603" spans="1:41" ht="14.1" customHeight="1" outlineLevel="3" x14ac:dyDescent="0.25">
      <c r="A1603" s="2"/>
      <c r="B1603" s="3"/>
      <c r="C1603" s="4"/>
      <c r="D1603" s="4"/>
      <c r="E1603" s="4"/>
      <c r="F1603" s="5"/>
      <c r="G1603" s="6"/>
      <c r="H1603" s="338">
        <v>6015565</v>
      </c>
      <c r="I1603" s="7" t="s">
        <v>2213</v>
      </c>
      <c r="J1603" s="7" t="s">
        <v>2214</v>
      </c>
      <c r="K1603" s="7" t="s">
        <v>6025</v>
      </c>
      <c r="L1603" s="7" t="s">
        <v>6026</v>
      </c>
      <c r="M1603" s="18">
        <v>1673</v>
      </c>
      <c r="N1603" s="327">
        <v>2041.06</v>
      </c>
      <c r="O1603" s="19" t="s">
        <v>3948</v>
      </c>
      <c r="P1603" s="295">
        <v>0.35</v>
      </c>
      <c r="Q1603" s="18">
        <v>1087.45</v>
      </c>
      <c r="R1603" s="18">
        <v>1326.6890000000001</v>
      </c>
      <c r="S1603" s="295">
        <v>0.25</v>
      </c>
      <c r="T1603" s="18">
        <v>1254.75</v>
      </c>
      <c r="U1603" s="18">
        <v>1530.7950000000001</v>
      </c>
      <c r="V1603" s="295">
        <v>0.53</v>
      </c>
      <c r="W1603" s="18">
        <v>786.31</v>
      </c>
      <c r="X1603" s="18">
        <v>959.29819999999995</v>
      </c>
      <c r="Y1603" s="7" t="s">
        <v>393</v>
      </c>
      <c r="Z1603" s="13">
        <v>1</v>
      </c>
      <c r="AA1603" s="13">
        <v>20</v>
      </c>
      <c r="AB1603" s="13">
        <v>2000</v>
      </c>
      <c r="AC1603" s="8" t="s">
        <v>6616</v>
      </c>
      <c r="AD1603" s="8">
        <v>0.16</v>
      </c>
      <c r="AE1603" s="13">
        <v>30</v>
      </c>
      <c r="AF1603" s="13">
        <v>160</v>
      </c>
      <c r="AG1603" s="13">
        <v>50</v>
      </c>
      <c r="AH1603" s="8">
        <v>0.24</v>
      </c>
      <c r="AI1603" s="13">
        <v>4012196785414</v>
      </c>
      <c r="AJ1603" s="8" t="s">
        <v>5259</v>
      </c>
      <c r="AK1603" s="94"/>
      <c r="AL1603" s="9"/>
      <c r="AM1603" s="8"/>
      <c r="AN1603" s="9"/>
      <c r="AO1603" s="11"/>
    </row>
    <row r="1604" spans="1:41" ht="14.1" customHeight="1" outlineLevel="3" x14ac:dyDescent="0.25">
      <c r="A1604" s="2"/>
      <c r="B1604" s="3"/>
      <c r="C1604" s="4"/>
      <c r="D1604" s="4"/>
      <c r="E1604" s="4"/>
      <c r="F1604" s="5"/>
      <c r="G1604" s="6"/>
      <c r="H1604" s="338">
        <v>6015514</v>
      </c>
      <c r="I1604" s="7" t="s">
        <v>2215</v>
      </c>
      <c r="J1604" s="7" t="s">
        <v>2216</v>
      </c>
      <c r="K1604" s="7" t="s">
        <v>6025</v>
      </c>
      <c r="L1604" s="7" t="s">
        <v>6026</v>
      </c>
      <c r="M1604" s="18">
        <v>789</v>
      </c>
      <c r="N1604" s="327">
        <v>962.57999999999993</v>
      </c>
      <c r="O1604" s="19" t="s">
        <v>3948</v>
      </c>
      <c r="P1604" s="295">
        <v>0.35</v>
      </c>
      <c r="Q1604" s="18">
        <v>512.85</v>
      </c>
      <c r="R1604" s="18">
        <v>625.67700000000002</v>
      </c>
      <c r="S1604" s="295">
        <v>0.25</v>
      </c>
      <c r="T1604" s="18">
        <v>591.75</v>
      </c>
      <c r="U1604" s="18">
        <v>721.93499999999995</v>
      </c>
      <c r="V1604" s="295">
        <v>0.53</v>
      </c>
      <c r="W1604" s="18">
        <v>370.83</v>
      </c>
      <c r="X1604" s="18">
        <v>452.4126</v>
      </c>
      <c r="Y1604" s="7" t="s">
        <v>393</v>
      </c>
      <c r="Z1604" s="13">
        <v>1</v>
      </c>
      <c r="AA1604" s="13">
        <v>20</v>
      </c>
      <c r="AB1604" s="13">
        <v>1280</v>
      </c>
      <c r="AC1604" s="8" t="s">
        <v>3971</v>
      </c>
      <c r="AD1604" s="8">
        <v>0.188</v>
      </c>
      <c r="AE1604" s="13">
        <v>25</v>
      </c>
      <c r="AF1604" s="13">
        <v>210</v>
      </c>
      <c r="AG1604" s="13">
        <v>50</v>
      </c>
      <c r="AH1604" s="8">
        <v>0.26300000000000001</v>
      </c>
      <c r="AI1604" s="13">
        <v>4012196746170</v>
      </c>
      <c r="AJ1604" s="8" t="s">
        <v>5260</v>
      </c>
      <c r="AK1604" s="94"/>
      <c r="AL1604" s="9"/>
      <c r="AM1604" s="9"/>
      <c r="AN1604" s="9"/>
      <c r="AO1604" s="12"/>
    </row>
    <row r="1605" spans="1:41" ht="14.1" customHeight="1" outlineLevel="3" x14ac:dyDescent="0.25">
      <c r="A1605" s="2"/>
      <c r="B1605" s="3"/>
      <c r="C1605" s="4"/>
      <c r="D1605" s="4"/>
      <c r="E1605" s="4"/>
      <c r="F1605" s="5"/>
      <c r="G1605" s="6"/>
      <c r="H1605" s="338">
        <v>6015573</v>
      </c>
      <c r="I1605" s="7" t="s">
        <v>2217</v>
      </c>
      <c r="J1605" s="7" t="s">
        <v>2218</v>
      </c>
      <c r="K1605" s="7" t="s">
        <v>6025</v>
      </c>
      <c r="L1605" s="7" t="s">
        <v>6026</v>
      </c>
      <c r="M1605" s="18">
        <v>1729</v>
      </c>
      <c r="N1605" s="327">
        <v>2109.38</v>
      </c>
      <c r="O1605" s="19" t="s">
        <v>3948</v>
      </c>
      <c r="P1605" s="295">
        <v>0.35</v>
      </c>
      <c r="Q1605" s="18">
        <v>1123.8500000000001</v>
      </c>
      <c r="R1605" s="18">
        <v>1371.0970000000002</v>
      </c>
      <c r="S1605" s="295">
        <v>0.25</v>
      </c>
      <c r="T1605" s="18">
        <v>1296.75</v>
      </c>
      <c r="U1605" s="18">
        <v>1582.0349999999999</v>
      </c>
      <c r="V1605" s="295">
        <v>0.53</v>
      </c>
      <c r="W1605" s="18">
        <v>812.63</v>
      </c>
      <c r="X1605" s="18">
        <v>991.40859999999998</v>
      </c>
      <c r="Y1605" s="7" t="s">
        <v>393</v>
      </c>
      <c r="Z1605" s="13">
        <v>1</v>
      </c>
      <c r="AA1605" s="13">
        <v>20</v>
      </c>
      <c r="AB1605" s="13">
        <v>1280</v>
      </c>
      <c r="AC1605" s="9" t="s">
        <v>3949</v>
      </c>
      <c r="AD1605" s="8">
        <v>0.19400000000000001</v>
      </c>
      <c r="AE1605" s="13">
        <v>30</v>
      </c>
      <c r="AF1605" s="13">
        <v>210</v>
      </c>
      <c r="AG1605" s="13">
        <v>50</v>
      </c>
      <c r="AH1605" s="8">
        <v>0.315</v>
      </c>
      <c r="AI1605" s="13">
        <v>4012196785476</v>
      </c>
      <c r="AJ1605" s="9" t="s">
        <v>5261</v>
      </c>
      <c r="AK1605" s="94"/>
      <c r="AL1605" s="9"/>
      <c r="AM1605" s="9"/>
      <c r="AN1605" s="9"/>
      <c r="AO1605" s="12"/>
    </row>
    <row r="1606" spans="1:41" ht="14.1" customHeight="1" outlineLevel="3" x14ac:dyDescent="0.25">
      <c r="A1606" s="2"/>
      <c r="B1606" s="3"/>
      <c r="C1606" s="4"/>
      <c r="D1606" s="4"/>
      <c r="E1606" s="4"/>
      <c r="F1606" s="5"/>
      <c r="G1606" s="6"/>
      <c r="H1606" s="338">
        <v>6015522</v>
      </c>
      <c r="I1606" s="7" t="s">
        <v>2219</v>
      </c>
      <c r="J1606" s="7" t="s">
        <v>2220</v>
      </c>
      <c r="K1606" s="7" t="s">
        <v>6025</v>
      </c>
      <c r="L1606" s="7"/>
      <c r="M1606" s="18">
        <v>820</v>
      </c>
      <c r="N1606" s="327">
        <v>1000.4</v>
      </c>
      <c r="O1606" s="19" t="s">
        <v>3948</v>
      </c>
      <c r="P1606" s="295">
        <v>0.35</v>
      </c>
      <c r="Q1606" s="18">
        <v>533</v>
      </c>
      <c r="R1606" s="18">
        <v>650.26</v>
      </c>
      <c r="S1606" s="295">
        <v>0.25</v>
      </c>
      <c r="T1606" s="18">
        <v>615</v>
      </c>
      <c r="U1606" s="18">
        <v>750.3</v>
      </c>
      <c r="V1606" s="295">
        <v>0.53</v>
      </c>
      <c r="W1606" s="18">
        <v>385.4</v>
      </c>
      <c r="X1606" s="18">
        <v>470.18799999999999</v>
      </c>
      <c r="Y1606" s="7" t="s">
        <v>393</v>
      </c>
      <c r="Z1606" s="13">
        <v>1</v>
      </c>
      <c r="AA1606" s="13">
        <v>20</v>
      </c>
      <c r="AB1606" s="13">
        <v>1280</v>
      </c>
      <c r="AC1606" s="8" t="s">
        <v>6616</v>
      </c>
      <c r="AD1606" s="8">
        <v>0.21</v>
      </c>
      <c r="AE1606" s="13">
        <v>25</v>
      </c>
      <c r="AF1606" s="13">
        <v>260</v>
      </c>
      <c r="AG1606" s="13">
        <v>50</v>
      </c>
      <c r="AH1606" s="8">
        <v>0.32500000000000001</v>
      </c>
      <c r="AI1606" s="13">
        <v>4012196746231</v>
      </c>
      <c r="AJ1606" s="8" t="s">
        <v>5262</v>
      </c>
      <c r="AK1606" s="94"/>
      <c r="AL1606" s="8"/>
      <c r="AM1606" s="10"/>
      <c r="AN1606" s="8"/>
      <c r="AO1606" s="11"/>
    </row>
    <row r="1607" spans="1:41" ht="14.1" customHeight="1" outlineLevel="3" x14ac:dyDescent="0.25">
      <c r="A1607" s="2"/>
      <c r="B1607" s="3"/>
      <c r="C1607" s="4"/>
      <c r="D1607" s="4"/>
      <c r="E1607" s="4"/>
      <c r="F1607" s="5"/>
      <c r="G1607" s="6"/>
      <c r="H1607" s="338">
        <v>6015581</v>
      </c>
      <c r="I1607" s="7" t="s">
        <v>2221</v>
      </c>
      <c r="J1607" s="7" t="s">
        <v>2222</v>
      </c>
      <c r="K1607" s="7" t="s">
        <v>6025</v>
      </c>
      <c r="L1607" s="7" t="s">
        <v>6026</v>
      </c>
      <c r="M1607" s="18">
        <v>1836</v>
      </c>
      <c r="N1607" s="327">
        <v>2239.92</v>
      </c>
      <c r="O1607" s="19" t="s">
        <v>3948</v>
      </c>
      <c r="P1607" s="295">
        <v>0.35</v>
      </c>
      <c r="Q1607" s="18">
        <v>1193.4000000000001</v>
      </c>
      <c r="R1607" s="18">
        <v>1455.9480000000001</v>
      </c>
      <c r="S1607" s="295">
        <v>0.25</v>
      </c>
      <c r="T1607" s="18">
        <v>1377</v>
      </c>
      <c r="U1607" s="18">
        <v>1679.94</v>
      </c>
      <c r="V1607" s="295">
        <v>0.53</v>
      </c>
      <c r="W1607" s="18">
        <v>862.92</v>
      </c>
      <c r="X1607" s="18">
        <v>1052.7623999999998</v>
      </c>
      <c r="Y1607" s="7" t="s">
        <v>393</v>
      </c>
      <c r="Z1607" s="13">
        <v>1</v>
      </c>
      <c r="AA1607" s="13">
        <v>20</v>
      </c>
      <c r="AB1607" s="13">
        <v>1280</v>
      </c>
      <c r="AC1607" s="8" t="s">
        <v>6616</v>
      </c>
      <c r="AD1607" s="8">
        <v>0.22</v>
      </c>
      <c r="AE1607" s="13">
        <v>30</v>
      </c>
      <c r="AF1607" s="13">
        <v>260</v>
      </c>
      <c r="AG1607" s="13">
        <v>50</v>
      </c>
      <c r="AH1607" s="8">
        <v>0.39</v>
      </c>
      <c r="AI1607" s="13">
        <v>4012196785537</v>
      </c>
      <c r="AJ1607" s="8" t="s">
        <v>5263</v>
      </c>
      <c r="AK1607" s="94"/>
      <c r="AL1607" s="8"/>
      <c r="AM1607" s="8"/>
      <c r="AN1607" s="8"/>
      <c r="AO1607" s="11"/>
    </row>
    <row r="1608" spans="1:41" ht="14.1" customHeight="1" outlineLevel="3" x14ac:dyDescent="0.25">
      <c r="A1608" s="2"/>
      <c r="B1608" s="3"/>
      <c r="C1608" s="4"/>
      <c r="D1608" s="4"/>
      <c r="E1608" s="4"/>
      <c r="F1608" s="5"/>
      <c r="G1608" s="6"/>
      <c r="H1608" s="338">
        <v>6015530</v>
      </c>
      <c r="I1608" s="7" t="s">
        <v>2223</v>
      </c>
      <c r="J1608" s="7" t="s">
        <v>2224</v>
      </c>
      <c r="K1608" s="7" t="s">
        <v>6025</v>
      </c>
      <c r="L1608" s="7" t="s">
        <v>6026</v>
      </c>
      <c r="M1608" s="18">
        <v>834</v>
      </c>
      <c r="N1608" s="327">
        <v>1017.48</v>
      </c>
      <c r="O1608" s="19" t="s">
        <v>3948</v>
      </c>
      <c r="P1608" s="295">
        <v>0.35</v>
      </c>
      <c r="Q1608" s="18">
        <v>542.1</v>
      </c>
      <c r="R1608" s="18">
        <v>661.36199999999997</v>
      </c>
      <c r="S1608" s="295">
        <v>0.25</v>
      </c>
      <c r="T1608" s="18">
        <v>625.5</v>
      </c>
      <c r="U1608" s="18">
        <v>763.11</v>
      </c>
      <c r="V1608" s="295">
        <v>0.53</v>
      </c>
      <c r="W1608" s="18">
        <v>391.97999999999996</v>
      </c>
      <c r="X1608" s="18">
        <v>478.21559999999994</v>
      </c>
      <c r="Y1608" s="7" t="s">
        <v>393</v>
      </c>
      <c r="Z1608" s="13">
        <v>1</v>
      </c>
      <c r="AA1608" s="13">
        <v>20</v>
      </c>
      <c r="AB1608" s="13">
        <v>720</v>
      </c>
      <c r="AC1608" s="8" t="s">
        <v>3965</v>
      </c>
      <c r="AD1608" s="8">
        <v>0.36899999999999999</v>
      </c>
      <c r="AE1608" s="13">
        <v>30</v>
      </c>
      <c r="AF1608" s="13">
        <v>360</v>
      </c>
      <c r="AG1608" s="13">
        <v>50</v>
      </c>
      <c r="AH1608" s="8">
        <v>0.54</v>
      </c>
      <c r="AI1608" s="13">
        <v>4012196746293</v>
      </c>
      <c r="AJ1608" s="8" t="s">
        <v>5264</v>
      </c>
      <c r="AK1608" s="94"/>
      <c r="AL1608" s="8"/>
      <c r="AM1608" s="8"/>
      <c r="AN1608" s="8"/>
      <c r="AO1608" s="11"/>
    </row>
    <row r="1609" spans="1:41" ht="14.1" customHeight="1" outlineLevel="3" x14ac:dyDescent="0.25">
      <c r="A1609" s="2"/>
      <c r="B1609" s="3"/>
      <c r="C1609" s="4"/>
      <c r="D1609" s="4"/>
      <c r="E1609" s="4"/>
      <c r="F1609" s="5"/>
      <c r="G1609" s="6"/>
      <c r="H1609" s="338">
        <v>6015603</v>
      </c>
      <c r="I1609" s="7" t="s">
        <v>2225</v>
      </c>
      <c r="J1609" s="7" t="s">
        <v>2226</v>
      </c>
      <c r="K1609" s="7" t="s">
        <v>6025</v>
      </c>
      <c r="L1609" s="7" t="s">
        <v>6026</v>
      </c>
      <c r="M1609" s="18">
        <v>1937</v>
      </c>
      <c r="N1609" s="327">
        <v>2363.14</v>
      </c>
      <c r="O1609" s="19" t="s">
        <v>3948</v>
      </c>
      <c r="P1609" s="295">
        <v>0.35</v>
      </c>
      <c r="Q1609" s="18">
        <v>1259.05</v>
      </c>
      <c r="R1609" s="18">
        <v>1536.0409999999999</v>
      </c>
      <c r="S1609" s="295">
        <v>0.25</v>
      </c>
      <c r="T1609" s="18">
        <v>1452.75</v>
      </c>
      <c r="U1609" s="18">
        <v>1772.355</v>
      </c>
      <c r="V1609" s="295">
        <v>0.53</v>
      </c>
      <c r="W1609" s="18">
        <v>910.39</v>
      </c>
      <c r="X1609" s="18">
        <v>1110.6758</v>
      </c>
      <c r="Y1609" s="7" t="s">
        <v>393</v>
      </c>
      <c r="Z1609" s="13">
        <v>1</v>
      </c>
      <c r="AA1609" s="13">
        <v>20</v>
      </c>
      <c r="AB1609" s="13">
        <v>720</v>
      </c>
      <c r="AC1609" s="9" t="s">
        <v>6616</v>
      </c>
      <c r="AD1609" s="8">
        <v>0.38</v>
      </c>
      <c r="AE1609" s="13">
        <v>30</v>
      </c>
      <c r="AF1609" s="13">
        <v>360</v>
      </c>
      <c r="AG1609" s="13">
        <v>50</v>
      </c>
      <c r="AH1609" s="8">
        <v>0.54</v>
      </c>
      <c r="AI1609" s="13">
        <v>4012196785599</v>
      </c>
      <c r="AJ1609" s="8" t="s">
        <v>5265</v>
      </c>
      <c r="AK1609" s="94"/>
      <c r="AL1609" s="8"/>
      <c r="AM1609" s="8"/>
      <c r="AN1609" s="9"/>
      <c r="AO1609" s="11"/>
    </row>
    <row r="1610" spans="1:41" ht="14.1" customHeight="1" outlineLevel="3" x14ac:dyDescent="0.25">
      <c r="A1610" s="2"/>
      <c r="B1610" s="3"/>
      <c r="C1610" s="4"/>
      <c r="D1610" s="4"/>
      <c r="E1610" s="4"/>
      <c r="F1610" s="5"/>
      <c r="G1610" s="6"/>
      <c r="H1610" s="338">
        <v>6015549</v>
      </c>
      <c r="I1610" s="7" t="s">
        <v>2227</v>
      </c>
      <c r="J1610" s="7" t="s">
        <v>2228</v>
      </c>
      <c r="K1610" s="7" t="s">
        <v>6025</v>
      </c>
      <c r="L1610" s="7" t="s">
        <v>6026</v>
      </c>
      <c r="M1610" s="18">
        <v>944</v>
      </c>
      <c r="N1610" s="327">
        <v>1151.68</v>
      </c>
      <c r="O1610" s="19" t="s">
        <v>3948</v>
      </c>
      <c r="P1610" s="295">
        <v>0.35</v>
      </c>
      <c r="Q1610" s="18">
        <v>613.6</v>
      </c>
      <c r="R1610" s="18">
        <v>748.59199999999998</v>
      </c>
      <c r="S1610" s="295">
        <v>0.25</v>
      </c>
      <c r="T1610" s="18">
        <v>708</v>
      </c>
      <c r="U1610" s="18">
        <v>863.76</v>
      </c>
      <c r="V1610" s="295">
        <v>0.53</v>
      </c>
      <c r="W1610" s="18">
        <v>443.67999999999995</v>
      </c>
      <c r="X1610" s="18">
        <v>541.28959999999995</v>
      </c>
      <c r="Y1610" s="7" t="s">
        <v>393</v>
      </c>
      <c r="Z1610" s="13">
        <v>1</v>
      </c>
      <c r="AA1610" s="13">
        <v>20</v>
      </c>
      <c r="AB1610" s="13">
        <v>520</v>
      </c>
      <c r="AC1610" s="8" t="s">
        <v>3965</v>
      </c>
      <c r="AD1610" s="8">
        <v>0.46300000000000002</v>
      </c>
      <c r="AE1610" s="13">
        <v>30</v>
      </c>
      <c r="AF1610" s="13">
        <v>460</v>
      </c>
      <c r="AG1610" s="13">
        <v>50</v>
      </c>
      <c r="AH1610" s="8">
        <v>0.69</v>
      </c>
      <c r="AI1610" s="13">
        <v>2200000406248</v>
      </c>
      <c r="AJ1610" s="9" t="s">
        <v>5266</v>
      </c>
      <c r="AK1610" s="94"/>
      <c r="AL1610" s="8"/>
      <c r="AM1610" s="8"/>
      <c r="AN1610" s="8"/>
      <c r="AO1610" s="11"/>
    </row>
    <row r="1611" spans="1:41" ht="14.1" customHeight="1" outlineLevel="3" x14ac:dyDescent="0.25">
      <c r="A1611" s="2"/>
      <c r="B1611" s="3"/>
      <c r="C1611" s="4"/>
      <c r="D1611" s="4"/>
      <c r="E1611" s="4"/>
      <c r="F1611" s="5"/>
      <c r="G1611" s="6"/>
      <c r="H1611" s="338">
        <v>6015611</v>
      </c>
      <c r="I1611" s="7" t="s">
        <v>2229</v>
      </c>
      <c r="J1611" s="7" t="s">
        <v>2230</v>
      </c>
      <c r="K1611" s="7" t="s">
        <v>6025</v>
      </c>
      <c r="L1611" s="7" t="s">
        <v>6026</v>
      </c>
      <c r="M1611" s="18">
        <v>2354</v>
      </c>
      <c r="N1611" s="327">
        <v>2871.88</v>
      </c>
      <c r="O1611" s="19" t="s">
        <v>3948</v>
      </c>
      <c r="P1611" s="295">
        <v>0.35</v>
      </c>
      <c r="Q1611" s="18">
        <v>1530.1000000000001</v>
      </c>
      <c r="R1611" s="18">
        <v>1866.7220000000002</v>
      </c>
      <c r="S1611" s="295">
        <v>0.25</v>
      </c>
      <c r="T1611" s="18">
        <v>1765.5</v>
      </c>
      <c r="U1611" s="18">
        <v>2153.91</v>
      </c>
      <c r="V1611" s="295">
        <v>0.53</v>
      </c>
      <c r="W1611" s="18">
        <v>1106.3799999999999</v>
      </c>
      <c r="X1611" s="18">
        <v>1349.7835999999998</v>
      </c>
      <c r="Y1611" s="7" t="s">
        <v>393</v>
      </c>
      <c r="Z1611" s="13">
        <v>1</v>
      </c>
      <c r="AA1611" s="13">
        <v>20</v>
      </c>
      <c r="AB1611" s="13">
        <v>520</v>
      </c>
      <c r="AC1611" s="9" t="s">
        <v>6616</v>
      </c>
      <c r="AD1611" s="8">
        <v>0.47699999999999998</v>
      </c>
      <c r="AE1611" s="13">
        <v>30</v>
      </c>
      <c r="AF1611" s="13">
        <v>460</v>
      </c>
      <c r="AG1611" s="13">
        <v>50</v>
      </c>
      <c r="AH1611" s="8">
        <v>0.69</v>
      </c>
      <c r="AI1611" s="13">
        <v>4012196785650</v>
      </c>
      <c r="AJ1611" s="9" t="s">
        <v>5267</v>
      </c>
      <c r="AK1611" s="94"/>
      <c r="AL1611" s="9"/>
      <c r="AM1611" s="8"/>
      <c r="AN1611" s="9"/>
      <c r="AO1611" s="11"/>
    </row>
    <row r="1612" spans="1:41" ht="14.1" customHeight="1" outlineLevel="3" x14ac:dyDescent="0.25">
      <c r="A1612" s="2"/>
      <c r="B1612" s="3"/>
      <c r="C1612" s="4"/>
      <c r="D1612" s="4"/>
      <c r="E1612" s="4"/>
      <c r="F1612" s="5"/>
      <c r="G1612" s="6"/>
      <c r="H1612" s="338">
        <v>6015614</v>
      </c>
      <c r="I1612" s="7" t="s">
        <v>2231</v>
      </c>
      <c r="J1612" s="7" t="s">
        <v>2232</v>
      </c>
      <c r="K1612" s="7" t="s">
        <v>6025</v>
      </c>
      <c r="L1612" s="7" t="s">
        <v>6026</v>
      </c>
      <c r="M1612" s="18">
        <v>2448</v>
      </c>
      <c r="N1612" s="327">
        <v>2986.56</v>
      </c>
      <c r="O1612" s="19" t="s">
        <v>3948</v>
      </c>
      <c r="P1612" s="295">
        <v>0.35</v>
      </c>
      <c r="Q1612" s="18">
        <v>1591.2</v>
      </c>
      <c r="R1612" s="18">
        <v>1941.2640000000001</v>
      </c>
      <c r="S1612" s="295">
        <v>0.25</v>
      </c>
      <c r="T1612" s="18">
        <v>1836</v>
      </c>
      <c r="U1612" s="18">
        <v>2239.92</v>
      </c>
      <c r="V1612" s="295">
        <v>0.53</v>
      </c>
      <c r="W1612" s="18">
        <v>1150.56</v>
      </c>
      <c r="X1612" s="18">
        <v>1403.6831999999999</v>
      </c>
      <c r="Y1612" s="7" t="s">
        <v>393</v>
      </c>
      <c r="Z1612" s="13">
        <v>1</v>
      </c>
      <c r="AA1612" s="13">
        <v>25</v>
      </c>
      <c r="AB1612" s="13">
        <v>600</v>
      </c>
      <c r="AC1612" s="9" t="s">
        <v>3971</v>
      </c>
      <c r="AD1612" s="8">
        <v>0.58899999999999997</v>
      </c>
      <c r="AE1612" s="13">
        <v>40</v>
      </c>
      <c r="AF1612" s="13">
        <v>560</v>
      </c>
      <c r="AG1612" s="13">
        <v>50</v>
      </c>
      <c r="AH1612" s="8">
        <v>1.1200000000000001</v>
      </c>
      <c r="AI1612" s="13">
        <v>4012195239208</v>
      </c>
      <c r="AJ1612" s="9" t="s">
        <v>5268</v>
      </c>
      <c r="AK1612" s="94"/>
      <c r="AL1612" s="9"/>
      <c r="AM1612" s="9"/>
      <c r="AN1612" s="9"/>
      <c r="AO1612" s="11"/>
    </row>
    <row r="1613" spans="1:41" ht="14.1" customHeight="1" outlineLevel="3" x14ac:dyDescent="0.25">
      <c r="A1613" s="2"/>
      <c r="B1613" s="3"/>
      <c r="C1613" s="4"/>
      <c r="D1613" s="4"/>
      <c r="E1613" s="4"/>
      <c r="F1613" s="5"/>
      <c r="G1613" s="6"/>
      <c r="H1613" s="338">
        <v>6015555</v>
      </c>
      <c r="I1613" s="7" t="s">
        <v>2233</v>
      </c>
      <c r="J1613" s="7" t="s">
        <v>2234</v>
      </c>
      <c r="K1613" s="7" t="s">
        <v>6025</v>
      </c>
      <c r="L1613" s="7" t="s">
        <v>6026</v>
      </c>
      <c r="M1613" s="18">
        <v>1798.75</v>
      </c>
      <c r="N1613" s="327">
        <v>2194.4749999999999</v>
      </c>
      <c r="O1613" s="19" t="s">
        <v>3948</v>
      </c>
      <c r="P1613" s="295">
        <v>0.35</v>
      </c>
      <c r="Q1613" s="18">
        <v>1169.1875</v>
      </c>
      <c r="R1613" s="18">
        <v>1426.4087500000001</v>
      </c>
      <c r="S1613" s="295">
        <v>0.25</v>
      </c>
      <c r="T1613" s="18">
        <v>1349.0625</v>
      </c>
      <c r="U1613" s="18">
        <v>1645.85625</v>
      </c>
      <c r="V1613" s="295">
        <v>0.53</v>
      </c>
      <c r="W1613" s="18">
        <v>845.41249999999991</v>
      </c>
      <c r="X1613" s="18">
        <v>1031.4032499999998</v>
      </c>
      <c r="Y1613" s="7" t="s">
        <v>393</v>
      </c>
      <c r="Z1613" s="13">
        <v>1</v>
      </c>
      <c r="AA1613" s="13">
        <v>20</v>
      </c>
      <c r="AB1613" s="13">
        <v>480</v>
      </c>
      <c r="AC1613" s="9" t="s">
        <v>3971</v>
      </c>
      <c r="AD1613" s="8">
        <v>0.65800000000000003</v>
      </c>
      <c r="AE1613" s="13">
        <v>40</v>
      </c>
      <c r="AF1613" s="13">
        <v>660</v>
      </c>
      <c r="AG1613" s="13">
        <v>50</v>
      </c>
      <c r="AH1613" s="8">
        <v>1.32</v>
      </c>
      <c r="AI1613" s="13">
        <v>4012195239161</v>
      </c>
      <c r="AJ1613" s="9" t="s">
        <v>5269</v>
      </c>
      <c r="AK1613" s="94"/>
      <c r="AL1613" s="8"/>
      <c r="AM1613" s="8"/>
      <c r="AN1613" s="9"/>
      <c r="AO1613" s="12"/>
    </row>
    <row r="1614" spans="1:41" ht="14.1" customHeight="1" outlineLevel="3" x14ac:dyDescent="0.25">
      <c r="A1614" s="2"/>
      <c r="B1614" s="3"/>
      <c r="C1614" s="4"/>
      <c r="D1614" s="4"/>
      <c r="E1614" s="4"/>
      <c r="F1614" s="5"/>
      <c r="G1614" s="6"/>
      <c r="H1614" s="338">
        <v>6015617</v>
      </c>
      <c r="I1614" s="7" t="s">
        <v>2235</v>
      </c>
      <c r="J1614" s="7" t="s">
        <v>2236</v>
      </c>
      <c r="K1614" s="7" t="s">
        <v>6025</v>
      </c>
      <c r="L1614" s="7" t="s">
        <v>6026</v>
      </c>
      <c r="M1614" s="18">
        <v>3235.4</v>
      </c>
      <c r="N1614" s="327">
        <v>3947.1880000000001</v>
      </c>
      <c r="O1614" s="19" t="s">
        <v>3948</v>
      </c>
      <c r="P1614" s="295">
        <v>0.35</v>
      </c>
      <c r="Q1614" s="18">
        <v>2103.0100000000002</v>
      </c>
      <c r="R1614" s="18">
        <v>2565.6722000000004</v>
      </c>
      <c r="S1614" s="295">
        <v>0.25</v>
      </c>
      <c r="T1614" s="18">
        <v>2426.5500000000002</v>
      </c>
      <c r="U1614" s="18">
        <v>2960.3910000000001</v>
      </c>
      <c r="V1614" s="295">
        <v>0.53</v>
      </c>
      <c r="W1614" s="18">
        <v>1520.6379999999999</v>
      </c>
      <c r="X1614" s="18">
        <v>1855.1783599999999</v>
      </c>
      <c r="Y1614" s="7" t="s">
        <v>393</v>
      </c>
      <c r="Z1614" s="13">
        <v>1</v>
      </c>
      <c r="AA1614" s="13">
        <v>20</v>
      </c>
      <c r="AB1614" s="13">
        <v>480</v>
      </c>
      <c r="AC1614" s="9" t="s">
        <v>3949</v>
      </c>
      <c r="AD1614" s="8">
        <v>0.67800000000000005</v>
      </c>
      <c r="AE1614" s="13">
        <v>40</v>
      </c>
      <c r="AF1614" s="13">
        <v>660</v>
      </c>
      <c r="AG1614" s="13">
        <v>50</v>
      </c>
      <c r="AH1614" s="8">
        <v>1.32</v>
      </c>
      <c r="AI1614" s="13">
        <v>4012195239215</v>
      </c>
      <c r="AJ1614" s="9" t="s">
        <v>5270</v>
      </c>
      <c r="AK1614" s="94"/>
      <c r="AL1614" s="9"/>
      <c r="AM1614" s="9"/>
      <c r="AN1614" s="9"/>
      <c r="AO1614" s="12"/>
    </row>
    <row r="1615" spans="1:41" ht="15.95" customHeight="1" outlineLevel="2" x14ac:dyDescent="0.25">
      <c r="A1615" s="148"/>
      <c r="B1615" s="149"/>
      <c r="C1615" s="150" t="s">
        <v>3861</v>
      </c>
      <c r="D1615" s="150"/>
      <c r="E1615" s="150"/>
      <c r="F1615" s="151"/>
      <c r="G1615" s="152"/>
      <c r="H1615" s="342"/>
      <c r="I1615" s="153"/>
      <c r="J1615" s="153"/>
      <c r="K1615" s="153"/>
      <c r="L1615" s="153"/>
      <c r="M1615" s="153"/>
      <c r="N1615" s="328"/>
      <c r="O1615" s="153"/>
      <c r="P1615" s="153"/>
      <c r="Q1615" s="153"/>
      <c r="R1615" s="153"/>
      <c r="S1615" s="153"/>
      <c r="T1615" s="153"/>
      <c r="U1615" s="153"/>
      <c r="V1615" s="153"/>
      <c r="W1615" s="153"/>
      <c r="X1615" s="153"/>
      <c r="Y1615" s="153"/>
      <c r="Z1615" s="154"/>
      <c r="AA1615" s="154"/>
      <c r="AB1615" s="154"/>
      <c r="AC1615" s="154"/>
      <c r="AD1615" s="155"/>
      <c r="AE1615" s="156"/>
      <c r="AF1615" s="156"/>
      <c r="AG1615" s="156"/>
      <c r="AH1615" s="154"/>
      <c r="AI1615" s="154"/>
      <c r="AJ1615" s="154"/>
      <c r="AK1615" s="154"/>
      <c r="AL1615" s="154"/>
      <c r="AM1615" s="154"/>
      <c r="AN1615" s="154"/>
      <c r="AO1615" s="157"/>
    </row>
    <row r="1616" spans="1:41" ht="15.95" customHeight="1" outlineLevel="3" x14ac:dyDescent="0.25">
      <c r="A1616" s="162"/>
      <c r="B1616" s="163"/>
      <c r="C1616" s="164"/>
      <c r="D1616" s="186" t="s">
        <v>3904</v>
      </c>
      <c r="E1616" s="164"/>
      <c r="F1616" s="165"/>
      <c r="G1616" s="166"/>
      <c r="H1616" s="335"/>
      <c r="I1616" s="167"/>
      <c r="J1616" s="167"/>
      <c r="K1616" s="167"/>
      <c r="L1616" s="167"/>
      <c r="M1616" s="167"/>
      <c r="N1616" s="326"/>
      <c r="O1616" s="167"/>
      <c r="P1616" s="167"/>
      <c r="Q1616" s="167"/>
      <c r="R1616" s="167"/>
      <c r="S1616" s="167"/>
      <c r="T1616" s="167"/>
      <c r="U1616" s="167"/>
      <c r="V1616" s="167"/>
      <c r="W1616" s="167"/>
      <c r="X1616" s="167"/>
      <c r="Y1616" s="167"/>
      <c r="Z1616" s="169"/>
      <c r="AA1616" s="169"/>
      <c r="AB1616" s="170"/>
      <c r="AC1616" s="169"/>
      <c r="AD1616" s="169"/>
      <c r="AE1616" s="183"/>
      <c r="AF1616" s="183"/>
      <c r="AG1616" s="183"/>
      <c r="AH1616" s="170"/>
      <c r="AI1616" s="169"/>
      <c r="AJ1616" s="169"/>
      <c r="AK1616" s="170"/>
      <c r="AL1616" s="170"/>
      <c r="AM1616" s="170"/>
      <c r="AN1616" s="170"/>
      <c r="AO1616" s="171"/>
    </row>
    <row r="1617" spans="1:41" ht="14.1" customHeight="1" outlineLevel="4" x14ac:dyDescent="0.25">
      <c r="A1617" s="2"/>
      <c r="B1617" s="3"/>
      <c r="C1617" s="4"/>
      <c r="D1617" s="4"/>
      <c r="E1617" s="4"/>
      <c r="F1617" s="5"/>
      <c r="G1617" s="6"/>
      <c r="H1617" s="338">
        <v>6342318</v>
      </c>
      <c r="I1617" s="7" t="s">
        <v>2237</v>
      </c>
      <c r="J1617" s="7" t="s">
        <v>2238</v>
      </c>
      <c r="K1617" s="7" t="s">
        <v>6027</v>
      </c>
      <c r="L1617" s="7" t="s">
        <v>6028</v>
      </c>
      <c r="M1617" s="18">
        <v>2055.0100000000002</v>
      </c>
      <c r="N1617" s="327">
        <v>2507.1122</v>
      </c>
      <c r="O1617" s="19" t="s">
        <v>3948</v>
      </c>
      <c r="P1617" s="295">
        <v>0.35</v>
      </c>
      <c r="Q1617" s="18">
        <v>1335.7565000000002</v>
      </c>
      <c r="R1617" s="18">
        <v>1629.6229300000002</v>
      </c>
      <c r="S1617" s="295">
        <v>0.25</v>
      </c>
      <c r="T1617" s="18">
        <v>1541.2575000000002</v>
      </c>
      <c r="U1617" s="18">
        <v>1880.3341500000001</v>
      </c>
      <c r="V1617" s="295">
        <v>0.53</v>
      </c>
      <c r="W1617" s="18">
        <v>965.85470000000009</v>
      </c>
      <c r="X1617" s="18">
        <v>1178.3427340000001</v>
      </c>
      <c r="Y1617" s="7" t="s">
        <v>393</v>
      </c>
      <c r="Z1617" s="13">
        <v>1</v>
      </c>
      <c r="AA1617" s="13">
        <v>1</v>
      </c>
      <c r="AB1617" s="13">
        <v>644</v>
      </c>
      <c r="AC1617" s="9" t="s">
        <v>6616</v>
      </c>
      <c r="AD1617" s="8">
        <v>1.33</v>
      </c>
      <c r="AE1617" s="13">
        <v>1000</v>
      </c>
      <c r="AF1617" s="13">
        <v>50</v>
      </c>
      <c r="AG1617" s="13">
        <v>30</v>
      </c>
      <c r="AH1617" s="8">
        <v>1.5</v>
      </c>
      <c r="AI1617" s="13">
        <v>4012196223589</v>
      </c>
      <c r="AJ1617" s="9" t="s">
        <v>5271</v>
      </c>
      <c r="AK1617" s="94"/>
      <c r="AL1617" s="8"/>
      <c r="AM1617" s="8"/>
      <c r="AN1617" s="9"/>
      <c r="AO1617" s="11"/>
    </row>
    <row r="1618" spans="1:41" ht="14.1" customHeight="1" outlineLevel="4" x14ac:dyDescent="0.25">
      <c r="A1618" s="2"/>
      <c r="B1618" s="3"/>
      <c r="C1618" s="4"/>
      <c r="D1618" s="4"/>
      <c r="E1618" s="4"/>
      <c r="F1618" s="5"/>
      <c r="G1618" s="6"/>
      <c r="H1618" s="338">
        <v>6342302</v>
      </c>
      <c r="I1618" s="7" t="s">
        <v>2239</v>
      </c>
      <c r="J1618" s="7" t="s">
        <v>2240</v>
      </c>
      <c r="K1618" s="7" t="s">
        <v>6027</v>
      </c>
      <c r="L1618" s="7" t="s">
        <v>6028</v>
      </c>
      <c r="M1618" s="18">
        <v>410.89</v>
      </c>
      <c r="N1618" s="327">
        <v>501.28579999999999</v>
      </c>
      <c r="O1618" s="19" t="s">
        <v>3948</v>
      </c>
      <c r="P1618" s="295">
        <v>0.35</v>
      </c>
      <c r="Q1618" s="18">
        <v>267.07850000000002</v>
      </c>
      <c r="R1618" s="18">
        <v>325.83577000000002</v>
      </c>
      <c r="S1618" s="295">
        <v>0.25</v>
      </c>
      <c r="T1618" s="18">
        <v>308.16750000000002</v>
      </c>
      <c r="U1618" s="18">
        <v>375.96435000000002</v>
      </c>
      <c r="V1618" s="295">
        <v>0.53</v>
      </c>
      <c r="W1618" s="18">
        <v>193.11829999999998</v>
      </c>
      <c r="X1618" s="18">
        <v>235.60432599999996</v>
      </c>
      <c r="Y1618" s="7" t="s">
        <v>393</v>
      </c>
      <c r="Z1618" s="13">
        <v>1</v>
      </c>
      <c r="AA1618" s="13">
        <v>1</v>
      </c>
      <c r="AB1618" s="13">
        <v>1800</v>
      </c>
      <c r="AC1618" s="9" t="s">
        <v>6616</v>
      </c>
      <c r="AD1618" s="8">
        <v>0.27</v>
      </c>
      <c r="AE1618" s="13">
        <v>200</v>
      </c>
      <c r="AF1618" s="13">
        <v>50</v>
      </c>
      <c r="AG1618" s="13">
        <v>30</v>
      </c>
      <c r="AH1618" s="8">
        <v>0.3</v>
      </c>
      <c r="AI1618" s="13">
        <v>4012196221783</v>
      </c>
      <c r="AJ1618" s="9" t="s">
        <v>5272</v>
      </c>
      <c r="AK1618" s="94"/>
      <c r="AL1618" s="10"/>
      <c r="AM1618" s="10"/>
      <c r="AN1618" s="8"/>
      <c r="AO1618" s="11"/>
    </row>
    <row r="1619" spans="1:41" ht="14.1" customHeight="1" outlineLevel="4" x14ac:dyDescent="0.25">
      <c r="A1619" s="2"/>
      <c r="B1619" s="3"/>
      <c r="C1619" s="4"/>
      <c r="D1619" s="4"/>
      <c r="E1619" s="4"/>
      <c r="F1619" s="5"/>
      <c r="G1619" s="6"/>
      <c r="H1619" s="338">
        <v>6342338</v>
      </c>
      <c r="I1619" s="7" t="s">
        <v>2241</v>
      </c>
      <c r="J1619" s="7" t="s">
        <v>2242</v>
      </c>
      <c r="K1619" s="7" t="s">
        <v>6027</v>
      </c>
      <c r="L1619" s="7" t="s">
        <v>6028</v>
      </c>
      <c r="M1619" s="18">
        <v>2718.93</v>
      </c>
      <c r="N1619" s="327">
        <v>3317.0945999999999</v>
      </c>
      <c r="O1619" s="19" t="s">
        <v>3948</v>
      </c>
      <c r="P1619" s="295">
        <v>0.35</v>
      </c>
      <c r="Q1619" s="18">
        <v>1767.3045</v>
      </c>
      <c r="R1619" s="18">
        <v>2156.1114899999998</v>
      </c>
      <c r="S1619" s="295">
        <v>0.25</v>
      </c>
      <c r="T1619" s="18">
        <v>2039.1974999999998</v>
      </c>
      <c r="U1619" s="18">
        <v>2487.8209499999998</v>
      </c>
      <c r="V1619" s="295">
        <v>0.53</v>
      </c>
      <c r="W1619" s="18">
        <v>1277.8970999999999</v>
      </c>
      <c r="X1619" s="18">
        <v>1559.0344619999998</v>
      </c>
      <c r="Y1619" s="7" t="s">
        <v>393</v>
      </c>
      <c r="Z1619" s="13">
        <v>1</v>
      </c>
      <c r="AA1619" s="13">
        <v>1</v>
      </c>
      <c r="AB1619" s="13">
        <v>300</v>
      </c>
      <c r="AC1619" s="8" t="s">
        <v>6616</v>
      </c>
      <c r="AD1619" s="8">
        <v>2.66</v>
      </c>
      <c r="AE1619" s="13">
        <v>2000</v>
      </c>
      <c r="AF1619" s="13">
        <v>50</v>
      </c>
      <c r="AG1619" s="13">
        <v>30</v>
      </c>
      <c r="AH1619" s="8">
        <v>3</v>
      </c>
      <c r="AI1619" s="13">
        <v>4012196224302</v>
      </c>
      <c r="AJ1619" s="8" t="s">
        <v>5273</v>
      </c>
      <c r="AK1619" s="94"/>
      <c r="AL1619" s="10"/>
      <c r="AM1619" s="10"/>
      <c r="AN1619" s="8"/>
      <c r="AO1619" s="11"/>
    </row>
    <row r="1620" spans="1:41" ht="14.1" customHeight="1" outlineLevel="4" x14ac:dyDescent="0.25">
      <c r="A1620" s="2"/>
      <c r="B1620" s="3"/>
      <c r="C1620" s="4"/>
      <c r="D1620" s="4"/>
      <c r="E1620" s="4"/>
      <c r="F1620" s="5"/>
      <c r="G1620" s="6"/>
      <c r="H1620" s="338">
        <v>6342304</v>
      </c>
      <c r="I1620" s="7" t="s">
        <v>2243</v>
      </c>
      <c r="J1620" s="7" t="s">
        <v>2244</v>
      </c>
      <c r="K1620" s="7" t="s">
        <v>6027</v>
      </c>
      <c r="L1620" s="7" t="s">
        <v>6028</v>
      </c>
      <c r="M1620" s="18">
        <v>579.70000000000005</v>
      </c>
      <c r="N1620" s="327">
        <v>707.23400000000004</v>
      </c>
      <c r="O1620" s="19" t="s">
        <v>3948</v>
      </c>
      <c r="P1620" s="295">
        <v>0.35</v>
      </c>
      <c r="Q1620" s="18">
        <v>376.80500000000006</v>
      </c>
      <c r="R1620" s="18">
        <v>459.70210000000009</v>
      </c>
      <c r="S1620" s="295">
        <v>0.25</v>
      </c>
      <c r="T1620" s="18">
        <v>434.77500000000003</v>
      </c>
      <c r="U1620" s="18">
        <v>530.42550000000006</v>
      </c>
      <c r="V1620" s="295">
        <v>0.53</v>
      </c>
      <c r="W1620" s="18">
        <v>272.459</v>
      </c>
      <c r="X1620" s="18">
        <v>332.39997999999997</v>
      </c>
      <c r="Y1620" s="7" t="s">
        <v>393</v>
      </c>
      <c r="Z1620" s="13">
        <v>1</v>
      </c>
      <c r="AA1620" s="13">
        <v>1</v>
      </c>
      <c r="AB1620" s="13">
        <v>1500</v>
      </c>
      <c r="AC1620" s="9" t="s">
        <v>6616</v>
      </c>
      <c r="AD1620" s="8">
        <v>0.4</v>
      </c>
      <c r="AE1620" s="13">
        <v>300</v>
      </c>
      <c r="AF1620" s="13">
        <v>50</v>
      </c>
      <c r="AG1620" s="13">
        <v>30</v>
      </c>
      <c r="AH1620" s="8">
        <v>0.45</v>
      </c>
      <c r="AI1620" s="13">
        <v>4012196222025</v>
      </c>
      <c r="AJ1620" s="8" t="s">
        <v>5274</v>
      </c>
      <c r="AK1620" s="94"/>
      <c r="AL1620" s="10"/>
      <c r="AM1620" s="10"/>
      <c r="AN1620" s="8"/>
      <c r="AO1620" s="11"/>
    </row>
    <row r="1621" spans="1:41" ht="14.1" customHeight="1" outlineLevel="4" x14ac:dyDescent="0.25">
      <c r="A1621" s="2"/>
      <c r="B1621" s="3"/>
      <c r="C1621" s="4"/>
      <c r="D1621" s="4"/>
      <c r="E1621" s="4"/>
      <c r="F1621" s="5"/>
      <c r="G1621" s="6"/>
      <c r="H1621" s="338">
        <v>6342340</v>
      </c>
      <c r="I1621" s="7" t="s">
        <v>2245</v>
      </c>
      <c r="J1621" s="7" t="s">
        <v>2246</v>
      </c>
      <c r="K1621" s="7" t="s">
        <v>6027</v>
      </c>
      <c r="L1621" s="7" t="s">
        <v>6028</v>
      </c>
      <c r="M1621" s="18">
        <v>5476.62</v>
      </c>
      <c r="N1621" s="327">
        <v>6681.4763999999996</v>
      </c>
      <c r="O1621" s="19" t="s">
        <v>3948</v>
      </c>
      <c r="P1621" s="295">
        <v>0.35</v>
      </c>
      <c r="Q1621" s="18">
        <v>3559.8029999999999</v>
      </c>
      <c r="R1621" s="18">
        <v>4342.9596599999995</v>
      </c>
      <c r="S1621" s="295">
        <v>0.25</v>
      </c>
      <c r="T1621" s="18">
        <v>4107.4650000000001</v>
      </c>
      <c r="U1621" s="18">
        <v>5011.1072999999997</v>
      </c>
      <c r="V1621" s="295">
        <v>0.53</v>
      </c>
      <c r="W1621" s="18">
        <v>2574.0113999999999</v>
      </c>
      <c r="X1621" s="18">
        <v>3140.2939079999996</v>
      </c>
      <c r="Y1621" s="7" t="s">
        <v>393</v>
      </c>
      <c r="Z1621" s="13">
        <v>1</v>
      </c>
      <c r="AA1621" s="13">
        <v>1</v>
      </c>
      <c r="AB1621" s="13">
        <v>150</v>
      </c>
      <c r="AC1621" s="9" t="s">
        <v>6616</v>
      </c>
      <c r="AD1621" s="8">
        <v>3.99</v>
      </c>
      <c r="AE1621" s="13">
        <v>3000</v>
      </c>
      <c r="AF1621" s="13">
        <v>50</v>
      </c>
      <c r="AG1621" s="13">
        <v>30</v>
      </c>
      <c r="AH1621" s="8">
        <v>4.5</v>
      </c>
      <c r="AI1621" s="13">
        <v>4012196110223</v>
      </c>
      <c r="AJ1621" s="9" t="s">
        <v>5275</v>
      </c>
      <c r="AK1621" s="94"/>
      <c r="AL1621" s="10"/>
      <c r="AM1621" s="8"/>
      <c r="AN1621" s="8"/>
      <c r="AO1621" s="11"/>
    </row>
    <row r="1622" spans="1:41" ht="14.1" customHeight="1" outlineLevel="4" x14ac:dyDescent="0.25">
      <c r="A1622" s="2"/>
      <c r="B1622" s="3"/>
      <c r="C1622" s="4"/>
      <c r="D1622" s="4"/>
      <c r="E1622" s="4"/>
      <c r="F1622" s="5"/>
      <c r="G1622" s="6"/>
      <c r="H1622" s="338">
        <v>6342306</v>
      </c>
      <c r="I1622" s="7" t="s">
        <v>2247</v>
      </c>
      <c r="J1622" s="7" t="s">
        <v>2248</v>
      </c>
      <c r="K1622" s="7" t="s">
        <v>6027</v>
      </c>
      <c r="L1622" s="7" t="s">
        <v>6028</v>
      </c>
      <c r="M1622" s="18">
        <v>670.63</v>
      </c>
      <c r="N1622" s="327">
        <v>818.16859999999997</v>
      </c>
      <c r="O1622" s="19" t="s">
        <v>3948</v>
      </c>
      <c r="P1622" s="295">
        <v>0.35</v>
      </c>
      <c r="Q1622" s="18">
        <v>435.90950000000004</v>
      </c>
      <c r="R1622" s="18">
        <v>531.80959000000007</v>
      </c>
      <c r="S1622" s="295">
        <v>0.25</v>
      </c>
      <c r="T1622" s="18">
        <v>502.97249999999997</v>
      </c>
      <c r="U1622" s="18">
        <v>613.62644999999998</v>
      </c>
      <c r="V1622" s="295">
        <v>0.53</v>
      </c>
      <c r="W1622" s="18">
        <v>315.1961</v>
      </c>
      <c r="X1622" s="18">
        <v>384.539242</v>
      </c>
      <c r="Y1622" s="7" t="s">
        <v>393</v>
      </c>
      <c r="Z1622" s="13">
        <v>1</v>
      </c>
      <c r="AA1622" s="13">
        <v>1</v>
      </c>
      <c r="AB1622" s="13">
        <v>1300</v>
      </c>
      <c r="AC1622" s="8" t="s">
        <v>6616</v>
      </c>
      <c r="AD1622" s="8">
        <v>0.53</v>
      </c>
      <c r="AE1622" s="13">
        <v>400</v>
      </c>
      <c r="AF1622" s="13">
        <v>50</v>
      </c>
      <c r="AG1622" s="13">
        <v>30</v>
      </c>
      <c r="AH1622" s="8">
        <v>0.6</v>
      </c>
      <c r="AI1622" s="13">
        <v>4012196222087</v>
      </c>
      <c r="AJ1622" s="9" t="s">
        <v>5276</v>
      </c>
      <c r="AK1622" s="94"/>
      <c r="AL1622" s="10"/>
      <c r="AM1622" s="8"/>
      <c r="AN1622" s="8"/>
      <c r="AO1622" s="11"/>
    </row>
    <row r="1623" spans="1:41" ht="14.1" customHeight="1" outlineLevel="4" x14ac:dyDescent="0.25">
      <c r="A1623" s="2"/>
      <c r="B1623" s="3"/>
      <c r="C1623" s="4"/>
      <c r="D1623" s="4"/>
      <c r="E1623" s="4"/>
      <c r="F1623" s="5"/>
      <c r="G1623" s="6"/>
      <c r="H1623" s="338">
        <v>6342308</v>
      </c>
      <c r="I1623" s="7" t="s">
        <v>2249</v>
      </c>
      <c r="J1623" s="7" t="s">
        <v>2250</v>
      </c>
      <c r="K1623" s="7" t="s">
        <v>6027</v>
      </c>
      <c r="L1623" s="7" t="s">
        <v>6028</v>
      </c>
      <c r="M1623" s="18">
        <v>758.07</v>
      </c>
      <c r="N1623" s="327">
        <v>924.84540000000004</v>
      </c>
      <c r="O1623" s="19" t="s">
        <v>3948</v>
      </c>
      <c r="P1623" s="295">
        <v>0.35</v>
      </c>
      <c r="Q1623" s="18">
        <v>492.74550000000005</v>
      </c>
      <c r="R1623" s="18">
        <v>601.14951000000008</v>
      </c>
      <c r="S1623" s="295">
        <v>0.25</v>
      </c>
      <c r="T1623" s="18">
        <v>568.55250000000001</v>
      </c>
      <c r="U1623" s="18">
        <v>693.63405</v>
      </c>
      <c r="V1623" s="295">
        <v>0.53</v>
      </c>
      <c r="W1623" s="18">
        <v>356.29290000000003</v>
      </c>
      <c r="X1623" s="18">
        <v>434.67733800000002</v>
      </c>
      <c r="Y1623" s="7" t="s">
        <v>393</v>
      </c>
      <c r="Z1623" s="13">
        <v>1</v>
      </c>
      <c r="AA1623" s="13">
        <v>1</v>
      </c>
      <c r="AB1623" s="13">
        <v>1100</v>
      </c>
      <c r="AC1623" s="8" t="s">
        <v>6616</v>
      </c>
      <c r="AD1623" s="8">
        <v>0.67</v>
      </c>
      <c r="AE1623" s="13">
        <v>500</v>
      </c>
      <c r="AF1623" s="13">
        <v>50</v>
      </c>
      <c r="AG1623" s="13">
        <v>30</v>
      </c>
      <c r="AH1623" s="8">
        <v>0.75</v>
      </c>
      <c r="AI1623" s="13">
        <v>4012196222322</v>
      </c>
      <c r="AJ1623" s="8" t="s">
        <v>5277</v>
      </c>
      <c r="AK1623" s="94"/>
      <c r="AL1623" s="10"/>
      <c r="AM1623" s="10"/>
      <c r="AN1623" s="8"/>
      <c r="AO1623" s="11"/>
    </row>
    <row r="1624" spans="1:41" ht="14.1" customHeight="1" outlineLevel="4" x14ac:dyDescent="0.25">
      <c r="A1624" s="2"/>
      <c r="B1624" s="3"/>
      <c r="C1624" s="4"/>
      <c r="D1624" s="4"/>
      <c r="E1624" s="4"/>
      <c r="F1624" s="5"/>
      <c r="G1624" s="6"/>
      <c r="H1624" s="338">
        <v>6342310</v>
      </c>
      <c r="I1624" s="7" t="s">
        <v>2251</v>
      </c>
      <c r="J1624" s="7" t="s">
        <v>2252</v>
      </c>
      <c r="K1624" s="7" t="s">
        <v>6027</v>
      </c>
      <c r="L1624" s="7" t="s">
        <v>6028</v>
      </c>
      <c r="M1624" s="18">
        <v>1022.44</v>
      </c>
      <c r="N1624" s="327">
        <v>1247.3768</v>
      </c>
      <c r="O1624" s="19" t="s">
        <v>3948</v>
      </c>
      <c r="P1624" s="295">
        <v>0.35</v>
      </c>
      <c r="Q1624" s="18">
        <v>664.58600000000001</v>
      </c>
      <c r="R1624" s="18">
        <v>810.79492000000005</v>
      </c>
      <c r="S1624" s="295">
        <v>0.25</v>
      </c>
      <c r="T1624" s="18">
        <v>766.83</v>
      </c>
      <c r="U1624" s="18">
        <v>935.5326</v>
      </c>
      <c r="V1624" s="295">
        <v>0.53</v>
      </c>
      <c r="W1624" s="18">
        <v>480.54680000000002</v>
      </c>
      <c r="X1624" s="18">
        <v>586.26709600000004</v>
      </c>
      <c r="Y1624" s="7" t="s">
        <v>393</v>
      </c>
      <c r="Z1624" s="13">
        <v>1</v>
      </c>
      <c r="AA1624" s="13">
        <v>1</v>
      </c>
      <c r="AB1624" s="13">
        <v>964</v>
      </c>
      <c r="AC1624" s="9" t="s">
        <v>6616</v>
      </c>
      <c r="AD1624" s="8">
        <v>0.8</v>
      </c>
      <c r="AE1624" s="13">
        <v>600</v>
      </c>
      <c r="AF1624" s="13">
        <v>50</v>
      </c>
      <c r="AG1624" s="13">
        <v>30</v>
      </c>
      <c r="AH1624" s="8">
        <v>0.9</v>
      </c>
      <c r="AI1624" s="13">
        <v>4012196222384</v>
      </c>
      <c r="AJ1624" s="8" t="s">
        <v>5278</v>
      </c>
      <c r="AK1624" s="94"/>
      <c r="AL1624" s="8"/>
      <c r="AM1624" s="8"/>
      <c r="AN1624" s="9"/>
      <c r="AO1624" s="11"/>
    </row>
    <row r="1625" spans="1:41" ht="14.1" customHeight="1" outlineLevel="4" x14ac:dyDescent="0.25">
      <c r="A1625" s="2"/>
      <c r="B1625" s="3"/>
      <c r="C1625" s="4"/>
      <c r="D1625" s="4"/>
      <c r="E1625" s="4"/>
      <c r="F1625" s="5"/>
      <c r="G1625" s="6"/>
      <c r="H1625" s="338">
        <v>6342450</v>
      </c>
      <c r="I1625" s="7" t="s">
        <v>2253</v>
      </c>
      <c r="J1625" s="7" t="s">
        <v>2254</v>
      </c>
      <c r="K1625" s="7" t="s">
        <v>6027</v>
      </c>
      <c r="L1625" s="7" t="s">
        <v>6028</v>
      </c>
      <c r="M1625" s="18">
        <v>9765.7800000000007</v>
      </c>
      <c r="N1625" s="327">
        <v>11914.251600000001</v>
      </c>
      <c r="O1625" s="19" t="s">
        <v>3948</v>
      </c>
      <c r="P1625" s="295">
        <v>0.35</v>
      </c>
      <c r="Q1625" s="18">
        <v>6347.7570000000005</v>
      </c>
      <c r="R1625" s="18">
        <v>7744.2635400000008</v>
      </c>
      <c r="S1625" s="295">
        <v>0.25</v>
      </c>
      <c r="T1625" s="18">
        <v>7324.3350000000009</v>
      </c>
      <c r="U1625" s="18">
        <v>8935.6887000000006</v>
      </c>
      <c r="V1625" s="295">
        <v>0.53</v>
      </c>
      <c r="W1625" s="18">
        <v>4589.9166000000005</v>
      </c>
      <c r="X1625" s="18">
        <v>5599.6982520000001</v>
      </c>
      <c r="Y1625" s="7" t="s">
        <v>393</v>
      </c>
      <c r="Z1625" s="13">
        <v>1</v>
      </c>
      <c r="AA1625" s="13">
        <v>1</v>
      </c>
      <c r="AB1625" s="13">
        <v>100</v>
      </c>
      <c r="AC1625" s="8" t="s">
        <v>6616</v>
      </c>
      <c r="AD1625" s="8">
        <v>8.34</v>
      </c>
      <c r="AE1625" s="13">
        <v>6000</v>
      </c>
      <c r="AF1625" s="13">
        <v>50</v>
      </c>
      <c r="AG1625" s="13">
        <v>30</v>
      </c>
      <c r="AH1625" s="8">
        <v>9</v>
      </c>
      <c r="AI1625" s="13">
        <v>4012196225507</v>
      </c>
      <c r="AJ1625" s="8" t="s">
        <v>5279</v>
      </c>
      <c r="AK1625" s="94"/>
      <c r="AL1625" s="9"/>
      <c r="AM1625" s="8"/>
      <c r="AN1625" s="9"/>
      <c r="AO1625" s="11"/>
    </row>
    <row r="1626" spans="1:41" ht="14.1" customHeight="1" outlineLevel="4" x14ac:dyDescent="0.25">
      <c r="A1626" s="2"/>
      <c r="B1626" s="3"/>
      <c r="C1626" s="4"/>
      <c r="D1626" s="4"/>
      <c r="E1626" s="4"/>
      <c r="F1626" s="5"/>
      <c r="G1626" s="6"/>
      <c r="H1626" s="338">
        <v>6342312</v>
      </c>
      <c r="I1626" s="7" t="s">
        <v>2255</v>
      </c>
      <c r="J1626" s="7" t="s">
        <v>2256</v>
      </c>
      <c r="K1626" s="7" t="s">
        <v>6027</v>
      </c>
      <c r="L1626" s="7" t="s">
        <v>6028</v>
      </c>
      <c r="M1626" s="18">
        <v>1446.81</v>
      </c>
      <c r="N1626" s="327">
        <v>1765.1081999999999</v>
      </c>
      <c r="O1626" s="19" t="s">
        <v>3948</v>
      </c>
      <c r="P1626" s="295">
        <v>0.35</v>
      </c>
      <c r="Q1626" s="18">
        <v>940.42650000000003</v>
      </c>
      <c r="R1626" s="18">
        <v>1147.32033</v>
      </c>
      <c r="S1626" s="295">
        <v>0.25</v>
      </c>
      <c r="T1626" s="18">
        <v>1085.1075000000001</v>
      </c>
      <c r="U1626" s="18">
        <v>1323.83115</v>
      </c>
      <c r="V1626" s="295">
        <v>0.53</v>
      </c>
      <c r="W1626" s="18">
        <v>680.00069999999994</v>
      </c>
      <c r="X1626" s="18">
        <v>829.60085399999991</v>
      </c>
      <c r="Y1626" s="7" t="s">
        <v>393</v>
      </c>
      <c r="Z1626" s="13">
        <v>1</v>
      </c>
      <c r="AA1626" s="13">
        <v>1</v>
      </c>
      <c r="AB1626" s="13">
        <v>800</v>
      </c>
      <c r="AC1626" s="9" t="s">
        <v>6616</v>
      </c>
      <c r="AD1626" s="8">
        <v>0.93</v>
      </c>
      <c r="AE1626" s="13">
        <v>700</v>
      </c>
      <c r="AF1626" s="13">
        <v>50</v>
      </c>
      <c r="AG1626" s="13">
        <v>30</v>
      </c>
      <c r="AH1626" s="8">
        <v>1.05</v>
      </c>
      <c r="AI1626" s="13">
        <v>4012196222445</v>
      </c>
      <c r="AJ1626" s="9" t="s">
        <v>5280</v>
      </c>
      <c r="AK1626" s="94"/>
      <c r="AL1626" s="8"/>
      <c r="AM1626" s="8"/>
      <c r="AN1626" s="9"/>
      <c r="AO1626" s="11"/>
    </row>
    <row r="1627" spans="1:41" ht="14.1" customHeight="1" outlineLevel="4" x14ac:dyDescent="0.25">
      <c r="A1627" s="2"/>
      <c r="B1627" s="3"/>
      <c r="C1627" s="4"/>
      <c r="D1627" s="4"/>
      <c r="E1627" s="4"/>
      <c r="F1627" s="5"/>
      <c r="G1627" s="6"/>
      <c r="H1627" s="338">
        <v>6342314</v>
      </c>
      <c r="I1627" s="7" t="s">
        <v>2257</v>
      </c>
      <c r="J1627" s="7" t="s">
        <v>2258</v>
      </c>
      <c r="K1627" s="7" t="s">
        <v>6027</v>
      </c>
      <c r="L1627" s="7" t="s">
        <v>6028</v>
      </c>
      <c r="M1627" s="18">
        <v>1645.23</v>
      </c>
      <c r="N1627" s="327">
        <v>2007.1805999999999</v>
      </c>
      <c r="O1627" s="19" t="s">
        <v>3948</v>
      </c>
      <c r="P1627" s="295">
        <v>0.35</v>
      </c>
      <c r="Q1627" s="18">
        <v>1069.3995</v>
      </c>
      <c r="R1627" s="18">
        <v>1304.6673900000001</v>
      </c>
      <c r="S1627" s="295">
        <v>0.25</v>
      </c>
      <c r="T1627" s="18">
        <v>1233.9225000000001</v>
      </c>
      <c r="U1627" s="18">
        <v>1505.3854500000002</v>
      </c>
      <c r="V1627" s="295">
        <v>0.53</v>
      </c>
      <c r="W1627" s="18">
        <v>773.25810000000001</v>
      </c>
      <c r="X1627" s="18">
        <v>943.37488199999996</v>
      </c>
      <c r="Y1627" s="7" t="s">
        <v>393</v>
      </c>
      <c r="Z1627" s="13">
        <v>1</v>
      </c>
      <c r="AA1627" s="13">
        <v>1</v>
      </c>
      <c r="AB1627" s="13">
        <v>644</v>
      </c>
      <c r="AC1627" s="9" t="s">
        <v>6616</v>
      </c>
      <c r="AD1627" s="8">
        <v>1.07</v>
      </c>
      <c r="AE1627" s="13">
        <v>800</v>
      </c>
      <c r="AF1627" s="13">
        <v>50</v>
      </c>
      <c r="AG1627" s="13">
        <v>30</v>
      </c>
      <c r="AH1627" s="8">
        <v>1.2</v>
      </c>
      <c r="AI1627" s="13">
        <v>4012196222506</v>
      </c>
      <c r="AJ1627" s="9" t="s">
        <v>5281</v>
      </c>
      <c r="AK1627" s="94"/>
      <c r="AL1627" s="8"/>
      <c r="AM1627" s="8"/>
      <c r="AN1627" s="8"/>
      <c r="AO1627" s="11"/>
    </row>
    <row r="1628" spans="1:41" ht="14.1" customHeight="1" outlineLevel="4" x14ac:dyDescent="0.25">
      <c r="A1628" s="2"/>
      <c r="B1628" s="3"/>
      <c r="C1628" s="4"/>
      <c r="D1628" s="4"/>
      <c r="E1628" s="4"/>
      <c r="F1628" s="5"/>
      <c r="G1628" s="6"/>
      <c r="H1628" s="338">
        <v>6342316</v>
      </c>
      <c r="I1628" s="7" t="s">
        <v>2259</v>
      </c>
      <c r="J1628" s="7" t="s">
        <v>2260</v>
      </c>
      <c r="K1628" s="7" t="s">
        <v>6027</v>
      </c>
      <c r="L1628" s="7" t="s">
        <v>6028</v>
      </c>
      <c r="M1628" s="18">
        <v>1894.21</v>
      </c>
      <c r="N1628" s="327">
        <v>2310.9362000000001</v>
      </c>
      <c r="O1628" s="19" t="s">
        <v>3948</v>
      </c>
      <c r="P1628" s="295">
        <v>0.35</v>
      </c>
      <c r="Q1628" s="18">
        <v>1231.2365</v>
      </c>
      <c r="R1628" s="18">
        <v>1502.10853</v>
      </c>
      <c r="S1628" s="295">
        <v>0.25</v>
      </c>
      <c r="T1628" s="18">
        <v>1420.6575</v>
      </c>
      <c r="U1628" s="18">
        <v>1733.2021500000001</v>
      </c>
      <c r="V1628" s="295">
        <v>0.53</v>
      </c>
      <c r="W1628" s="18">
        <v>890.27869999999996</v>
      </c>
      <c r="X1628" s="18">
        <v>1086.1400139999998</v>
      </c>
      <c r="Y1628" s="7" t="s">
        <v>393</v>
      </c>
      <c r="Z1628" s="13">
        <v>1</v>
      </c>
      <c r="AA1628" s="13">
        <v>1</v>
      </c>
      <c r="AB1628" s="13">
        <v>644</v>
      </c>
      <c r="AC1628" s="9" t="s">
        <v>3971</v>
      </c>
      <c r="AD1628" s="8">
        <v>1.2</v>
      </c>
      <c r="AE1628" s="13">
        <v>900</v>
      </c>
      <c r="AF1628" s="13">
        <v>50</v>
      </c>
      <c r="AG1628" s="13">
        <v>30</v>
      </c>
      <c r="AH1628" s="8">
        <v>1.35</v>
      </c>
      <c r="AI1628" s="13">
        <v>4012196223527</v>
      </c>
      <c r="AJ1628" s="9" t="s">
        <v>5282</v>
      </c>
      <c r="AK1628" s="94"/>
      <c r="AL1628" s="8"/>
      <c r="AM1628" s="8"/>
      <c r="AN1628" s="8"/>
      <c r="AO1628" s="12"/>
    </row>
    <row r="1629" spans="1:41" ht="14.1" customHeight="1" outlineLevel="4" x14ac:dyDescent="0.25">
      <c r="A1629" s="2"/>
      <c r="B1629" s="3"/>
      <c r="C1629" s="4"/>
      <c r="D1629" s="4"/>
      <c r="E1629" s="4"/>
      <c r="F1629" s="5"/>
      <c r="G1629" s="6"/>
      <c r="H1629" s="338">
        <v>6342368</v>
      </c>
      <c r="I1629" s="7" t="s">
        <v>2261</v>
      </c>
      <c r="J1629" s="7" t="s">
        <v>2262</v>
      </c>
      <c r="K1629" s="7" t="s">
        <v>6029</v>
      </c>
      <c r="L1629" s="7" t="s">
        <v>6030</v>
      </c>
      <c r="M1629" s="18">
        <v>3376.78</v>
      </c>
      <c r="N1629" s="327">
        <v>4119.6716000000006</v>
      </c>
      <c r="O1629" s="19" t="s">
        <v>3948</v>
      </c>
      <c r="P1629" s="295">
        <v>0.35</v>
      </c>
      <c r="Q1629" s="18">
        <v>2194.9070000000002</v>
      </c>
      <c r="R1629" s="18">
        <v>2677.7865400000001</v>
      </c>
      <c r="S1629" s="295">
        <v>0.25</v>
      </c>
      <c r="T1629" s="18">
        <v>2532.585</v>
      </c>
      <c r="U1629" s="18">
        <v>3089.7536999999998</v>
      </c>
      <c r="V1629" s="295">
        <v>0.53</v>
      </c>
      <c r="W1629" s="18">
        <v>1587.0866000000001</v>
      </c>
      <c r="X1629" s="18">
        <v>1936.2456520000001</v>
      </c>
      <c r="Y1629" s="7" t="s">
        <v>393</v>
      </c>
      <c r="Z1629" s="13">
        <v>1</v>
      </c>
      <c r="AA1629" s="13">
        <v>1</v>
      </c>
      <c r="AB1629" s="13">
        <v>336</v>
      </c>
      <c r="AC1629" s="9" t="s">
        <v>6616</v>
      </c>
      <c r="AD1629" s="8">
        <v>1.62</v>
      </c>
      <c r="AE1629" s="13">
        <v>1000</v>
      </c>
      <c r="AF1629" s="13">
        <v>130</v>
      </c>
      <c r="AG1629" s="13">
        <v>40</v>
      </c>
      <c r="AH1629" s="8">
        <v>5.2</v>
      </c>
      <c r="AI1629" s="13">
        <v>4012195032045</v>
      </c>
      <c r="AJ1629" s="9" t="s">
        <v>5283</v>
      </c>
      <c r="AK1629" s="94"/>
      <c r="AL1629" s="8"/>
      <c r="AM1629" s="8"/>
      <c r="AN1629" s="9"/>
      <c r="AO1629" s="11"/>
    </row>
    <row r="1630" spans="1:41" ht="14.1" customHeight="1" outlineLevel="4" x14ac:dyDescent="0.25">
      <c r="A1630" s="2"/>
      <c r="B1630" s="3"/>
      <c r="C1630" s="4"/>
      <c r="D1630" s="4"/>
      <c r="E1630" s="4"/>
      <c r="F1630" s="5"/>
      <c r="G1630" s="6"/>
      <c r="H1630" s="338">
        <v>6342370</v>
      </c>
      <c r="I1630" s="7" t="s">
        <v>2263</v>
      </c>
      <c r="J1630" s="7" t="s">
        <v>2264</v>
      </c>
      <c r="K1630" s="7" t="s">
        <v>6029</v>
      </c>
      <c r="L1630" s="7" t="s">
        <v>6030</v>
      </c>
      <c r="M1630" s="18">
        <v>3613.82</v>
      </c>
      <c r="N1630" s="327">
        <v>4408.8604000000005</v>
      </c>
      <c r="O1630" s="19" t="s">
        <v>3948</v>
      </c>
      <c r="P1630" s="295">
        <v>0.35</v>
      </c>
      <c r="Q1630" s="18">
        <v>2348.9830000000002</v>
      </c>
      <c r="R1630" s="18">
        <v>2865.7592600000003</v>
      </c>
      <c r="S1630" s="295">
        <v>0.25</v>
      </c>
      <c r="T1630" s="18">
        <v>2710.3650000000002</v>
      </c>
      <c r="U1630" s="18">
        <v>3306.6453000000001</v>
      </c>
      <c r="V1630" s="295">
        <v>0.53</v>
      </c>
      <c r="W1630" s="18">
        <v>1698.4954</v>
      </c>
      <c r="X1630" s="18">
        <v>2072.1643880000001</v>
      </c>
      <c r="Y1630" s="7" t="s">
        <v>393</v>
      </c>
      <c r="Z1630" s="13">
        <v>1</v>
      </c>
      <c r="AA1630" s="13">
        <v>1</v>
      </c>
      <c r="AB1630" s="13">
        <v>320</v>
      </c>
      <c r="AC1630" s="8" t="s">
        <v>3971</v>
      </c>
      <c r="AD1630" s="8">
        <v>1.7589999999999999</v>
      </c>
      <c r="AE1630" s="13">
        <v>1100</v>
      </c>
      <c r="AF1630" s="13">
        <v>130</v>
      </c>
      <c r="AG1630" s="13">
        <v>40</v>
      </c>
      <c r="AH1630" s="8">
        <v>5.72</v>
      </c>
      <c r="AI1630" s="13">
        <v>4012195032083</v>
      </c>
      <c r="AJ1630" s="9" t="s">
        <v>5284</v>
      </c>
      <c r="AK1630" s="94"/>
      <c r="AL1630" s="9"/>
      <c r="AM1630" s="9"/>
      <c r="AN1630" s="9"/>
      <c r="AO1630" s="12"/>
    </row>
    <row r="1631" spans="1:41" ht="14.1" customHeight="1" outlineLevel="4" x14ac:dyDescent="0.25">
      <c r="A1631" s="2"/>
      <c r="B1631" s="3"/>
      <c r="C1631" s="4"/>
      <c r="D1631" s="4"/>
      <c r="E1631" s="4"/>
      <c r="F1631" s="5"/>
      <c r="G1631" s="6"/>
      <c r="H1631" s="338">
        <v>6342372</v>
      </c>
      <c r="I1631" s="7" t="s">
        <v>2265</v>
      </c>
      <c r="J1631" s="7" t="s">
        <v>2266</v>
      </c>
      <c r="K1631" s="7" t="s">
        <v>6029</v>
      </c>
      <c r="L1631" s="7" t="s">
        <v>6030</v>
      </c>
      <c r="M1631" s="18">
        <v>3789.77</v>
      </c>
      <c r="N1631" s="327">
        <v>4623.5194000000001</v>
      </c>
      <c r="O1631" s="19" t="s">
        <v>3948</v>
      </c>
      <c r="P1631" s="295">
        <v>0.35</v>
      </c>
      <c r="Q1631" s="18">
        <v>2463.3505</v>
      </c>
      <c r="R1631" s="18">
        <v>3005.2876099999999</v>
      </c>
      <c r="S1631" s="295">
        <v>0.25</v>
      </c>
      <c r="T1631" s="18">
        <v>2842.3274999999999</v>
      </c>
      <c r="U1631" s="18">
        <v>3467.6395499999999</v>
      </c>
      <c r="V1631" s="295">
        <v>0.53</v>
      </c>
      <c r="W1631" s="18">
        <v>1781.1918999999998</v>
      </c>
      <c r="X1631" s="18">
        <v>2173.0541179999996</v>
      </c>
      <c r="Y1631" s="7" t="s">
        <v>393</v>
      </c>
      <c r="Z1631" s="13">
        <v>1</v>
      </c>
      <c r="AA1631" s="13">
        <v>1</v>
      </c>
      <c r="AB1631" s="13">
        <v>252</v>
      </c>
      <c r="AC1631" s="8" t="s">
        <v>6616</v>
      </c>
      <c r="AD1631" s="8">
        <v>1.899</v>
      </c>
      <c r="AE1631" s="13">
        <v>1200</v>
      </c>
      <c r="AF1631" s="13">
        <v>130</v>
      </c>
      <c r="AG1631" s="13">
        <v>40</v>
      </c>
      <c r="AH1631" s="8">
        <v>6.24</v>
      </c>
      <c r="AI1631" s="13">
        <v>4012195032090</v>
      </c>
      <c r="AJ1631" s="9" t="s">
        <v>5285</v>
      </c>
      <c r="AK1631" s="94"/>
      <c r="AL1631" s="8"/>
      <c r="AM1631" s="8"/>
      <c r="AN1631" s="8"/>
      <c r="AO1631" s="11"/>
    </row>
    <row r="1632" spans="1:41" ht="14.1" customHeight="1" outlineLevel="4" x14ac:dyDescent="0.25">
      <c r="A1632" s="2"/>
      <c r="B1632" s="3"/>
      <c r="C1632" s="4"/>
      <c r="D1632" s="4"/>
      <c r="E1632" s="4"/>
      <c r="F1632" s="5"/>
      <c r="G1632" s="6"/>
      <c r="H1632" s="338">
        <v>6342351</v>
      </c>
      <c r="I1632" s="7" t="s">
        <v>2267</v>
      </c>
      <c r="J1632" s="7" t="s">
        <v>2268</v>
      </c>
      <c r="K1632" s="7" t="s">
        <v>6029</v>
      </c>
      <c r="L1632" s="7" t="s">
        <v>6030</v>
      </c>
      <c r="M1632" s="18">
        <v>2161.34</v>
      </c>
      <c r="N1632" s="327">
        <v>2636.8348000000001</v>
      </c>
      <c r="O1632" s="19" t="s">
        <v>3948</v>
      </c>
      <c r="P1632" s="295">
        <v>0.35</v>
      </c>
      <c r="Q1632" s="18">
        <v>1404.8710000000001</v>
      </c>
      <c r="R1632" s="18">
        <v>1713.94262</v>
      </c>
      <c r="S1632" s="295">
        <v>0.25</v>
      </c>
      <c r="T1632" s="18">
        <v>1621.0050000000001</v>
      </c>
      <c r="U1632" s="18">
        <v>1977.6261000000002</v>
      </c>
      <c r="V1632" s="295">
        <v>0.53</v>
      </c>
      <c r="W1632" s="18">
        <v>1015.8298</v>
      </c>
      <c r="X1632" s="18">
        <v>1239.3123559999999</v>
      </c>
      <c r="Y1632" s="7" t="s">
        <v>393</v>
      </c>
      <c r="Z1632" s="13">
        <v>1</v>
      </c>
      <c r="AA1632" s="13">
        <v>1</v>
      </c>
      <c r="AB1632" s="13">
        <v>1584</v>
      </c>
      <c r="AC1632" s="9" t="s">
        <v>6616</v>
      </c>
      <c r="AD1632" s="8">
        <v>0.505</v>
      </c>
      <c r="AE1632" s="13">
        <v>200</v>
      </c>
      <c r="AF1632" s="13">
        <v>130</v>
      </c>
      <c r="AG1632" s="13">
        <v>40</v>
      </c>
      <c r="AH1632" s="8">
        <v>1.04</v>
      </c>
      <c r="AI1632" s="13">
        <v>4012195031901</v>
      </c>
      <c r="AJ1632" s="8" t="s">
        <v>5286</v>
      </c>
      <c r="AK1632" s="94"/>
      <c r="AL1632" s="9"/>
      <c r="AM1632" s="9"/>
      <c r="AN1632" s="9"/>
      <c r="AO1632" s="11"/>
    </row>
    <row r="1633" spans="1:41" ht="14.1" customHeight="1" outlineLevel="4" x14ac:dyDescent="0.25">
      <c r="A1633" s="2"/>
      <c r="B1633" s="3"/>
      <c r="C1633" s="4"/>
      <c r="D1633" s="4"/>
      <c r="E1633" s="4"/>
      <c r="F1633" s="5"/>
      <c r="G1633" s="6"/>
      <c r="H1633" s="338">
        <v>6342353</v>
      </c>
      <c r="I1633" s="7" t="s">
        <v>2269</v>
      </c>
      <c r="J1633" s="7" t="s">
        <v>2270</v>
      </c>
      <c r="K1633" s="7" t="s">
        <v>6029</v>
      </c>
      <c r="L1633" s="7" t="s">
        <v>6030</v>
      </c>
      <c r="M1633" s="18">
        <v>1675.01</v>
      </c>
      <c r="N1633" s="327">
        <v>2043.5121999999999</v>
      </c>
      <c r="O1633" s="19" t="s">
        <v>3948</v>
      </c>
      <c r="P1633" s="295">
        <v>0.35</v>
      </c>
      <c r="Q1633" s="18">
        <v>1088.7565</v>
      </c>
      <c r="R1633" s="18">
        <v>1328.2829299999999</v>
      </c>
      <c r="S1633" s="295">
        <v>0.25</v>
      </c>
      <c r="T1633" s="18">
        <v>1256.2574999999999</v>
      </c>
      <c r="U1633" s="18">
        <v>1532.6341499999999</v>
      </c>
      <c r="V1633" s="295">
        <v>0.53</v>
      </c>
      <c r="W1633" s="18">
        <v>787.25469999999996</v>
      </c>
      <c r="X1633" s="18">
        <v>960.4507339999999</v>
      </c>
      <c r="Y1633" s="7" t="s">
        <v>393</v>
      </c>
      <c r="Z1633" s="13">
        <v>1</v>
      </c>
      <c r="AA1633" s="13">
        <v>1</v>
      </c>
      <c r="AB1633" s="13">
        <v>1056</v>
      </c>
      <c r="AC1633" s="8" t="s">
        <v>6616</v>
      </c>
      <c r="AD1633" s="8">
        <v>0.64400000000000002</v>
      </c>
      <c r="AE1633" s="13">
        <v>300</v>
      </c>
      <c r="AF1633" s="13">
        <v>130</v>
      </c>
      <c r="AG1633" s="13">
        <v>40</v>
      </c>
      <c r="AH1633" s="8">
        <v>1.56</v>
      </c>
      <c r="AI1633" s="13">
        <v>4012195031918</v>
      </c>
      <c r="AJ1633" s="8" t="s">
        <v>5287</v>
      </c>
      <c r="AK1633" s="94"/>
      <c r="AL1633" s="8"/>
      <c r="AM1633" s="8"/>
      <c r="AN1633" s="8"/>
      <c r="AO1633" s="11"/>
    </row>
    <row r="1634" spans="1:41" ht="14.1" customHeight="1" outlineLevel="4" x14ac:dyDescent="0.25">
      <c r="A1634" s="2"/>
      <c r="B1634" s="3"/>
      <c r="C1634" s="4"/>
      <c r="D1634" s="4"/>
      <c r="E1634" s="4"/>
      <c r="F1634" s="5"/>
      <c r="G1634" s="6"/>
      <c r="H1634" s="338">
        <v>6342355</v>
      </c>
      <c r="I1634" s="7" t="s">
        <v>2271</v>
      </c>
      <c r="J1634" s="7" t="s">
        <v>2272</v>
      </c>
      <c r="K1634" s="7" t="s">
        <v>6029</v>
      </c>
      <c r="L1634" s="7" t="s">
        <v>6030</v>
      </c>
      <c r="M1634" s="18">
        <v>1840.82</v>
      </c>
      <c r="N1634" s="327">
        <v>2245.8004000000001</v>
      </c>
      <c r="O1634" s="19" t="s">
        <v>3948</v>
      </c>
      <c r="P1634" s="295">
        <v>0.35</v>
      </c>
      <c r="Q1634" s="18">
        <v>1196.5329999999999</v>
      </c>
      <c r="R1634" s="18">
        <v>1459.7702599999998</v>
      </c>
      <c r="S1634" s="295">
        <v>0.25</v>
      </c>
      <c r="T1634" s="18">
        <v>1380.615</v>
      </c>
      <c r="U1634" s="18">
        <v>1684.3503000000001</v>
      </c>
      <c r="V1634" s="295">
        <v>0.53</v>
      </c>
      <c r="W1634" s="18">
        <v>865.18539999999996</v>
      </c>
      <c r="X1634" s="18">
        <v>1055.5261879999998</v>
      </c>
      <c r="Y1634" s="7" t="s">
        <v>393</v>
      </c>
      <c r="Z1634" s="13">
        <v>1</v>
      </c>
      <c r="AA1634" s="13">
        <v>1</v>
      </c>
      <c r="AB1634" s="13">
        <v>816</v>
      </c>
      <c r="AC1634" s="8" t="s">
        <v>6616</v>
      </c>
      <c r="AD1634" s="8">
        <v>0.78300000000000003</v>
      </c>
      <c r="AE1634" s="13">
        <v>400</v>
      </c>
      <c r="AF1634" s="13">
        <v>130</v>
      </c>
      <c r="AG1634" s="13">
        <v>40</v>
      </c>
      <c r="AH1634" s="8">
        <v>2.08</v>
      </c>
      <c r="AI1634" s="13">
        <v>4012195031925</v>
      </c>
      <c r="AJ1634" s="9" t="s">
        <v>5288</v>
      </c>
      <c r="AK1634" s="94"/>
      <c r="AL1634" s="9"/>
      <c r="AM1634" s="8"/>
      <c r="AN1634" s="9"/>
      <c r="AO1634" s="11"/>
    </row>
    <row r="1635" spans="1:41" ht="14.1" customHeight="1" outlineLevel="4" x14ac:dyDescent="0.25">
      <c r="A1635" s="2"/>
      <c r="B1635" s="3"/>
      <c r="C1635" s="4"/>
      <c r="D1635" s="4"/>
      <c r="E1635" s="4"/>
      <c r="F1635" s="5"/>
      <c r="G1635" s="6"/>
      <c r="H1635" s="338">
        <v>6342357</v>
      </c>
      <c r="I1635" s="7" t="s">
        <v>2273</v>
      </c>
      <c r="J1635" s="7" t="s">
        <v>2274</v>
      </c>
      <c r="K1635" s="7" t="s">
        <v>6029</v>
      </c>
      <c r="L1635" s="7" t="s">
        <v>6030</v>
      </c>
      <c r="M1635" s="18">
        <v>2024.57</v>
      </c>
      <c r="N1635" s="327">
        <v>2469.9753999999998</v>
      </c>
      <c r="O1635" s="19" t="s">
        <v>3948</v>
      </c>
      <c r="P1635" s="295">
        <v>0.35</v>
      </c>
      <c r="Q1635" s="18">
        <v>1315.9704999999999</v>
      </c>
      <c r="R1635" s="18">
        <v>1605.4840099999999</v>
      </c>
      <c r="S1635" s="295">
        <v>0.25</v>
      </c>
      <c r="T1635" s="18">
        <v>1518.4275</v>
      </c>
      <c r="U1635" s="18">
        <v>1852.48155</v>
      </c>
      <c r="V1635" s="295">
        <v>0.53</v>
      </c>
      <c r="W1635" s="18">
        <v>951.54789999999991</v>
      </c>
      <c r="X1635" s="18">
        <v>1160.888438</v>
      </c>
      <c r="Y1635" s="7" t="s">
        <v>393</v>
      </c>
      <c r="Z1635" s="13">
        <v>1</v>
      </c>
      <c r="AA1635" s="13">
        <v>1</v>
      </c>
      <c r="AB1635" s="13">
        <v>704</v>
      </c>
      <c r="AC1635" s="9" t="s">
        <v>6616</v>
      </c>
      <c r="AD1635" s="8">
        <v>0.92300000000000004</v>
      </c>
      <c r="AE1635" s="13">
        <v>500</v>
      </c>
      <c r="AF1635" s="13">
        <v>130</v>
      </c>
      <c r="AG1635" s="13">
        <v>40</v>
      </c>
      <c r="AH1635" s="8">
        <v>2.6</v>
      </c>
      <c r="AI1635" s="13">
        <v>4012195031963</v>
      </c>
      <c r="AJ1635" s="8" t="s">
        <v>5289</v>
      </c>
      <c r="AK1635" s="94"/>
      <c r="AL1635" s="8"/>
      <c r="AM1635" s="8"/>
      <c r="AN1635" s="9"/>
      <c r="AO1635" s="11"/>
    </row>
    <row r="1636" spans="1:41" ht="14.1" customHeight="1" outlineLevel="4" x14ac:dyDescent="0.25">
      <c r="A1636" s="2"/>
      <c r="B1636" s="3"/>
      <c r="C1636" s="4"/>
      <c r="D1636" s="4"/>
      <c r="E1636" s="4"/>
      <c r="F1636" s="5"/>
      <c r="G1636" s="6"/>
      <c r="H1636" s="338">
        <v>6342359</v>
      </c>
      <c r="I1636" s="7" t="s">
        <v>2275</v>
      </c>
      <c r="J1636" s="7" t="s">
        <v>2276</v>
      </c>
      <c r="K1636" s="7" t="s">
        <v>6029</v>
      </c>
      <c r="L1636" s="7" t="s">
        <v>6030</v>
      </c>
      <c r="M1636" s="18">
        <v>2306.52</v>
      </c>
      <c r="N1636" s="327">
        <v>2813.9544000000001</v>
      </c>
      <c r="O1636" s="19" t="s">
        <v>3948</v>
      </c>
      <c r="P1636" s="295">
        <v>0.35</v>
      </c>
      <c r="Q1636" s="18">
        <v>1499.2380000000001</v>
      </c>
      <c r="R1636" s="18">
        <v>1829.0703599999999</v>
      </c>
      <c r="S1636" s="295">
        <v>0.25</v>
      </c>
      <c r="T1636" s="18">
        <v>1729.8899999999999</v>
      </c>
      <c r="U1636" s="18">
        <v>2110.4657999999999</v>
      </c>
      <c r="V1636" s="295">
        <v>0.53</v>
      </c>
      <c r="W1636" s="18">
        <v>1084.0644</v>
      </c>
      <c r="X1636" s="18">
        <v>1322.5585679999999</v>
      </c>
      <c r="Y1636" s="7" t="s">
        <v>393</v>
      </c>
      <c r="Z1636" s="13">
        <v>1</v>
      </c>
      <c r="AA1636" s="13">
        <v>1</v>
      </c>
      <c r="AB1636" s="13">
        <v>576</v>
      </c>
      <c r="AC1636" s="9" t="s">
        <v>6616</v>
      </c>
      <c r="AD1636" s="8">
        <v>1.0620000000000001</v>
      </c>
      <c r="AE1636" s="13">
        <v>600</v>
      </c>
      <c r="AF1636" s="13">
        <v>130</v>
      </c>
      <c r="AG1636" s="13">
        <v>40</v>
      </c>
      <c r="AH1636" s="8">
        <v>3.12</v>
      </c>
      <c r="AI1636" s="13">
        <v>4012195031970</v>
      </c>
      <c r="AJ1636" s="9" t="s">
        <v>5290</v>
      </c>
      <c r="AK1636" s="94"/>
      <c r="AL1636" s="8"/>
      <c r="AM1636" s="8"/>
      <c r="AN1636" s="9"/>
      <c r="AO1636" s="11"/>
    </row>
    <row r="1637" spans="1:41" ht="14.1" customHeight="1" outlineLevel="4" x14ac:dyDescent="0.25">
      <c r="A1637" s="2"/>
      <c r="B1637" s="3"/>
      <c r="C1637" s="4"/>
      <c r="D1637" s="4"/>
      <c r="E1637" s="4"/>
      <c r="F1637" s="5"/>
      <c r="G1637" s="6"/>
      <c r="H1637" s="338">
        <v>6342362</v>
      </c>
      <c r="I1637" s="7" t="s">
        <v>2277</v>
      </c>
      <c r="J1637" s="7" t="s">
        <v>2278</v>
      </c>
      <c r="K1637" s="7" t="s">
        <v>6029</v>
      </c>
      <c r="L1637" s="7" t="s">
        <v>6030</v>
      </c>
      <c r="M1637" s="18">
        <v>2630.78</v>
      </c>
      <c r="N1637" s="327">
        <v>3209.5516000000002</v>
      </c>
      <c r="O1637" s="19" t="s">
        <v>3948</v>
      </c>
      <c r="P1637" s="295">
        <v>0.35</v>
      </c>
      <c r="Q1637" s="18">
        <v>1710.0070000000003</v>
      </c>
      <c r="R1637" s="18">
        <v>2086.2085400000001</v>
      </c>
      <c r="S1637" s="295">
        <v>0.25</v>
      </c>
      <c r="T1637" s="18">
        <v>1973.085</v>
      </c>
      <c r="U1637" s="18">
        <v>2407.1637000000001</v>
      </c>
      <c r="V1637" s="295">
        <v>0.53</v>
      </c>
      <c r="W1637" s="18">
        <v>1236.4666</v>
      </c>
      <c r="X1637" s="18">
        <v>1508.4892519999999</v>
      </c>
      <c r="Y1637" s="7" t="s">
        <v>393</v>
      </c>
      <c r="Z1637" s="13">
        <v>1</v>
      </c>
      <c r="AA1637" s="13">
        <v>1</v>
      </c>
      <c r="AB1637" s="13">
        <v>528</v>
      </c>
      <c r="AC1637" s="9" t="s">
        <v>3971</v>
      </c>
      <c r="AD1637" s="8">
        <v>1.202</v>
      </c>
      <c r="AE1637" s="13">
        <v>700</v>
      </c>
      <c r="AF1637" s="13">
        <v>130</v>
      </c>
      <c r="AG1637" s="13">
        <v>40</v>
      </c>
      <c r="AH1637" s="8">
        <v>3.64</v>
      </c>
      <c r="AI1637" s="13">
        <v>4012195031987</v>
      </c>
      <c r="AJ1637" s="9" t="s">
        <v>5291</v>
      </c>
      <c r="AK1637" s="94"/>
      <c r="AL1637" s="9"/>
      <c r="AM1637" s="9"/>
      <c r="AN1637" s="9"/>
      <c r="AO1637" s="12"/>
    </row>
    <row r="1638" spans="1:41" ht="14.1" customHeight="1" outlineLevel="4" x14ac:dyDescent="0.25">
      <c r="A1638" s="2"/>
      <c r="B1638" s="3"/>
      <c r="C1638" s="4"/>
      <c r="D1638" s="4"/>
      <c r="E1638" s="4"/>
      <c r="F1638" s="5"/>
      <c r="G1638" s="6"/>
      <c r="H1638" s="338">
        <v>6342364</v>
      </c>
      <c r="I1638" s="7" t="s">
        <v>2279</v>
      </c>
      <c r="J1638" s="7" t="s">
        <v>2280</v>
      </c>
      <c r="K1638" s="7" t="s">
        <v>6029</v>
      </c>
      <c r="L1638" s="7" t="s">
        <v>6030</v>
      </c>
      <c r="M1638" s="18">
        <v>2871.14</v>
      </c>
      <c r="N1638" s="327">
        <v>3502.7907999999998</v>
      </c>
      <c r="O1638" s="19" t="s">
        <v>3948</v>
      </c>
      <c r="P1638" s="295">
        <v>0.35</v>
      </c>
      <c r="Q1638" s="18">
        <v>1866.241</v>
      </c>
      <c r="R1638" s="18">
        <v>2276.8140199999998</v>
      </c>
      <c r="S1638" s="295">
        <v>0.25</v>
      </c>
      <c r="T1638" s="18">
        <v>2153.355</v>
      </c>
      <c r="U1638" s="18">
        <v>2627.0931</v>
      </c>
      <c r="V1638" s="295">
        <v>0.53</v>
      </c>
      <c r="W1638" s="18">
        <v>1349.4358</v>
      </c>
      <c r="X1638" s="18">
        <v>1646.311676</v>
      </c>
      <c r="Y1638" s="7" t="s">
        <v>393</v>
      </c>
      <c r="Z1638" s="13">
        <v>1</v>
      </c>
      <c r="AA1638" s="13">
        <v>1</v>
      </c>
      <c r="AB1638" s="13">
        <v>320</v>
      </c>
      <c r="AC1638" s="8" t="s">
        <v>6616</v>
      </c>
      <c r="AD1638" s="8">
        <v>1.341</v>
      </c>
      <c r="AE1638" s="13">
        <v>800</v>
      </c>
      <c r="AF1638" s="13">
        <v>130</v>
      </c>
      <c r="AG1638" s="13">
        <v>40</v>
      </c>
      <c r="AH1638" s="8">
        <v>4.16</v>
      </c>
      <c r="AI1638" s="13">
        <v>4012195032021</v>
      </c>
      <c r="AJ1638" s="9" t="s">
        <v>5292</v>
      </c>
      <c r="AK1638" s="94"/>
      <c r="AL1638" s="8"/>
      <c r="AM1638" s="8"/>
      <c r="AN1638" s="9"/>
      <c r="AO1638" s="11"/>
    </row>
    <row r="1639" spans="1:41" ht="14.1" customHeight="1" outlineLevel="4" x14ac:dyDescent="0.25">
      <c r="A1639" s="2"/>
      <c r="B1639" s="3"/>
      <c r="C1639" s="4"/>
      <c r="D1639" s="4"/>
      <c r="E1639" s="4"/>
      <c r="F1639" s="5"/>
      <c r="G1639" s="6"/>
      <c r="H1639" s="338">
        <v>6342366</v>
      </c>
      <c r="I1639" s="7" t="s">
        <v>2281</v>
      </c>
      <c r="J1639" s="7" t="s">
        <v>2282</v>
      </c>
      <c r="K1639" s="7" t="s">
        <v>6029</v>
      </c>
      <c r="L1639" s="7" t="s">
        <v>6030</v>
      </c>
      <c r="M1639" s="18">
        <v>4774.83</v>
      </c>
      <c r="N1639" s="327">
        <v>5825.2925999999998</v>
      </c>
      <c r="O1639" s="19" t="s">
        <v>3948</v>
      </c>
      <c r="P1639" s="295">
        <v>0.35</v>
      </c>
      <c r="Q1639" s="18">
        <v>3103.6395000000002</v>
      </c>
      <c r="R1639" s="18">
        <v>3786.4401900000003</v>
      </c>
      <c r="S1639" s="295">
        <v>0.25</v>
      </c>
      <c r="T1639" s="18">
        <v>3581.1224999999999</v>
      </c>
      <c r="U1639" s="18">
        <v>4368.9694499999996</v>
      </c>
      <c r="V1639" s="295">
        <v>0.53</v>
      </c>
      <c r="W1639" s="18">
        <v>2244.1700999999998</v>
      </c>
      <c r="X1639" s="18">
        <v>2737.8875219999995</v>
      </c>
      <c r="Y1639" s="7" t="s">
        <v>393</v>
      </c>
      <c r="Z1639" s="13">
        <v>1</v>
      </c>
      <c r="AA1639" s="13">
        <v>1</v>
      </c>
      <c r="AB1639" s="13">
        <v>352</v>
      </c>
      <c r="AC1639" s="8" t="s">
        <v>3971</v>
      </c>
      <c r="AD1639" s="8">
        <v>1.478</v>
      </c>
      <c r="AE1639" s="13">
        <v>900</v>
      </c>
      <c r="AF1639" s="13">
        <v>130</v>
      </c>
      <c r="AG1639" s="13">
        <v>40</v>
      </c>
      <c r="AH1639" s="8">
        <v>4.68</v>
      </c>
      <c r="AI1639" s="13">
        <v>4012195032038</v>
      </c>
      <c r="AJ1639" s="9" t="s">
        <v>5293</v>
      </c>
      <c r="AK1639" s="94"/>
      <c r="AL1639" s="9"/>
      <c r="AM1639" s="8"/>
      <c r="AN1639" s="9"/>
      <c r="AO1639" s="12"/>
    </row>
    <row r="1640" spans="1:41" ht="14.1" customHeight="1" outlineLevel="4" x14ac:dyDescent="0.25">
      <c r="A1640" s="2"/>
      <c r="B1640" s="3"/>
      <c r="C1640" s="4"/>
      <c r="D1640" s="4"/>
      <c r="E1640" s="4"/>
      <c r="F1640" s="5"/>
      <c r="G1640" s="6"/>
      <c r="H1640" s="338">
        <v>6348883</v>
      </c>
      <c r="I1640" s="7" t="s">
        <v>2283</v>
      </c>
      <c r="J1640" s="7" t="s">
        <v>2284</v>
      </c>
      <c r="K1640" s="7" t="s">
        <v>6031</v>
      </c>
      <c r="L1640" s="7" t="s">
        <v>6032</v>
      </c>
      <c r="M1640" s="18">
        <v>3329.69</v>
      </c>
      <c r="N1640" s="327">
        <v>4062.2217999999998</v>
      </c>
      <c r="O1640" s="19" t="s">
        <v>3948</v>
      </c>
      <c r="P1640" s="295">
        <v>0.35</v>
      </c>
      <c r="Q1640" s="18">
        <v>2164.2985000000003</v>
      </c>
      <c r="R1640" s="18">
        <v>2640.4441700000002</v>
      </c>
      <c r="S1640" s="295">
        <v>0.25</v>
      </c>
      <c r="T1640" s="18">
        <v>2497.2674999999999</v>
      </c>
      <c r="U1640" s="18">
        <v>3046.66635</v>
      </c>
      <c r="V1640" s="295">
        <v>0.53</v>
      </c>
      <c r="W1640" s="18">
        <v>1564.9542999999999</v>
      </c>
      <c r="X1640" s="18">
        <v>1909.2442459999997</v>
      </c>
      <c r="Y1640" s="7" t="s">
        <v>393</v>
      </c>
      <c r="Z1640" s="13">
        <v>1</v>
      </c>
      <c r="AA1640" s="13">
        <v>20</v>
      </c>
      <c r="AB1640" s="13">
        <v>1920</v>
      </c>
      <c r="AC1640" s="9" t="s">
        <v>3971</v>
      </c>
      <c r="AD1640" s="8">
        <v>0.41299999999999998</v>
      </c>
      <c r="AE1640" s="13">
        <v>140</v>
      </c>
      <c r="AF1640" s="13">
        <v>40</v>
      </c>
      <c r="AG1640" s="13">
        <v>120</v>
      </c>
      <c r="AH1640" s="8">
        <v>0.67200000000000004</v>
      </c>
      <c r="AI1640" s="13">
        <v>4012195354833</v>
      </c>
      <c r="AJ1640" s="9" t="s">
        <v>5294</v>
      </c>
      <c r="AK1640" s="94"/>
      <c r="AL1640" s="9"/>
      <c r="AM1640" s="9"/>
      <c r="AN1640" s="9"/>
      <c r="AO1640" s="12"/>
    </row>
    <row r="1641" spans="1:41" ht="14.1" customHeight="1" outlineLevel="4" x14ac:dyDescent="0.25">
      <c r="A1641" s="2"/>
      <c r="B1641" s="3"/>
      <c r="C1641" s="4"/>
      <c r="D1641" s="4"/>
      <c r="E1641" s="4"/>
      <c r="F1641" s="5"/>
      <c r="G1641" s="6"/>
      <c r="H1641" s="338">
        <v>6348874</v>
      </c>
      <c r="I1641" s="7" t="s">
        <v>2285</v>
      </c>
      <c r="J1641" s="7" t="s">
        <v>2286</v>
      </c>
      <c r="K1641" s="7" t="s">
        <v>6031</v>
      </c>
      <c r="L1641" s="7" t="s">
        <v>6033</v>
      </c>
      <c r="M1641" s="18">
        <v>3271</v>
      </c>
      <c r="N1641" s="327">
        <v>3990.62</v>
      </c>
      <c r="O1641" s="19" t="s">
        <v>3948</v>
      </c>
      <c r="P1641" s="295">
        <v>0.35</v>
      </c>
      <c r="Q1641" s="18">
        <v>2126.15</v>
      </c>
      <c r="R1641" s="18">
        <v>2593.9030000000002</v>
      </c>
      <c r="S1641" s="295">
        <v>0.25</v>
      </c>
      <c r="T1641" s="18">
        <v>2453.25</v>
      </c>
      <c r="U1641" s="18">
        <v>2992.9650000000001</v>
      </c>
      <c r="V1641" s="295">
        <v>0.53</v>
      </c>
      <c r="W1641" s="18">
        <v>1537.37</v>
      </c>
      <c r="X1641" s="18">
        <v>1875.5913999999998</v>
      </c>
      <c r="Y1641" s="7" t="s">
        <v>393</v>
      </c>
      <c r="Z1641" s="13">
        <v>1</v>
      </c>
      <c r="AA1641" s="13">
        <v>10</v>
      </c>
      <c r="AB1641" s="13">
        <v>1120</v>
      </c>
      <c r="AC1641" s="8" t="s">
        <v>6616</v>
      </c>
      <c r="AD1641" s="8">
        <v>0.42299999999999999</v>
      </c>
      <c r="AE1641" s="13">
        <v>130</v>
      </c>
      <c r="AF1641" s="13">
        <v>40</v>
      </c>
      <c r="AG1641" s="13">
        <v>95</v>
      </c>
      <c r="AH1641" s="8">
        <v>0.49399999999999999</v>
      </c>
      <c r="AI1641" s="13">
        <v>4012196340217</v>
      </c>
      <c r="AJ1641" s="8" t="s">
        <v>5295</v>
      </c>
      <c r="AK1641" s="94"/>
      <c r="AL1641" s="8"/>
      <c r="AM1641" s="9"/>
      <c r="AN1641" s="9"/>
      <c r="AO1641" s="11"/>
    </row>
    <row r="1642" spans="1:41" ht="15.95" customHeight="1" outlineLevel="3" x14ac:dyDescent="0.25">
      <c r="A1642" s="172"/>
      <c r="B1642" s="173"/>
      <c r="C1642" s="174"/>
      <c r="D1642" s="185" t="s">
        <v>3905</v>
      </c>
      <c r="E1642" s="174"/>
      <c r="F1642" s="175"/>
      <c r="G1642" s="176"/>
      <c r="H1642" s="341"/>
      <c r="I1642" s="177"/>
      <c r="J1642" s="177"/>
      <c r="K1642" s="177"/>
      <c r="L1642" s="177"/>
      <c r="M1642" s="177"/>
      <c r="N1642" s="328"/>
      <c r="O1642" s="177"/>
      <c r="P1642" s="177"/>
      <c r="Q1642" s="177"/>
      <c r="R1642" s="177"/>
      <c r="S1642" s="177"/>
      <c r="T1642" s="177"/>
      <c r="U1642" s="177"/>
      <c r="V1642" s="177"/>
      <c r="W1642" s="177"/>
      <c r="X1642" s="177"/>
      <c r="Y1642" s="177"/>
      <c r="Z1642" s="181"/>
      <c r="AA1642" s="181"/>
      <c r="AB1642" s="181"/>
      <c r="AC1642" s="181"/>
      <c r="AD1642" s="179"/>
      <c r="AE1642" s="180"/>
      <c r="AF1642" s="180"/>
      <c r="AG1642" s="180"/>
      <c r="AH1642" s="181"/>
      <c r="AI1642" s="181"/>
      <c r="AJ1642" s="181"/>
      <c r="AK1642" s="181"/>
      <c r="AL1642" s="181"/>
      <c r="AM1642" s="181"/>
      <c r="AN1642" s="179"/>
      <c r="AO1642" s="182"/>
    </row>
    <row r="1643" spans="1:41" ht="14.1" customHeight="1" outlineLevel="4" x14ac:dyDescent="0.25">
      <c r="A1643" s="2"/>
      <c r="B1643" s="3"/>
      <c r="C1643" s="4"/>
      <c r="D1643" s="4"/>
      <c r="E1643" s="4"/>
      <c r="F1643" s="5"/>
      <c r="G1643" s="6"/>
      <c r="H1643" s="338">
        <v>6835722</v>
      </c>
      <c r="I1643" s="7" t="s">
        <v>2287</v>
      </c>
      <c r="J1643" s="7" t="s">
        <v>2288</v>
      </c>
      <c r="K1643" s="7" t="s">
        <v>6027</v>
      </c>
      <c r="L1643" s="7" t="s">
        <v>6034</v>
      </c>
      <c r="M1643" s="18">
        <v>209.7</v>
      </c>
      <c r="N1643" s="327">
        <v>255.83399999999997</v>
      </c>
      <c r="O1643" s="19" t="s">
        <v>3948</v>
      </c>
      <c r="P1643" s="295">
        <v>0.35</v>
      </c>
      <c r="Q1643" s="18">
        <v>136.30500000000001</v>
      </c>
      <c r="R1643" s="18">
        <v>166.2921</v>
      </c>
      <c r="S1643" s="295">
        <v>0.25</v>
      </c>
      <c r="T1643" s="18">
        <v>157.27499999999998</v>
      </c>
      <c r="U1643" s="18">
        <v>191.87549999999996</v>
      </c>
      <c r="V1643" s="295">
        <v>0.53</v>
      </c>
      <c r="W1643" s="18">
        <v>98.558999999999983</v>
      </c>
      <c r="X1643" s="18">
        <v>120.24197999999998</v>
      </c>
      <c r="Y1643" s="7" t="s">
        <v>393</v>
      </c>
      <c r="Z1643" s="13">
        <v>1</v>
      </c>
      <c r="AA1643" s="13">
        <v>1</v>
      </c>
      <c r="AB1643" s="13">
        <v>700</v>
      </c>
      <c r="AC1643" s="9" t="s">
        <v>6616</v>
      </c>
      <c r="AD1643" s="8">
        <v>0.40600000000000003</v>
      </c>
      <c r="AE1643" s="13">
        <v>2000</v>
      </c>
      <c r="AF1643" s="13">
        <v>52</v>
      </c>
      <c r="AG1643" s="13">
        <v>29</v>
      </c>
      <c r="AH1643" s="8">
        <v>3.016</v>
      </c>
      <c r="AI1643" s="13">
        <v>2200000330109</v>
      </c>
      <c r="AJ1643" s="9" t="s">
        <v>5296</v>
      </c>
      <c r="AK1643" s="94"/>
      <c r="AL1643" s="9"/>
      <c r="AM1643" s="8"/>
      <c r="AN1643" s="9"/>
      <c r="AO1643" s="11"/>
    </row>
    <row r="1644" spans="1:41" ht="14.1" customHeight="1" outlineLevel="4" x14ac:dyDescent="0.25">
      <c r="A1644" s="2"/>
      <c r="B1644" s="3"/>
      <c r="C1644" s="4"/>
      <c r="D1644" s="4"/>
      <c r="E1644" s="4"/>
      <c r="F1644" s="5"/>
      <c r="G1644" s="6"/>
      <c r="H1644" s="338">
        <v>6344244</v>
      </c>
      <c r="I1644" s="7" t="s">
        <v>2289</v>
      </c>
      <c r="J1644" s="7" t="s">
        <v>2290</v>
      </c>
      <c r="K1644" s="7" t="s">
        <v>6027</v>
      </c>
      <c r="L1644" s="7" t="s">
        <v>6034</v>
      </c>
      <c r="M1644" s="18">
        <v>1971.9</v>
      </c>
      <c r="N1644" s="327">
        <v>2405.7179999999998</v>
      </c>
      <c r="O1644" s="19" t="s">
        <v>3948</v>
      </c>
      <c r="P1644" s="295">
        <v>0.35</v>
      </c>
      <c r="Q1644" s="18">
        <v>1281.7350000000001</v>
      </c>
      <c r="R1644" s="18">
        <v>1563.7167000000002</v>
      </c>
      <c r="S1644" s="295">
        <v>0.25</v>
      </c>
      <c r="T1644" s="18">
        <v>1478.9250000000002</v>
      </c>
      <c r="U1644" s="18">
        <v>1804.2885000000001</v>
      </c>
      <c r="V1644" s="295">
        <v>0.53</v>
      </c>
      <c r="W1644" s="18">
        <v>926.79300000000001</v>
      </c>
      <c r="X1644" s="18">
        <v>1130.6874599999999</v>
      </c>
      <c r="Y1644" s="7" t="s">
        <v>393</v>
      </c>
      <c r="Z1644" s="13">
        <v>1</v>
      </c>
      <c r="AA1644" s="13">
        <v>1</v>
      </c>
      <c r="AB1644" s="13">
        <v>200</v>
      </c>
      <c r="AC1644" s="9" t="s">
        <v>6616</v>
      </c>
      <c r="AD1644" s="8">
        <v>4.0590000000000002</v>
      </c>
      <c r="AE1644" s="13">
        <v>2000</v>
      </c>
      <c r="AF1644" s="13">
        <v>52</v>
      </c>
      <c r="AG1644" s="13">
        <v>29</v>
      </c>
      <c r="AH1644" s="8">
        <v>3.016</v>
      </c>
      <c r="AI1644" s="13">
        <v>2200000338327</v>
      </c>
      <c r="AJ1644" s="9" t="s">
        <v>5297</v>
      </c>
      <c r="AK1644" s="94"/>
      <c r="AL1644" s="8"/>
      <c r="AM1644" s="10"/>
      <c r="AN1644" s="8"/>
      <c r="AO1644" s="11"/>
    </row>
    <row r="1645" spans="1:41" ht="14.1" customHeight="1" outlineLevel="4" x14ac:dyDescent="0.25">
      <c r="A1645" s="2"/>
      <c r="B1645" s="3"/>
      <c r="C1645" s="4"/>
      <c r="D1645" s="4"/>
      <c r="E1645" s="4"/>
      <c r="F1645" s="5"/>
      <c r="G1645" s="6"/>
      <c r="H1645" s="338">
        <v>6340965</v>
      </c>
      <c r="I1645" s="7" t="s">
        <v>2291</v>
      </c>
      <c r="J1645" s="7" t="s">
        <v>2292</v>
      </c>
      <c r="K1645" s="7"/>
      <c r="L1645" s="7"/>
      <c r="M1645" s="18">
        <v>4214.05</v>
      </c>
      <c r="N1645" s="327">
        <v>5141.1410000000005</v>
      </c>
      <c r="O1645" s="19" t="s">
        <v>3948</v>
      </c>
      <c r="P1645" s="295">
        <v>0.35</v>
      </c>
      <c r="Q1645" s="18">
        <v>2739.1325000000002</v>
      </c>
      <c r="R1645" s="18">
        <v>3341.7416499999999</v>
      </c>
      <c r="S1645" s="295">
        <v>0.25</v>
      </c>
      <c r="T1645" s="18">
        <v>3160.5375000000004</v>
      </c>
      <c r="U1645" s="18">
        <v>3855.8557500000002</v>
      </c>
      <c r="V1645" s="295">
        <v>0.53</v>
      </c>
      <c r="W1645" s="18">
        <v>1980.6034999999999</v>
      </c>
      <c r="X1645" s="18">
        <v>2416.3362699999998</v>
      </c>
      <c r="Y1645" s="7" t="s">
        <v>393</v>
      </c>
      <c r="Z1645" s="13">
        <v>1</v>
      </c>
      <c r="AA1645" s="13">
        <v>1</v>
      </c>
      <c r="AB1645" s="13">
        <v>248</v>
      </c>
      <c r="AC1645" s="9" t="s">
        <v>6616</v>
      </c>
      <c r="AD1645" s="8">
        <v>3.04</v>
      </c>
      <c r="AE1645" s="13"/>
      <c r="AF1645" s="13"/>
      <c r="AG1645" s="13"/>
      <c r="AH1645" s="8"/>
      <c r="AI1645" s="13"/>
      <c r="AJ1645" s="9" t="s">
        <v>5298</v>
      </c>
      <c r="AK1645" s="94"/>
      <c r="AL1645" s="8"/>
      <c r="AM1645" s="8"/>
      <c r="AN1645" s="9"/>
      <c r="AO1645" s="12"/>
    </row>
    <row r="1646" spans="1:41" ht="14.1" customHeight="1" outlineLevel="4" x14ac:dyDescent="0.25">
      <c r="A1646" s="2"/>
      <c r="B1646" s="3"/>
      <c r="C1646" s="4"/>
      <c r="D1646" s="4"/>
      <c r="E1646" s="4"/>
      <c r="F1646" s="5"/>
      <c r="G1646" s="6"/>
      <c r="H1646" s="338">
        <v>6340962</v>
      </c>
      <c r="I1646" s="7" t="s">
        <v>2293</v>
      </c>
      <c r="J1646" s="7" t="s">
        <v>2294</v>
      </c>
      <c r="K1646" s="7" t="s">
        <v>6027</v>
      </c>
      <c r="L1646" s="7" t="s">
        <v>6035</v>
      </c>
      <c r="M1646" s="18">
        <v>3268.52</v>
      </c>
      <c r="N1646" s="327">
        <v>3987.5944</v>
      </c>
      <c r="O1646" s="19" t="s">
        <v>3948</v>
      </c>
      <c r="P1646" s="295">
        <v>0.35</v>
      </c>
      <c r="Q1646" s="18">
        <v>2124.538</v>
      </c>
      <c r="R1646" s="18">
        <v>2591.9363600000001</v>
      </c>
      <c r="S1646" s="295">
        <v>0.25</v>
      </c>
      <c r="T1646" s="18">
        <v>2451.39</v>
      </c>
      <c r="U1646" s="18">
        <v>2990.6958</v>
      </c>
      <c r="V1646" s="295">
        <v>0.53</v>
      </c>
      <c r="W1646" s="18">
        <v>1536.2043999999999</v>
      </c>
      <c r="X1646" s="18">
        <v>1874.1693679999998</v>
      </c>
      <c r="Y1646" s="7" t="s">
        <v>393</v>
      </c>
      <c r="Z1646" s="13">
        <v>1</v>
      </c>
      <c r="AA1646" s="13">
        <v>1</v>
      </c>
      <c r="AB1646" s="13">
        <v>328</v>
      </c>
      <c r="AC1646" s="8" t="s">
        <v>6616</v>
      </c>
      <c r="AD1646" s="8">
        <v>2.65</v>
      </c>
      <c r="AE1646" s="13">
        <v>1000</v>
      </c>
      <c r="AF1646" s="13">
        <v>50</v>
      </c>
      <c r="AG1646" s="13">
        <v>50</v>
      </c>
      <c r="AH1646" s="8">
        <v>2.5</v>
      </c>
      <c r="AI1646" s="13">
        <v>4012196284184</v>
      </c>
      <c r="AJ1646" s="8" t="s">
        <v>5299</v>
      </c>
      <c r="AK1646" s="94"/>
      <c r="AL1646" s="8"/>
      <c r="AM1646" s="10"/>
      <c r="AN1646" s="8"/>
      <c r="AO1646" s="11"/>
    </row>
    <row r="1647" spans="1:41" ht="14.1" customHeight="1" outlineLevel="4" x14ac:dyDescent="0.25">
      <c r="A1647" s="2"/>
      <c r="B1647" s="3"/>
      <c r="C1647" s="4"/>
      <c r="D1647" s="4"/>
      <c r="E1647" s="4"/>
      <c r="F1647" s="5"/>
      <c r="G1647" s="6"/>
      <c r="H1647" s="338">
        <v>6340964</v>
      </c>
      <c r="I1647" s="7" t="s">
        <v>2295</v>
      </c>
      <c r="J1647" s="7" t="s">
        <v>2296</v>
      </c>
      <c r="K1647" s="7" t="s">
        <v>6027</v>
      </c>
      <c r="L1647" s="7" t="s">
        <v>6035</v>
      </c>
      <c r="M1647" s="18">
        <v>3975.69</v>
      </c>
      <c r="N1647" s="327">
        <v>4850.3418000000001</v>
      </c>
      <c r="O1647" s="19" t="s">
        <v>3948</v>
      </c>
      <c r="P1647" s="295">
        <v>0.35</v>
      </c>
      <c r="Q1647" s="18">
        <v>2584.1985</v>
      </c>
      <c r="R1647" s="18">
        <v>3152.72217</v>
      </c>
      <c r="S1647" s="295">
        <v>0.25</v>
      </c>
      <c r="T1647" s="18">
        <v>2981.7674999999999</v>
      </c>
      <c r="U1647" s="18">
        <v>3637.7563499999997</v>
      </c>
      <c r="V1647" s="295">
        <v>0.53</v>
      </c>
      <c r="W1647" s="18">
        <v>1868.5743</v>
      </c>
      <c r="X1647" s="18">
        <v>2279.6606459999998</v>
      </c>
      <c r="Y1647" s="7" t="s">
        <v>393</v>
      </c>
      <c r="Z1647" s="13">
        <v>1</v>
      </c>
      <c r="AA1647" s="13">
        <v>1</v>
      </c>
      <c r="AB1647" s="13">
        <v>248</v>
      </c>
      <c r="AC1647" s="9" t="s">
        <v>6616</v>
      </c>
      <c r="AD1647" s="8">
        <v>2.78</v>
      </c>
      <c r="AE1647" s="13">
        <v>1100</v>
      </c>
      <c r="AF1647" s="13">
        <v>50</v>
      </c>
      <c r="AG1647" s="13">
        <v>50</v>
      </c>
      <c r="AH1647" s="8">
        <v>2.75</v>
      </c>
      <c r="AI1647" s="13">
        <v>4012196106783</v>
      </c>
      <c r="AJ1647" s="8" t="s">
        <v>5300</v>
      </c>
      <c r="AK1647" s="94"/>
      <c r="AL1647" s="8"/>
      <c r="AM1647" s="9"/>
      <c r="AN1647" s="9"/>
      <c r="AO1647" s="11"/>
    </row>
    <row r="1648" spans="1:41" ht="14.1" customHeight="1" outlineLevel="4" x14ac:dyDescent="0.25">
      <c r="A1648" s="2"/>
      <c r="B1648" s="3"/>
      <c r="C1648" s="4"/>
      <c r="D1648" s="4"/>
      <c r="E1648" s="4"/>
      <c r="F1648" s="5"/>
      <c r="G1648" s="6"/>
      <c r="H1648" s="338">
        <v>6340966</v>
      </c>
      <c r="I1648" s="7" t="s">
        <v>2297</v>
      </c>
      <c r="J1648" s="7" t="s">
        <v>2298</v>
      </c>
      <c r="K1648" s="7" t="s">
        <v>6027</v>
      </c>
      <c r="L1648" s="7" t="s">
        <v>6035</v>
      </c>
      <c r="M1648" s="18">
        <v>4304.7700000000004</v>
      </c>
      <c r="N1648" s="327">
        <v>5251.8194000000003</v>
      </c>
      <c r="O1648" s="19" t="s">
        <v>3948</v>
      </c>
      <c r="P1648" s="295">
        <v>0.35</v>
      </c>
      <c r="Q1648" s="18">
        <v>2798.1005000000005</v>
      </c>
      <c r="R1648" s="18">
        <v>3413.6826100000003</v>
      </c>
      <c r="S1648" s="295">
        <v>0.25</v>
      </c>
      <c r="T1648" s="18">
        <v>3228.5775000000003</v>
      </c>
      <c r="U1648" s="18">
        <v>3938.8645500000002</v>
      </c>
      <c r="V1648" s="295">
        <v>0.53</v>
      </c>
      <c r="W1648" s="18">
        <v>2023.2419</v>
      </c>
      <c r="X1648" s="18">
        <v>2468.3551179999999</v>
      </c>
      <c r="Y1648" s="7" t="s">
        <v>393</v>
      </c>
      <c r="Z1648" s="13">
        <v>1</v>
      </c>
      <c r="AA1648" s="13">
        <v>1</v>
      </c>
      <c r="AB1648" s="13">
        <v>150</v>
      </c>
      <c r="AC1648" s="8" t="s">
        <v>6616</v>
      </c>
      <c r="AD1648" s="8">
        <v>3.95</v>
      </c>
      <c r="AE1648" s="13">
        <v>1500</v>
      </c>
      <c r="AF1648" s="13">
        <v>50</v>
      </c>
      <c r="AG1648" s="13">
        <v>50</v>
      </c>
      <c r="AH1648" s="8">
        <v>3.75</v>
      </c>
      <c r="AI1648" s="13">
        <v>4012196437603</v>
      </c>
      <c r="AJ1648" s="10" t="s">
        <v>5301</v>
      </c>
      <c r="AK1648" s="94"/>
      <c r="AL1648" s="8"/>
      <c r="AM1648" s="8"/>
      <c r="AN1648" s="9"/>
      <c r="AO1648" s="11"/>
    </row>
    <row r="1649" spans="1:41" ht="14.1" customHeight="1" outlineLevel="4" x14ac:dyDescent="0.25">
      <c r="A1649" s="2"/>
      <c r="B1649" s="3"/>
      <c r="C1649" s="4"/>
      <c r="D1649" s="4"/>
      <c r="E1649" s="4"/>
      <c r="F1649" s="5"/>
      <c r="G1649" s="6"/>
      <c r="H1649" s="338">
        <v>6340881</v>
      </c>
      <c r="I1649" s="7" t="s">
        <v>2299</v>
      </c>
      <c r="J1649" s="7" t="s">
        <v>2300</v>
      </c>
      <c r="K1649" s="7" t="s">
        <v>6027</v>
      </c>
      <c r="L1649" s="7" t="s">
        <v>6035</v>
      </c>
      <c r="M1649" s="18">
        <v>1229.4000000000001</v>
      </c>
      <c r="N1649" s="327">
        <v>1499.8680000000002</v>
      </c>
      <c r="O1649" s="19" t="s">
        <v>3948</v>
      </c>
      <c r="P1649" s="295">
        <v>0.35</v>
      </c>
      <c r="Q1649" s="18">
        <v>799.11000000000013</v>
      </c>
      <c r="R1649" s="18">
        <v>974.91420000000016</v>
      </c>
      <c r="S1649" s="295">
        <v>0.25</v>
      </c>
      <c r="T1649" s="18">
        <v>922.05000000000007</v>
      </c>
      <c r="U1649" s="18">
        <v>1124.9010000000001</v>
      </c>
      <c r="V1649" s="295">
        <v>0.53</v>
      </c>
      <c r="W1649" s="18">
        <v>577.81799999999998</v>
      </c>
      <c r="X1649" s="18">
        <v>704.93795999999998</v>
      </c>
      <c r="Y1649" s="7" t="s">
        <v>393</v>
      </c>
      <c r="Z1649" s="13">
        <v>1</v>
      </c>
      <c r="AA1649" s="13">
        <v>1</v>
      </c>
      <c r="AB1649" s="13">
        <v>1600</v>
      </c>
      <c r="AC1649" s="8" t="s">
        <v>6616</v>
      </c>
      <c r="AD1649" s="8">
        <v>0.51</v>
      </c>
      <c r="AE1649" s="13">
        <v>200</v>
      </c>
      <c r="AF1649" s="13">
        <v>50</v>
      </c>
      <c r="AG1649" s="13">
        <v>50</v>
      </c>
      <c r="AH1649" s="8">
        <v>0.5</v>
      </c>
      <c r="AI1649" s="13">
        <v>4012196959013</v>
      </c>
      <c r="AJ1649" s="8" t="s">
        <v>5302</v>
      </c>
      <c r="AK1649" s="94"/>
      <c r="AL1649" s="10"/>
      <c r="AM1649" s="8"/>
      <c r="AN1649" s="9"/>
      <c r="AO1649" s="11"/>
    </row>
    <row r="1650" spans="1:41" ht="14.1" customHeight="1" outlineLevel="4" x14ac:dyDescent="0.25">
      <c r="A1650" s="2"/>
      <c r="B1650" s="3"/>
      <c r="C1650" s="4"/>
      <c r="D1650" s="4"/>
      <c r="E1650" s="4"/>
      <c r="F1650" s="5"/>
      <c r="G1650" s="6"/>
      <c r="H1650" s="338">
        <v>6340970</v>
      </c>
      <c r="I1650" s="7" t="s">
        <v>2301</v>
      </c>
      <c r="J1650" s="7" t="s">
        <v>2302</v>
      </c>
      <c r="K1650" s="7" t="s">
        <v>6027</v>
      </c>
      <c r="L1650" s="7" t="s">
        <v>6035</v>
      </c>
      <c r="M1650" s="18">
        <v>4821.8900000000003</v>
      </c>
      <c r="N1650" s="327">
        <v>5882.7058000000006</v>
      </c>
      <c r="O1650" s="19" t="s">
        <v>3948</v>
      </c>
      <c r="P1650" s="295">
        <v>0.35</v>
      </c>
      <c r="Q1650" s="18">
        <v>3134.2285000000002</v>
      </c>
      <c r="R1650" s="18">
        <v>3823.7587699999999</v>
      </c>
      <c r="S1650" s="295">
        <v>0.25</v>
      </c>
      <c r="T1650" s="18">
        <v>3616.4175000000005</v>
      </c>
      <c r="U1650" s="18">
        <v>4412.0293500000007</v>
      </c>
      <c r="V1650" s="295">
        <v>0.53</v>
      </c>
      <c r="W1650" s="18">
        <v>2266.2883000000002</v>
      </c>
      <c r="X1650" s="18">
        <v>2764.8717260000003</v>
      </c>
      <c r="Y1650" s="7" t="s">
        <v>393</v>
      </c>
      <c r="Z1650" s="13">
        <v>1</v>
      </c>
      <c r="AA1650" s="13">
        <v>1</v>
      </c>
      <c r="AB1650" s="13">
        <v>120</v>
      </c>
      <c r="AC1650" s="10" t="s">
        <v>6616</v>
      </c>
      <c r="AD1650" s="8">
        <v>5.0599999999999996</v>
      </c>
      <c r="AE1650" s="13">
        <v>2000</v>
      </c>
      <c r="AF1650" s="13">
        <v>50</v>
      </c>
      <c r="AG1650" s="13">
        <v>50</v>
      </c>
      <c r="AH1650" s="8">
        <v>5</v>
      </c>
      <c r="AI1650" s="13">
        <v>4012196437665</v>
      </c>
      <c r="AJ1650" s="10" t="s">
        <v>5303</v>
      </c>
      <c r="AK1650" s="94"/>
      <c r="AL1650" s="8"/>
      <c r="AM1650" s="8"/>
      <c r="AN1650" s="8"/>
      <c r="AO1650" s="11"/>
    </row>
    <row r="1651" spans="1:41" ht="14.1" customHeight="1" outlineLevel="4" x14ac:dyDescent="0.25">
      <c r="A1651" s="2"/>
      <c r="B1651" s="3"/>
      <c r="C1651" s="4"/>
      <c r="D1651" s="4"/>
      <c r="E1651" s="4"/>
      <c r="F1651" s="5"/>
      <c r="G1651" s="6"/>
      <c r="H1651" s="338">
        <v>6340903</v>
      </c>
      <c r="I1651" s="7" t="s">
        <v>2303</v>
      </c>
      <c r="J1651" s="7" t="s">
        <v>2304</v>
      </c>
      <c r="K1651" s="7" t="s">
        <v>6027</v>
      </c>
      <c r="L1651" s="7" t="s">
        <v>6035</v>
      </c>
      <c r="M1651" s="18">
        <v>1724.36</v>
      </c>
      <c r="N1651" s="327">
        <v>2103.7192</v>
      </c>
      <c r="O1651" s="19" t="s">
        <v>3948</v>
      </c>
      <c r="P1651" s="295">
        <v>0.35</v>
      </c>
      <c r="Q1651" s="18">
        <v>1120.8340000000001</v>
      </c>
      <c r="R1651" s="18">
        <v>1367.4174800000001</v>
      </c>
      <c r="S1651" s="295">
        <v>0.25</v>
      </c>
      <c r="T1651" s="18">
        <v>1293.27</v>
      </c>
      <c r="U1651" s="18">
        <v>1577.7893999999999</v>
      </c>
      <c r="V1651" s="295">
        <v>0.53</v>
      </c>
      <c r="W1651" s="18">
        <v>810.44919999999991</v>
      </c>
      <c r="X1651" s="18">
        <v>988.74802399999987</v>
      </c>
      <c r="Y1651" s="7" t="s">
        <v>393</v>
      </c>
      <c r="Z1651" s="13">
        <v>1</v>
      </c>
      <c r="AA1651" s="13">
        <v>1</v>
      </c>
      <c r="AB1651" s="13">
        <v>1100</v>
      </c>
      <c r="AC1651" s="8" t="s">
        <v>6616</v>
      </c>
      <c r="AD1651" s="8">
        <v>0.79</v>
      </c>
      <c r="AE1651" s="13">
        <v>300</v>
      </c>
      <c r="AF1651" s="13">
        <v>50</v>
      </c>
      <c r="AG1651" s="13">
        <v>50</v>
      </c>
      <c r="AH1651" s="8">
        <v>0.75</v>
      </c>
      <c r="AI1651" s="13">
        <v>4012196959075</v>
      </c>
      <c r="AJ1651" s="10" t="s">
        <v>5304</v>
      </c>
      <c r="AK1651" s="94"/>
      <c r="AL1651" s="8"/>
      <c r="AM1651" s="10"/>
      <c r="AN1651" s="8"/>
      <c r="AO1651" s="11"/>
    </row>
    <row r="1652" spans="1:41" ht="14.1" customHeight="1" outlineLevel="4" x14ac:dyDescent="0.25">
      <c r="A1652" s="2"/>
      <c r="B1652" s="3"/>
      <c r="C1652" s="4"/>
      <c r="D1652" s="4"/>
      <c r="E1652" s="4"/>
      <c r="F1652" s="5"/>
      <c r="G1652" s="6"/>
      <c r="H1652" s="338">
        <v>6340989</v>
      </c>
      <c r="I1652" s="7" t="s">
        <v>2305</v>
      </c>
      <c r="J1652" s="7" t="s">
        <v>2306</v>
      </c>
      <c r="K1652" s="7" t="s">
        <v>6027</v>
      </c>
      <c r="L1652" s="7" t="s">
        <v>6035</v>
      </c>
      <c r="M1652" s="18">
        <v>7172.25</v>
      </c>
      <c r="N1652" s="327">
        <v>8750.1450000000004</v>
      </c>
      <c r="O1652" s="19" t="s">
        <v>3948</v>
      </c>
      <c r="P1652" s="295">
        <v>0.35</v>
      </c>
      <c r="Q1652" s="18">
        <v>4661.9625000000005</v>
      </c>
      <c r="R1652" s="18">
        <v>5687.5942500000001</v>
      </c>
      <c r="S1652" s="295">
        <v>0.25</v>
      </c>
      <c r="T1652" s="18">
        <v>5379.1875</v>
      </c>
      <c r="U1652" s="18">
        <v>6562.6087499999994</v>
      </c>
      <c r="V1652" s="295">
        <v>0.53</v>
      </c>
      <c r="W1652" s="18">
        <v>3370.9575</v>
      </c>
      <c r="X1652" s="18">
        <v>4112.5681500000001</v>
      </c>
      <c r="Y1652" s="7" t="s">
        <v>393</v>
      </c>
      <c r="Z1652" s="13">
        <v>1</v>
      </c>
      <c r="AA1652" s="13">
        <v>1</v>
      </c>
      <c r="AB1652" s="13">
        <v>60</v>
      </c>
      <c r="AC1652" s="8" t="s">
        <v>6616</v>
      </c>
      <c r="AD1652" s="8">
        <v>7.95</v>
      </c>
      <c r="AE1652" s="13">
        <v>3000</v>
      </c>
      <c r="AF1652" s="13">
        <v>50</v>
      </c>
      <c r="AG1652" s="13">
        <v>50</v>
      </c>
      <c r="AH1652" s="8">
        <v>7.5</v>
      </c>
      <c r="AI1652" s="13">
        <v>4012196446964</v>
      </c>
      <c r="AJ1652" s="8" t="s">
        <v>5305</v>
      </c>
      <c r="AK1652" s="94"/>
      <c r="AL1652" s="8"/>
      <c r="AM1652" s="8"/>
      <c r="AN1652" s="8"/>
      <c r="AO1652" s="11"/>
    </row>
    <row r="1653" spans="1:41" ht="14.1" customHeight="1" outlineLevel="4" x14ac:dyDescent="0.25">
      <c r="A1653" s="2"/>
      <c r="B1653" s="3"/>
      <c r="C1653" s="4"/>
      <c r="D1653" s="4"/>
      <c r="E1653" s="4"/>
      <c r="F1653" s="5"/>
      <c r="G1653" s="6"/>
      <c r="H1653" s="338">
        <v>6340911</v>
      </c>
      <c r="I1653" s="7" t="s">
        <v>2307</v>
      </c>
      <c r="J1653" s="7" t="s">
        <v>2308</v>
      </c>
      <c r="K1653" s="7" t="s">
        <v>6027</v>
      </c>
      <c r="L1653" s="7" t="s">
        <v>6035</v>
      </c>
      <c r="M1653" s="18">
        <v>2031.7</v>
      </c>
      <c r="N1653" s="327">
        <v>2478.674</v>
      </c>
      <c r="O1653" s="19" t="s">
        <v>3948</v>
      </c>
      <c r="P1653" s="295">
        <v>0.35</v>
      </c>
      <c r="Q1653" s="18">
        <v>1320.605</v>
      </c>
      <c r="R1653" s="18">
        <v>1611.1380999999999</v>
      </c>
      <c r="S1653" s="295">
        <v>0.25</v>
      </c>
      <c r="T1653" s="18">
        <v>1523.7750000000001</v>
      </c>
      <c r="U1653" s="18">
        <v>1859.0055</v>
      </c>
      <c r="V1653" s="295">
        <v>0.53</v>
      </c>
      <c r="W1653" s="18">
        <v>954.899</v>
      </c>
      <c r="X1653" s="18">
        <v>1164.97678</v>
      </c>
      <c r="Y1653" s="7" t="s">
        <v>393</v>
      </c>
      <c r="Z1653" s="13">
        <v>1</v>
      </c>
      <c r="AA1653" s="13">
        <v>1</v>
      </c>
      <c r="AB1653" s="13">
        <v>800</v>
      </c>
      <c r="AC1653" s="8" t="s">
        <v>6616</v>
      </c>
      <c r="AD1653" s="8">
        <v>1.06</v>
      </c>
      <c r="AE1653" s="13">
        <v>400</v>
      </c>
      <c r="AF1653" s="13">
        <v>50</v>
      </c>
      <c r="AG1653" s="13">
        <v>50</v>
      </c>
      <c r="AH1653" s="8">
        <v>1</v>
      </c>
      <c r="AI1653" s="13">
        <v>4012196959136</v>
      </c>
      <c r="AJ1653" s="10" t="s">
        <v>5306</v>
      </c>
      <c r="AK1653" s="94"/>
      <c r="AL1653" s="8"/>
      <c r="AM1653" s="8"/>
      <c r="AN1653" s="8"/>
      <c r="AO1653" s="11"/>
    </row>
    <row r="1654" spans="1:41" ht="14.1" customHeight="1" outlineLevel="4" x14ac:dyDescent="0.25">
      <c r="A1654" s="2"/>
      <c r="B1654" s="3"/>
      <c r="C1654" s="4"/>
      <c r="D1654" s="4"/>
      <c r="E1654" s="4"/>
      <c r="F1654" s="5"/>
      <c r="G1654" s="6"/>
      <c r="H1654" s="338">
        <v>6340938</v>
      </c>
      <c r="I1654" s="7" t="s">
        <v>2309</v>
      </c>
      <c r="J1654" s="7" t="s">
        <v>2310</v>
      </c>
      <c r="K1654" s="7" t="s">
        <v>6027</v>
      </c>
      <c r="L1654" s="7" t="s">
        <v>6035</v>
      </c>
      <c r="M1654" s="18">
        <v>2217.6999999999998</v>
      </c>
      <c r="N1654" s="327">
        <v>2705.5939999999996</v>
      </c>
      <c r="O1654" s="19" t="s">
        <v>3948</v>
      </c>
      <c r="P1654" s="295">
        <v>0.35</v>
      </c>
      <c r="Q1654" s="18">
        <v>1441.5049999999999</v>
      </c>
      <c r="R1654" s="18">
        <v>1758.6360999999997</v>
      </c>
      <c r="S1654" s="295">
        <v>0.25</v>
      </c>
      <c r="T1654" s="18">
        <v>1663.2749999999999</v>
      </c>
      <c r="U1654" s="18">
        <v>2029.1954999999998</v>
      </c>
      <c r="V1654" s="295">
        <v>0.53</v>
      </c>
      <c r="W1654" s="18">
        <v>1042.319</v>
      </c>
      <c r="X1654" s="18">
        <v>1271.6291799999999</v>
      </c>
      <c r="Y1654" s="7" t="s">
        <v>393</v>
      </c>
      <c r="Z1654" s="13">
        <v>1</v>
      </c>
      <c r="AA1654" s="13">
        <v>1</v>
      </c>
      <c r="AB1654" s="13">
        <v>648</v>
      </c>
      <c r="AC1654" s="8" t="s">
        <v>6616</v>
      </c>
      <c r="AD1654" s="8">
        <v>1.33</v>
      </c>
      <c r="AE1654" s="13">
        <v>500</v>
      </c>
      <c r="AF1654" s="13">
        <v>50</v>
      </c>
      <c r="AG1654" s="13">
        <v>50</v>
      </c>
      <c r="AH1654" s="8">
        <v>1.25</v>
      </c>
      <c r="AI1654" s="13">
        <v>4012196959198</v>
      </c>
      <c r="AJ1654" s="8" t="s">
        <v>5307</v>
      </c>
      <c r="AK1654" s="94"/>
      <c r="AL1654" s="10"/>
      <c r="AM1654" s="8"/>
      <c r="AN1654" s="9"/>
      <c r="AO1654" s="11"/>
    </row>
    <row r="1655" spans="1:41" ht="14.1" customHeight="1" outlineLevel="4" x14ac:dyDescent="0.25">
      <c r="A1655" s="2"/>
      <c r="B1655" s="3"/>
      <c r="C1655" s="4"/>
      <c r="D1655" s="4"/>
      <c r="E1655" s="4"/>
      <c r="F1655" s="5"/>
      <c r="G1655" s="6"/>
      <c r="H1655" s="338">
        <v>6340946</v>
      </c>
      <c r="I1655" s="7" t="s">
        <v>2311</v>
      </c>
      <c r="J1655" s="7" t="s">
        <v>2312</v>
      </c>
      <c r="K1655" s="7" t="s">
        <v>6027</v>
      </c>
      <c r="L1655" s="7" t="s">
        <v>6035</v>
      </c>
      <c r="M1655" s="18">
        <v>2351.15</v>
      </c>
      <c r="N1655" s="327">
        <v>2868.4030000000002</v>
      </c>
      <c r="O1655" s="19" t="s">
        <v>3948</v>
      </c>
      <c r="P1655" s="295">
        <v>0.35</v>
      </c>
      <c r="Q1655" s="18">
        <v>1528.2475000000002</v>
      </c>
      <c r="R1655" s="18">
        <v>1864.4619500000001</v>
      </c>
      <c r="S1655" s="295">
        <v>0.25</v>
      </c>
      <c r="T1655" s="18">
        <v>1763.3625000000002</v>
      </c>
      <c r="U1655" s="18">
        <v>2151.3022500000002</v>
      </c>
      <c r="V1655" s="295">
        <v>0.53</v>
      </c>
      <c r="W1655" s="18">
        <v>1105.0405000000001</v>
      </c>
      <c r="X1655" s="18">
        <v>1348.14941</v>
      </c>
      <c r="Y1655" s="7" t="s">
        <v>393</v>
      </c>
      <c r="Z1655" s="13">
        <v>1</v>
      </c>
      <c r="AA1655" s="13">
        <v>1</v>
      </c>
      <c r="AB1655" s="13">
        <v>520</v>
      </c>
      <c r="AC1655" s="8" t="s">
        <v>6616</v>
      </c>
      <c r="AD1655" s="8">
        <v>1.6</v>
      </c>
      <c r="AE1655" s="13">
        <v>600</v>
      </c>
      <c r="AF1655" s="13">
        <v>50</v>
      </c>
      <c r="AG1655" s="13">
        <v>50</v>
      </c>
      <c r="AH1655" s="8">
        <v>1.5</v>
      </c>
      <c r="AI1655" s="13">
        <v>4012196601769</v>
      </c>
      <c r="AJ1655" s="10" t="s">
        <v>5308</v>
      </c>
      <c r="AK1655" s="94"/>
      <c r="AL1655" s="8"/>
      <c r="AM1655" s="10"/>
      <c r="AN1655" s="8"/>
      <c r="AO1655" s="11"/>
    </row>
    <row r="1656" spans="1:41" ht="14.1" customHeight="1" outlineLevel="4" x14ac:dyDescent="0.25">
      <c r="A1656" s="2"/>
      <c r="B1656" s="3"/>
      <c r="C1656" s="4"/>
      <c r="D1656" s="4"/>
      <c r="E1656" s="4"/>
      <c r="F1656" s="5"/>
      <c r="G1656" s="6"/>
      <c r="H1656" s="338">
        <v>6340997</v>
      </c>
      <c r="I1656" s="7" t="s">
        <v>2313</v>
      </c>
      <c r="J1656" s="7" t="s">
        <v>2254</v>
      </c>
      <c r="K1656" s="7" t="s">
        <v>6027</v>
      </c>
      <c r="L1656" s="7" t="s">
        <v>6035</v>
      </c>
      <c r="M1656" s="18">
        <v>13209.3</v>
      </c>
      <c r="N1656" s="327">
        <v>16115.346</v>
      </c>
      <c r="O1656" s="19" t="s">
        <v>3948</v>
      </c>
      <c r="P1656" s="295">
        <v>0.35</v>
      </c>
      <c r="Q1656" s="18">
        <v>8586.0450000000001</v>
      </c>
      <c r="R1656" s="18">
        <v>10474.974899999999</v>
      </c>
      <c r="S1656" s="295">
        <v>0.25</v>
      </c>
      <c r="T1656" s="18">
        <v>9906.9749999999985</v>
      </c>
      <c r="U1656" s="18">
        <v>12086.509499999998</v>
      </c>
      <c r="V1656" s="295">
        <v>0.53</v>
      </c>
      <c r="W1656" s="18">
        <v>6208.3709999999992</v>
      </c>
      <c r="X1656" s="18">
        <v>7574.2126199999984</v>
      </c>
      <c r="Y1656" s="7" t="s">
        <v>393</v>
      </c>
      <c r="Z1656" s="13">
        <v>1</v>
      </c>
      <c r="AA1656" s="13">
        <v>1</v>
      </c>
      <c r="AB1656" s="13">
        <v>50</v>
      </c>
      <c r="AC1656" s="8" t="s">
        <v>6616</v>
      </c>
      <c r="AD1656" s="8">
        <v>15.78</v>
      </c>
      <c r="AE1656" s="13">
        <v>6000</v>
      </c>
      <c r="AF1656" s="13">
        <v>50</v>
      </c>
      <c r="AG1656" s="13">
        <v>50</v>
      </c>
      <c r="AH1656" s="8">
        <v>15</v>
      </c>
      <c r="AI1656" s="13">
        <v>4012196437726</v>
      </c>
      <c r="AJ1656" s="8" t="s">
        <v>5309</v>
      </c>
      <c r="AK1656" s="94"/>
      <c r="AL1656" s="8"/>
      <c r="AM1656" s="8"/>
      <c r="AN1656" s="8"/>
      <c r="AO1656" s="11"/>
    </row>
    <row r="1657" spans="1:41" ht="14.1" customHeight="1" outlineLevel="4" x14ac:dyDescent="0.25">
      <c r="A1657" s="2"/>
      <c r="B1657" s="3"/>
      <c r="C1657" s="4"/>
      <c r="D1657" s="4"/>
      <c r="E1657" s="4"/>
      <c r="F1657" s="5"/>
      <c r="G1657" s="6"/>
      <c r="H1657" s="338">
        <v>6340950</v>
      </c>
      <c r="I1657" s="7" t="s">
        <v>2314</v>
      </c>
      <c r="J1657" s="7" t="s">
        <v>2315</v>
      </c>
      <c r="K1657" s="7" t="s">
        <v>6027</v>
      </c>
      <c r="L1657" s="7" t="s">
        <v>6035</v>
      </c>
      <c r="M1657" s="18">
        <v>2617.7399999999998</v>
      </c>
      <c r="N1657" s="327">
        <v>3193.6427999999996</v>
      </c>
      <c r="O1657" s="19" t="s">
        <v>3948</v>
      </c>
      <c r="P1657" s="295">
        <v>0.35</v>
      </c>
      <c r="Q1657" s="18">
        <v>1701.5309999999999</v>
      </c>
      <c r="R1657" s="18">
        <v>2075.8678199999999</v>
      </c>
      <c r="S1657" s="295">
        <v>0.25</v>
      </c>
      <c r="T1657" s="18">
        <v>1963.3049999999998</v>
      </c>
      <c r="U1657" s="18">
        <v>2395.2320999999997</v>
      </c>
      <c r="V1657" s="295">
        <v>0.53</v>
      </c>
      <c r="W1657" s="18">
        <v>1230.3377999999998</v>
      </c>
      <c r="X1657" s="18">
        <v>1501.0121159999997</v>
      </c>
      <c r="Y1657" s="7" t="s">
        <v>393</v>
      </c>
      <c r="Z1657" s="13">
        <v>1</v>
      </c>
      <c r="AA1657" s="13">
        <v>1</v>
      </c>
      <c r="AB1657" s="13">
        <v>500</v>
      </c>
      <c r="AC1657" s="8" t="s">
        <v>6616</v>
      </c>
      <c r="AD1657" s="8">
        <v>1.75</v>
      </c>
      <c r="AE1657" s="13">
        <v>700</v>
      </c>
      <c r="AF1657" s="13">
        <v>50</v>
      </c>
      <c r="AG1657" s="13">
        <v>50</v>
      </c>
      <c r="AH1657" s="8">
        <v>1.75</v>
      </c>
      <c r="AI1657" s="13">
        <v>4012195031840</v>
      </c>
      <c r="AJ1657" s="8" t="s">
        <v>5310</v>
      </c>
      <c r="AK1657" s="94"/>
      <c r="AL1657" s="8"/>
      <c r="AM1657" s="8"/>
      <c r="AN1657" s="9"/>
      <c r="AO1657" s="11"/>
    </row>
    <row r="1658" spans="1:41" ht="14.1" customHeight="1" outlineLevel="4" x14ac:dyDescent="0.25">
      <c r="A1658" s="2"/>
      <c r="B1658" s="3"/>
      <c r="C1658" s="4"/>
      <c r="D1658" s="4"/>
      <c r="E1658" s="4"/>
      <c r="F1658" s="5"/>
      <c r="G1658" s="6"/>
      <c r="H1658" s="338">
        <v>6340954</v>
      </c>
      <c r="I1658" s="7" t="s">
        <v>2316</v>
      </c>
      <c r="J1658" s="7" t="s">
        <v>2317</v>
      </c>
      <c r="K1658" s="7" t="s">
        <v>6027</v>
      </c>
      <c r="L1658" s="7" t="s">
        <v>6035</v>
      </c>
      <c r="M1658" s="18">
        <v>2832.08</v>
      </c>
      <c r="N1658" s="327">
        <v>3455.1376</v>
      </c>
      <c r="O1658" s="19" t="s">
        <v>3948</v>
      </c>
      <c r="P1658" s="295">
        <v>0.35</v>
      </c>
      <c r="Q1658" s="18">
        <v>1840.8520000000001</v>
      </c>
      <c r="R1658" s="18">
        <v>2245.8394400000002</v>
      </c>
      <c r="S1658" s="295">
        <v>0.25</v>
      </c>
      <c r="T1658" s="18">
        <v>2124.06</v>
      </c>
      <c r="U1658" s="18">
        <v>2591.3532</v>
      </c>
      <c r="V1658" s="295">
        <v>0.53</v>
      </c>
      <c r="W1658" s="18">
        <v>1331.0775999999998</v>
      </c>
      <c r="X1658" s="18">
        <v>1623.9146719999999</v>
      </c>
      <c r="Y1658" s="7" t="s">
        <v>393</v>
      </c>
      <c r="Z1658" s="13">
        <v>1</v>
      </c>
      <c r="AA1658" s="13">
        <v>1</v>
      </c>
      <c r="AB1658" s="13">
        <v>328</v>
      </c>
      <c r="AC1658" s="8" t="s">
        <v>6616</v>
      </c>
      <c r="AD1658" s="8">
        <v>2</v>
      </c>
      <c r="AE1658" s="13">
        <v>800</v>
      </c>
      <c r="AF1658" s="13">
        <v>50</v>
      </c>
      <c r="AG1658" s="13">
        <v>50</v>
      </c>
      <c r="AH1658" s="8">
        <v>2</v>
      </c>
      <c r="AI1658" s="13">
        <v>4012195031857</v>
      </c>
      <c r="AJ1658" s="10" t="s">
        <v>5311</v>
      </c>
      <c r="AK1658" s="94"/>
      <c r="AL1658" s="8"/>
      <c r="AM1658" s="8"/>
      <c r="AN1658" s="9"/>
      <c r="AO1658" s="11"/>
    </row>
    <row r="1659" spans="1:41" ht="14.1" customHeight="1" outlineLevel="4" x14ac:dyDescent="0.25">
      <c r="A1659" s="2"/>
      <c r="B1659" s="3"/>
      <c r="C1659" s="4"/>
      <c r="D1659" s="4"/>
      <c r="E1659" s="4"/>
      <c r="F1659" s="5"/>
      <c r="G1659" s="6"/>
      <c r="H1659" s="338">
        <v>6340958</v>
      </c>
      <c r="I1659" s="7" t="s">
        <v>2318</v>
      </c>
      <c r="J1659" s="7" t="s">
        <v>2319</v>
      </c>
      <c r="K1659" s="7" t="s">
        <v>6027</v>
      </c>
      <c r="L1659" s="7" t="s">
        <v>6035</v>
      </c>
      <c r="M1659" s="18">
        <v>3016.61</v>
      </c>
      <c r="N1659" s="327">
        <v>3680.2642000000001</v>
      </c>
      <c r="O1659" s="19" t="s">
        <v>3948</v>
      </c>
      <c r="P1659" s="295">
        <v>0.35</v>
      </c>
      <c r="Q1659" s="18">
        <v>1960.7965000000002</v>
      </c>
      <c r="R1659" s="18">
        <v>2392.17173</v>
      </c>
      <c r="S1659" s="295">
        <v>0.25</v>
      </c>
      <c r="T1659" s="18">
        <v>2262.4575</v>
      </c>
      <c r="U1659" s="18">
        <v>2760.1981499999997</v>
      </c>
      <c r="V1659" s="295">
        <v>0.53</v>
      </c>
      <c r="W1659" s="18">
        <v>1417.8067000000001</v>
      </c>
      <c r="X1659" s="18">
        <v>1729.7241740000002</v>
      </c>
      <c r="Y1659" s="7" t="s">
        <v>393</v>
      </c>
      <c r="Z1659" s="13">
        <v>1</v>
      </c>
      <c r="AA1659" s="13">
        <v>1</v>
      </c>
      <c r="AB1659" s="13">
        <v>328</v>
      </c>
      <c r="AC1659" s="9" t="s">
        <v>6616</v>
      </c>
      <c r="AD1659" s="8">
        <v>2.27</v>
      </c>
      <c r="AE1659" s="13">
        <v>900</v>
      </c>
      <c r="AF1659" s="13">
        <v>50</v>
      </c>
      <c r="AG1659" s="13">
        <v>50</v>
      </c>
      <c r="AH1659" s="8">
        <v>2.25</v>
      </c>
      <c r="AI1659" s="13">
        <v>4012195031864</v>
      </c>
      <c r="AJ1659" s="9" t="s">
        <v>5312</v>
      </c>
      <c r="AK1659" s="94"/>
      <c r="AL1659" s="8"/>
      <c r="AM1659" s="8"/>
      <c r="AN1659" s="9"/>
      <c r="AO1659" s="11"/>
    </row>
    <row r="1660" spans="1:41" ht="14.1" customHeight="1" outlineLevel="4" x14ac:dyDescent="0.25">
      <c r="A1660" s="2"/>
      <c r="B1660" s="3"/>
      <c r="C1660" s="4"/>
      <c r="D1660" s="4"/>
      <c r="E1660" s="4"/>
      <c r="F1660" s="5"/>
      <c r="G1660" s="6"/>
      <c r="H1660" s="338">
        <v>6341616</v>
      </c>
      <c r="I1660" s="7" t="s">
        <v>2320</v>
      </c>
      <c r="J1660" s="7" t="s">
        <v>2262</v>
      </c>
      <c r="K1660" s="7" t="s">
        <v>6029</v>
      </c>
      <c r="L1660" s="7" t="s">
        <v>6036</v>
      </c>
      <c r="M1660" s="18">
        <v>4518.8900000000003</v>
      </c>
      <c r="N1660" s="327">
        <v>5513.0457999999999</v>
      </c>
      <c r="O1660" s="19" t="s">
        <v>3948</v>
      </c>
      <c r="P1660" s="295">
        <v>0.35</v>
      </c>
      <c r="Q1660" s="18">
        <v>2937.2785000000003</v>
      </c>
      <c r="R1660" s="18">
        <v>3583.4797700000004</v>
      </c>
      <c r="S1660" s="295">
        <v>0.25</v>
      </c>
      <c r="T1660" s="18">
        <v>3389.1675000000005</v>
      </c>
      <c r="U1660" s="18">
        <v>4134.7843500000008</v>
      </c>
      <c r="V1660" s="295">
        <v>0.53</v>
      </c>
      <c r="W1660" s="18">
        <v>2123.8782999999999</v>
      </c>
      <c r="X1660" s="18">
        <v>2591.1315259999997</v>
      </c>
      <c r="Y1660" s="7" t="s">
        <v>393</v>
      </c>
      <c r="Z1660" s="13">
        <v>1</v>
      </c>
      <c r="AA1660" s="13">
        <v>1</v>
      </c>
      <c r="AB1660" s="13">
        <v>168</v>
      </c>
      <c r="AC1660" s="8" t="s">
        <v>6616</v>
      </c>
      <c r="AD1660" s="8">
        <v>2.86</v>
      </c>
      <c r="AE1660" s="13">
        <v>1000</v>
      </c>
      <c r="AF1660" s="13">
        <v>140</v>
      </c>
      <c r="AG1660" s="13">
        <v>75</v>
      </c>
      <c r="AH1660" s="8">
        <v>10.5</v>
      </c>
      <c r="AI1660" s="13">
        <v>4012196536306</v>
      </c>
      <c r="AJ1660" s="8" t="s">
        <v>5313</v>
      </c>
      <c r="AK1660" s="94"/>
      <c r="AL1660" s="8"/>
      <c r="AM1660" s="8"/>
      <c r="AN1660" s="9"/>
      <c r="AO1660" s="11"/>
    </row>
    <row r="1661" spans="1:41" ht="14.1" customHeight="1" outlineLevel="4" x14ac:dyDescent="0.25">
      <c r="A1661" s="2"/>
      <c r="B1661" s="3"/>
      <c r="C1661" s="4"/>
      <c r="D1661" s="4"/>
      <c r="E1661" s="4"/>
      <c r="F1661" s="5"/>
      <c r="G1661" s="6"/>
      <c r="H1661" s="338">
        <v>6341624</v>
      </c>
      <c r="I1661" s="7" t="s">
        <v>2321</v>
      </c>
      <c r="J1661" s="7" t="s">
        <v>2264</v>
      </c>
      <c r="K1661" s="7" t="s">
        <v>6029</v>
      </c>
      <c r="L1661" s="7" t="s">
        <v>6036</v>
      </c>
      <c r="M1661" s="18">
        <v>4894.01</v>
      </c>
      <c r="N1661" s="327">
        <v>5970.6922000000004</v>
      </c>
      <c r="O1661" s="19" t="s">
        <v>3948</v>
      </c>
      <c r="P1661" s="295">
        <v>0.35</v>
      </c>
      <c r="Q1661" s="18">
        <v>3181.1065000000003</v>
      </c>
      <c r="R1661" s="18">
        <v>3880.9499300000002</v>
      </c>
      <c r="S1661" s="295">
        <v>0.25</v>
      </c>
      <c r="T1661" s="18">
        <v>3670.5075000000002</v>
      </c>
      <c r="U1661" s="18">
        <v>4478.0191500000001</v>
      </c>
      <c r="V1661" s="295">
        <v>0.53</v>
      </c>
      <c r="W1661" s="18">
        <v>2300.1846999999998</v>
      </c>
      <c r="X1661" s="18">
        <v>2806.2253339999997</v>
      </c>
      <c r="Y1661" s="7" t="s">
        <v>393</v>
      </c>
      <c r="Z1661" s="13">
        <v>1</v>
      </c>
      <c r="AA1661" s="13">
        <v>1</v>
      </c>
      <c r="AB1661" s="13">
        <v>168</v>
      </c>
      <c r="AC1661" s="9" t="s">
        <v>6616</v>
      </c>
      <c r="AD1661" s="8">
        <v>3.11</v>
      </c>
      <c r="AE1661" s="13">
        <v>1100</v>
      </c>
      <c r="AF1661" s="13">
        <v>140</v>
      </c>
      <c r="AG1661" s="13">
        <v>75</v>
      </c>
      <c r="AH1661" s="8">
        <v>11.55</v>
      </c>
      <c r="AI1661" s="13">
        <v>4012196536245</v>
      </c>
      <c r="AJ1661" s="8" t="s">
        <v>5314</v>
      </c>
      <c r="AK1661" s="94"/>
      <c r="AL1661" s="8"/>
      <c r="AM1661" s="8"/>
      <c r="AN1661" s="9"/>
      <c r="AO1661" s="12"/>
    </row>
    <row r="1662" spans="1:41" ht="14.1" customHeight="1" outlineLevel="4" x14ac:dyDescent="0.25">
      <c r="A1662" s="2"/>
      <c r="B1662" s="3"/>
      <c r="C1662" s="4"/>
      <c r="D1662" s="4"/>
      <c r="E1662" s="4"/>
      <c r="F1662" s="5"/>
      <c r="G1662" s="6"/>
      <c r="H1662" s="338">
        <v>6341632</v>
      </c>
      <c r="I1662" s="7" t="s">
        <v>2322</v>
      </c>
      <c r="J1662" s="7" t="s">
        <v>2266</v>
      </c>
      <c r="K1662" s="7" t="s">
        <v>6029</v>
      </c>
      <c r="L1662" s="7" t="s">
        <v>6036</v>
      </c>
      <c r="M1662" s="18">
        <v>5064.8</v>
      </c>
      <c r="N1662" s="327">
        <v>6179.0560000000005</v>
      </c>
      <c r="O1662" s="19" t="s">
        <v>3948</v>
      </c>
      <c r="P1662" s="295">
        <v>0.35</v>
      </c>
      <c r="Q1662" s="18">
        <v>3292.1200000000003</v>
      </c>
      <c r="R1662" s="18">
        <v>4016.3864000000003</v>
      </c>
      <c r="S1662" s="295">
        <v>0.25</v>
      </c>
      <c r="T1662" s="18">
        <v>3798.6000000000004</v>
      </c>
      <c r="U1662" s="18">
        <v>4634.2920000000004</v>
      </c>
      <c r="V1662" s="295">
        <v>0.53</v>
      </c>
      <c r="W1662" s="18">
        <v>2380.4560000000001</v>
      </c>
      <c r="X1662" s="18">
        <v>2904.1563200000001</v>
      </c>
      <c r="Y1662" s="7" t="s">
        <v>393</v>
      </c>
      <c r="Z1662" s="13">
        <v>1</v>
      </c>
      <c r="AA1662" s="13">
        <v>1</v>
      </c>
      <c r="AB1662" s="13">
        <v>140</v>
      </c>
      <c r="AC1662" s="8" t="s">
        <v>6616</v>
      </c>
      <c r="AD1662" s="8">
        <v>3.37</v>
      </c>
      <c r="AE1662" s="13">
        <v>1200</v>
      </c>
      <c r="AF1662" s="13">
        <v>140</v>
      </c>
      <c r="AG1662" s="13">
        <v>75</v>
      </c>
      <c r="AH1662" s="8">
        <v>12.6</v>
      </c>
      <c r="AI1662" s="13">
        <v>4012196536184</v>
      </c>
      <c r="AJ1662" s="8" t="s">
        <v>5315</v>
      </c>
      <c r="AK1662" s="94"/>
      <c r="AL1662" s="8"/>
      <c r="AM1662" s="9"/>
      <c r="AN1662" s="9"/>
      <c r="AO1662" s="11"/>
    </row>
    <row r="1663" spans="1:41" ht="14.1" customHeight="1" outlineLevel="4" x14ac:dyDescent="0.25">
      <c r="A1663" s="2"/>
      <c r="B1663" s="3"/>
      <c r="C1663" s="4"/>
      <c r="D1663" s="4"/>
      <c r="E1663" s="4"/>
      <c r="F1663" s="5"/>
      <c r="G1663" s="6"/>
      <c r="H1663" s="338">
        <v>6341527</v>
      </c>
      <c r="I1663" s="7" t="s">
        <v>2323</v>
      </c>
      <c r="J1663" s="7" t="s">
        <v>2268</v>
      </c>
      <c r="K1663" s="7" t="s">
        <v>6029</v>
      </c>
      <c r="L1663" s="7" t="s">
        <v>6036</v>
      </c>
      <c r="M1663" s="18">
        <v>2061.7600000000002</v>
      </c>
      <c r="N1663" s="327">
        <v>2515.3472000000002</v>
      </c>
      <c r="O1663" s="19" t="s">
        <v>3948</v>
      </c>
      <c r="P1663" s="295">
        <v>0.35</v>
      </c>
      <c r="Q1663" s="18">
        <v>1340.1440000000002</v>
      </c>
      <c r="R1663" s="18">
        <v>1634.9756800000002</v>
      </c>
      <c r="S1663" s="295">
        <v>0.25</v>
      </c>
      <c r="T1663" s="18">
        <v>1546.3200000000002</v>
      </c>
      <c r="U1663" s="18">
        <v>1886.5104000000001</v>
      </c>
      <c r="V1663" s="295">
        <v>0.53</v>
      </c>
      <c r="W1663" s="18">
        <v>969.02719999999999</v>
      </c>
      <c r="X1663" s="18">
        <v>1182.213184</v>
      </c>
      <c r="Y1663" s="7" t="s">
        <v>393</v>
      </c>
      <c r="Z1663" s="13">
        <v>1</v>
      </c>
      <c r="AA1663" s="13">
        <v>1</v>
      </c>
      <c r="AB1663" s="13">
        <v>792</v>
      </c>
      <c r="AC1663" s="8" t="s">
        <v>6616</v>
      </c>
      <c r="AD1663" s="8">
        <v>0.85</v>
      </c>
      <c r="AE1663" s="13">
        <v>200</v>
      </c>
      <c r="AF1663" s="13">
        <v>140</v>
      </c>
      <c r="AG1663" s="13">
        <v>75</v>
      </c>
      <c r="AH1663" s="8">
        <v>2.1</v>
      </c>
      <c r="AI1663" s="13">
        <v>4012196536788</v>
      </c>
      <c r="AJ1663" s="8" t="s">
        <v>5316</v>
      </c>
      <c r="AK1663" s="94"/>
      <c r="AL1663" s="10"/>
      <c r="AM1663" s="9"/>
      <c r="AN1663" s="9"/>
      <c r="AO1663" s="11"/>
    </row>
    <row r="1664" spans="1:41" ht="14.1" customHeight="1" outlineLevel="4" x14ac:dyDescent="0.25">
      <c r="A1664" s="2"/>
      <c r="B1664" s="3"/>
      <c r="C1664" s="4"/>
      <c r="D1664" s="4"/>
      <c r="E1664" s="4"/>
      <c r="F1664" s="5"/>
      <c r="G1664" s="6"/>
      <c r="H1664" s="338">
        <v>6341535</v>
      </c>
      <c r="I1664" s="7" t="s">
        <v>2324</v>
      </c>
      <c r="J1664" s="7" t="s">
        <v>2270</v>
      </c>
      <c r="K1664" s="7" t="s">
        <v>6029</v>
      </c>
      <c r="L1664" s="7" t="s">
        <v>6036</v>
      </c>
      <c r="M1664" s="18">
        <v>2362.31</v>
      </c>
      <c r="N1664" s="327">
        <v>2882.0182</v>
      </c>
      <c r="O1664" s="19" t="s">
        <v>3948</v>
      </c>
      <c r="P1664" s="295">
        <v>0.35</v>
      </c>
      <c r="Q1664" s="18">
        <v>1535.5015000000001</v>
      </c>
      <c r="R1664" s="18">
        <v>1873.3118300000001</v>
      </c>
      <c r="S1664" s="295">
        <v>0.25</v>
      </c>
      <c r="T1664" s="18">
        <v>1771.7325000000001</v>
      </c>
      <c r="U1664" s="18">
        <v>2161.5136499999999</v>
      </c>
      <c r="V1664" s="295">
        <v>0.53</v>
      </c>
      <c r="W1664" s="18">
        <v>1110.2856999999999</v>
      </c>
      <c r="X1664" s="18">
        <v>1354.548554</v>
      </c>
      <c r="Y1664" s="7" t="s">
        <v>393</v>
      </c>
      <c r="Z1664" s="13">
        <v>1</v>
      </c>
      <c r="AA1664" s="13">
        <v>1</v>
      </c>
      <c r="AB1664" s="13">
        <v>528</v>
      </c>
      <c r="AC1664" s="8" t="s">
        <v>6616</v>
      </c>
      <c r="AD1664" s="8">
        <v>1.1000000000000001</v>
      </c>
      <c r="AE1664" s="13">
        <v>300</v>
      </c>
      <c r="AF1664" s="13">
        <v>140</v>
      </c>
      <c r="AG1664" s="13">
        <v>75</v>
      </c>
      <c r="AH1664" s="8">
        <v>3.15</v>
      </c>
      <c r="AI1664" s="13">
        <v>4012196536726</v>
      </c>
      <c r="AJ1664" s="8" t="s">
        <v>5317</v>
      </c>
      <c r="AK1664" s="94"/>
      <c r="AL1664" s="8"/>
      <c r="AM1664" s="8"/>
      <c r="AN1664" s="8"/>
      <c r="AO1664" s="11"/>
    </row>
    <row r="1665" spans="1:41" ht="14.1" customHeight="1" outlineLevel="4" x14ac:dyDescent="0.25">
      <c r="A1665" s="2"/>
      <c r="B1665" s="3"/>
      <c r="C1665" s="4"/>
      <c r="D1665" s="4"/>
      <c r="E1665" s="4"/>
      <c r="F1665" s="5"/>
      <c r="G1665" s="6"/>
      <c r="H1665" s="338">
        <v>6341543</v>
      </c>
      <c r="I1665" s="7" t="s">
        <v>2325</v>
      </c>
      <c r="J1665" s="7" t="s">
        <v>2272</v>
      </c>
      <c r="K1665" s="7" t="s">
        <v>6029</v>
      </c>
      <c r="L1665" s="7" t="s">
        <v>6036</v>
      </c>
      <c r="M1665" s="18">
        <v>2676.31</v>
      </c>
      <c r="N1665" s="327">
        <v>3265.0981999999999</v>
      </c>
      <c r="O1665" s="19" t="s">
        <v>3948</v>
      </c>
      <c r="P1665" s="295">
        <v>0.35</v>
      </c>
      <c r="Q1665" s="18">
        <v>1739.6015</v>
      </c>
      <c r="R1665" s="18">
        <v>2122.3138300000001</v>
      </c>
      <c r="S1665" s="295">
        <v>0.25</v>
      </c>
      <c r="T1665" s="18">
        <v>2007.2325000000001</v>
      </c>
      <c r="U1665" s="18">
        <v>2448.8236499999998</v>
      </c>
      <c r="V1665" s="295">
        <v>0.53</v>
      </c>
      <c r="W1665" s="18">
        <v>1257.8656999999998</v>
      </c>
      <c r="X1665" s="18">
        <v>1534.5961539999998</v>
      </c>
      <c r="Y1665" s="7" t="s">
        <v>393</v>
      </c>
      <c r="Z1665" s="13">
        <v>1</v>
      </c>
      <c r="AA1665" s="13">
        <v>1</v>
      </c>
      <c r="AB1665" s="13">
        <v>400</v>
      </c>
      <c r="AC1665" s="8" t="s">
        <v>6616</v>
      </c>
      <c r="AD1665" s="8">
        <v>1.36</v>
      </c>
      <c r="AE1665" s="13">
        <v>400</v>
      </c>
      <c r="AF1665" s="13">
        <v>140</v>
      </c>
      <c r="AG1665" s="13">
        <v>75</v>
      </c>
      <c r="AH1665" s="8">
        <v>4.2</v>
      </c>
      <c r="AI1665" s="13">
        <v>4012196536665</v>
      </c>
      <c r="AJ1665" s="8" t="s">
        <v>5318</v>
      </c>
      <c r="AK1665" s="94"/>
      <c r="AL1665" s="8"/>
      <c r="AM1665" s="8"/>
      <c r="AN1665" s="9"/>
      <c r="AO1665" s="11"/>
    </row>
    <row r="1666" spans="1:41" ht="14.1" customHeight="1" outlineLevel="4" x14ac:dyDescent="0.25">
      <c r="A1666" s="2"/>
      <c r="B1666" s="3"/>
      <c r="C1666" s="4"/>
      <c r="D1666" s="4"/>
      <c r="E1666" s="4"/>
      <c r="F1666" s="5"/>
      <c r="G1666" s="6"/>
      <c r="H1666" s="338">
        <v>6341551</v>
      </c>
      <c r="I1666" s="7" t="s">
        <v>2326</v>
      </c>
      <c r="J1666" s="7" t="s">
        <v>2274</v>
      </c>
      <c r="K1666" s="7" t="s">
        <v>6029</v>
      </c>
      <c r="L1666" s="7" t="s">
        <v>6036</v>
      </c>
      <c r="M1666" s="18">
        <v>2983.72</v>
      </c>
      <c r="N1666" s="327">
        <v>3640.1383999999998</v>
      </c>
      <c r="O1666" s="19" t="s">
        <v>3948</v>
      </c>
      <c r="P1666" s="295">
        <v>0.35</v>
      </c>
      <c r="Q1666" s="18">
        <v>1939.4179999999999</v>
      </c>
      <c r="R1666" s="18">
        <v>2366.0899599999998</v>
      </c>
      <c r="S1666" s="295">
        <v>0.25</v>
      </c>
      <c r="T1666" s="18">
        <v>2237.79</v>
      </c>
      <c r="U1666" s="18">
        <v>2730.1037999999999</v>
      </c>
      <c r="V1666" s="295">
        <v>0.53</v>
      </c>
      <c r="W1666" s="18">
        <v>1402.3483999999999</v>
      </c>
      <c r="X1666" s="18">
        <v>1710.8650479999999</v>
      </c>
      <c r="Y1666" s="7" t="s">
        <v>393</v>
      </c>
      <c r="Z1666" s="13">
        <v>1</v>
      </c>
      <c r="AA1666" s="13">
        <v>1</v>
      </c>
      <c r="AB1666" s="13">
        <v>360</v>
      </c>
      <c r="AC1666" s="8" t="s">
        <v>6616</v>
      </c>
      <c r="AD1666" s="8">
        <v>1.61</v>
      </c>
      <c r="AE1666" s="13">
        <v>500</v>
      </c>
      <c r="AF1666" s="13">
        <v>140</v>
      </c>
      <c r="AG1666" s="13">
        <v>75</v>
      </c>
      <c r="AH1666" s="8">
        <v>5.25</v>
      </c>
      <c r="AI1666" s="13">
        <v>4012196536603</v>
      </c>
      <c r="AJ1666" s="8" t="s">
        <v>5319</v>
      </c>
      <c r="AK1666" s="94"/>
      <c r="AL1666" s="8"/>
      <c r="AM1666" s="8"/>
      <c r="AN1666" s="9"/>
      <c r="AO1666" s="11"/>
    </row>
    <row r="1667" spans="1:41" ht="14.1" customHeight="1" outlineLevel="4" x14ac:dyDescent="0.25">
      <c r="A1667" s="2"/>
      <c r="B1667" s="3"/>
      <c r="C1667" s="4"/>
      <c r="D1667" s="4"/>
      <c r="E1667" s="4"/>
      <c r="F1667" s="5"/>
      <c r="G1667" s="6"/>
      <c r="H1667" s="338">
        <v>6341578</v>
      </c>
      <c r="I1667" s="7" t="s">
        <v>2327</v>
      </c>
      <c r="J1667" s="7" t="s">
        <v>2276</v>
      </c>
      <c r="K1667" s="7" t="s">
        <v>6029</v>
      </c>
      <c r="L1667" s="7" t="s">
        <v>6036</v>
      </c>
      <c r="M1667" s="18">
        <v>3374.58</v>
      </c>
      <c r="N1667" s="327">
        <v>4116.9875999999995</v>
      </c>
      <c r="O1667" s="19" t="s">
        <v>3948</v>
      </c>
      <c r="P1667" s="295">
        <v>0.35</v>
      </c>
      <c r="Q1667" s="18">
        <v>2193.4769999999999</v>
      </c>
      <c r="R1667" s="18">
        <v>2676.0419399999996</v>
      </c>
      <c r="S1667" s="295">
        <v>0.25</v>
      </c>
      <c r="T1667" s="18">
        <v>2530.9349999999999</v>
      </c>
      <c r="U1667" s="18">
        <v>3087.7406999999998</v>
      </c>
      <c r="V1667" s="295">
        <v>0.53</v>
      </c>
      <c r="W1667" s="18">
        <v>1586.0526</v>
      </c>
      <c r="X1667" s="18">
        <v>1934.9841719999999</v>
      </c>
      <c r="Y1667" s="7" t="s">
        <v>393</v>
      </c>
      <c r="Z1667" s="13">
        <v>1</v>
      </c>
      <c r="AA1667" s="13">
        <v>1</v>
      </c>
      <c r="AB1667" s="13">
        <v>286</v>
      </c>
      <c r="AC1667" s="8" t="s">
        <v>6616</v>
      </c>
      <c r="AD1667" s="8">
        <v>1.85</v>
      </c>
      <c r="AE1667" s="13">
        <v>600</v>
      </c>
      <c r="AF1667" s="13">
        <v>140</v>
      </c>
      <c r="AG1667" s="13">
        <v>75</v>
      </c>
      <c r="AH1667" s="8">
        <v>6.3</v>
      </c>
      <c r="AI1667" s="13">
        <v>4012196536542</v>
      </c>
      <c r="AJ1667" s="8" t="s">
        <v>5320</v>
      </c>
      <c r="AK1667" s="94"/>
      <c r="AL1667" s="8"/>
      <c r="AM1667" s="8"/>
      <c r="AN1667" s="9"/>
      <c r="AO1667" s="11"/>
    </row>
    <row r="1668" spans="1:41" ht="14.1" customHeight="1" outlineLevel="4" x14ac:dyDescent="0.25">
      <c r="A1668" s="2"/>
      <c r="B1668" s="3"/>
      <c r="C1668" s="4"/>
      <c r="D1668" s="4"/>
      <c r="E1668" s="4"/>
      <c r="F1668" s="5"/>
      <c r="G1668" s="6"/>
      <c r="H1668" s="338">
        <v>6341586</v>
      </c>
      <c r="I1668" s="7" t="s">
        <v>2328</v>
      </c>
      <c r="J1668" s="7" t="s">
        <v>2278</v>
      </c>
      <c r="K1668" s="7" t="s">
        <v>6029</v>
      </c>
      <c r="L1668" s="7" t="s">
        <v>6036</v>
      </c>
      <c r="M1668" s="18">
        <v>3527.31</v>
      </c>
      <c r="N1668" s="327">
        <v>4303.3181999999997</v>
      </c>
      <c r="O1668" s="19" t="s">
        <v>3948</v>
      </c>
      <c r="P1668" s="295">
        <v>0.35</v>
      </c>
      <c r="Q1668" s="18">
        <v>2292.7514999999999</v>
      </c>
      <c r="R1668" s="18">
        <v>2797.1568299999999</v>
      </c>
      <c r="S1668" s="295">
        <v>0.25</v>
      </c>
      <c r="T1668" s="18">
        <v>2645.4825000000001</v>
      </c>
      <c r="U1668" s="18">
        <v>3227.4886500000002</v>
      </c>
      <c r="V1668" s="295">
        <v>0.53</v>
      </c>
      <c r="W1668" s="18">
        <v>1657.8356999999999</v>
      </c>
      <c r="X1668" s="18">
        <v>2022.5595539999997</v>
      </c>
      <c r="Y1668" s="7" t="s">
        <v>393</v>
      </c>
      <c r="Z1668" s="13">
        <v>1</v>
      </c>
      <c r="AA1668" s="13">
        <v>1</v>
      </c>
      <c r="AB1668" s="13">
        <v>264</v>
      </c>
      <c r="AC1668" s="9" t="s">
        <v>6616</v>
      </c>
      <c r="AD1668" s="8">
        <v>2.1</v>
      </c>
      <c r="AE1668" s="13">
        <v>700</v>
      </c>
      <c r="AF1668" s="13">
        <v>140</v>
      </c>
      <c r="AG1668" s="13">
        <v>75</v>
      </c>
      <c r="AH1668" s="8">
        <v>7.35</v>
      </c>
      <c r="AI1668" s="13">
        <v>4012196536481</v>
      </c>
      <c r="AJ1668" s="8" t="s">
        <v>5321</v>
      </c>
      <c r="AK1668" s="94"/>
      <c r="AL1668" s="8"/>
      <c r="AM1668" s="8"/>
      <c r="AN1668" s="9"/>
      <c r="AO1668" s="11"/>
    </row>
    <row r="1669" spans="1:41" ht="14.1" customHeight="1" outlineLevel="4" x14ac:dyDescent="0.25">
      <c r="A1669" s="2"/>
      <c r="B1669" s="3"/>
      <c r="C1669" s="4"/>
      <c r="D1669" s="4"/>
      <c r="E1669" s="4"/>
      <c r="F1669" s="5"/>
      <c r="G1669" s="6"/>
      <c r="H1669" s="338">
        <v>6341594</v>
      </c>
      <c r="I1669" s="7" t="s">
        <v>2329</v>
      </c>
      <c r="J1669" s="7" t="s">
        <v>2280</v>
      </c>
      <c r="K1669" s="7" t="s">
        <v>6029</v>
      </c>
      <c r="L1669" s="7" t="s">
        <v>6036</v>
      </c>
      <c r="M1669" s="18">
        <v>3925.72</v>
      </c>
      <c r="N1669" s="327">
        <v>4789.3783999999996</v>
      </c>
      <c r="O1669" s="19" t="s">
        <v>3948</v>
      </c>
      <c r="P1669" s="295">
        <v>0.35</v>
      </c>
      <c r="Q1669" s="18">
        <v>2551.7179999999998</v>
      </c>
      <c r="R1669" s="18">
        <v>3113.0959599999996</v>
      </c>
      <c r="S1669" s="295">
        <v>0.25</v>
      </c>
      <c r="T1669" s="18">
        <v>2944.29</v>
      </c>
      <c r="U1669" s="18">
        <v>3592.0337999999997</v>
      </c>
      <c r="V1669" s="295">
        <v>0.53</v>
      </c>
      <c r="W1669" s="18">
        <v>1845.0883999999999</v>
      </c>
      <c r="X1669" s="18">
        <v>2251.0078479999997</v>
      </c>
      <c r="Y1669" s="7" t="s">
        <v>393</v>
      </c>
      <c r="Z1669" s="13">
        <v>1</v>
      </c>
      <c r="AA1669" s="13">
        <v>1</v>
      </c>
      <c r="AB1669" s="13">
        <v>168</v>
      </c>
      <c r="AC1669" s="9" t="s">
        <v>6616</v>
      </c>
      <c r="AD1669" s="8">
        <v>2.36</v>
      </c>
      <c r="AE1669" s="13">
        <v>800</v>
      </c>
      <c r="AF1669" s="13">
        <v>140</v>
      </c>
      <c r="AG1669" s="13">
        <v>75</v>
      </c>
      <c r="AH1669" s="8">
        <v>8.4</v>
      </c>
      <c r="AI1669" s="13">
        <v>4012196536429</v>
      </c>
      <c r="AJ1669" s="8" t="s">
        <v>5322</v>
      </c>
      <c r="AK1669" s="94"/>
      <c r="AL1669" s="8"/>
      <c r="AM1669" s="8"/>
      <c r="AN1669" s="9"/>
      <c r="AO1669" s="11"/>
    </row>
    <row r="1670" spans="1:41" ht="14.1" customHeight="1" outlineLevel="4" x14ac:dyDescent="0.25">
      <c r="A1670" s="2"/>
      <c r="B1670" s="3"/>
      <c r="C1670" s="4"/>
      <c r="D1670" s="4"/>
      <c r="E1670" s="4"/>
      <c r="F1670" s="5"/>
      <c r="G1670" s="6"/>
      <c r="H1670" s="338">
        <v>6341608</v>
      </c>
      <c r="I1670" s="7" t="s">
        <v>2330</v>
      </c>
      <c r="J1670" s="7" t="s">
        <v>2282</v>
      </c>
      <c r="K1670" s="7" t="s">
        <v>6029</v>
      </c>
      <c r="L1670" s="7" t="s">
        <v>6036</v>
      </c>
      <c r="M1670" s="18">
        <v>4216.54</v>
      </c>
      <c r="N1670" s="327">
        <v>5144.1787999999997</v>
      </c>
      <c r="O1670" s="19" t="s">
        <v>3948</v>
      </c>
      <c r="P1670" s="295">
        <v>0.35</v>
      </c>
      <c r="Q1670" s="18">
        <v>2740.7510000000002</v>
      </c>
      <c r="R1670" s="18">
        <v>3343.7162200000002</v>
      </c>
      <c r="S1670" s="295">
        <v>0.25</v>
      </c>
      <c r="T1670" s="18">
        <v>3162.4049999999997</v>
      </c>
      <c r="U1670" s="18">
        <v>3858.1340999999998</v>
      </c>
      <c r="V1670" s="295">
        <v>0.53</v>
      </c>
      <c r="W1670" s="18">
        <v>1981.7737999999999</v>
      </c>
      <c r="X1670" s="18">
        <v>2417.764036</v>
      </c>
      <c r="Y1670" s="7" t="s">
        <v>393</v>
      </c>
      <c r="Z1670" s="13">
        <v>1</v>
      </c>
      <c r="AA1670" s="13">
        <v>1</v>
      </c>
      <c r="AB1670" s="13">
        <v>168</v>
      </c>
      <c r="AC1670" s="9" t="s">
        <v>6616</v>
      </c>
      <c r="AD1670" s="8">
        <v>2.61</v>
      </c>
      <c r="AE1670" s="13">
        <v>900</v>
      </c>
      <c r="AF1670" s="13">
        <v>140</v>
      </c>
      <c r="AG1670" s="13">
        <v>75</v>
      </c>
      <c r="AH1670" s="8">
        <v>9.4499999999999993</v>
      </c>
      <c r="AI1670" s="13">
        <v>4012196536368</v>
      </c>
      <c r="AJ1670" s="9" t="s">
        <v>5323</v>
      </c>
      <c r="AK1670" s="94"/>
      <c r="AL1670" s="9"/>
      <c r="AM1670" s="8"/>
      <c r="AN1670" s="9"/>
      <c r="AO1670" s="11"/>
    </row>
    <row r="1671" spans="1:41" ht="14.1" customHeight="1" outlineLevel="4" x14ac:dyDescent="0.25">
      <c r="A1671" s="2"/>
      <c r="B1671" s="3"/>
      <c r="C1671" s="4"/>
      <c r="D1671" s="4"/>
      <c r="E1671" s="4"/>
      <c r="F1671" s="5"/>
      <c r="G1671" s="6"/>
      <c r="H1671" s="338">
        <v>6348939</v>
      </c>
      <c r="I1671" s="7" t="s">
        <v>2331</v>
      </c>
      <c r="J1671" s="7" t="s">
        <v>2332</v>
      </c>
      <c r="K1671" s="7" t="s">
        <v>6031</v>
      </c>
      <c r="L1671" s="7" t="s">
        <v>6037</v>
      </c>
      <c r="M1671" s="18">
        <v>4794.3500000000004</v>
      </c>
      <c r="N1671" s="327">
        <v>5849.107</v>
      </c>
      <c r="O1671" s="19" t="s">
        <v>3948</v>
      </c>
      <c r="P1671" s="295">
        <v>0.35</v>
      </c>
      <c r="Q1671" s="18">
        <v>3116.3275000000003</v>
      </c>
      <c r="R1671" s="18">
        <v>3801.9195500000005</v>
      </c>
      <c r="S1671" s="295">
        <v>0.25</v>
      </c>
      <c r="T1671" s="18">
        <v>3595.7625000000003</v>
      </c>
      <c r="U1671" s="18">
        <v>4386.83025</v>
      </c>
      <c r="V1671" s="295">
        <v>0.53</v>
      </c>
      <c r="W1671" s="18">
        <v>2253.3445000000002</v>
      </c>
      <c r="X1671" s="18">
        <v>2749.0802900000003</v>
      </c>
      <c r="Y1671" s="7" t="s">
        <v>393</v>
      </c>
      <c r="Z1671" s="13">
        <v>1</v>
      </c>
      <c r="AA1671" s="13">
        <v>1</v>
      </c>
      <c r="AB1671" s="13">
        <v>960</v>
      </c>
      <c r="AC1671" s="9" t="s">
        <v>6616</v>
      </c>
      <c r="AD1671" s="8">
        <v>0.75</v>
      </c>
      <c r="AE1671" s="13">
        <v>140</v>
      </c>
      <c r="AF1671" s="13">
        <v>75</v>
      </c>
      <c r="AG1671" s="13">
        <v>104</v>
      </c>
      <c r="AH1671" s="8">
        <v>1.0920000000000001</v>
      </c>
      <c r="AI1671" s="13">
        <v>4012196437771</v>
      </c>
      <c r="AJ1671" s="9" t="s">
        <v>5324</v>
      </c>
      <c r="AK1671" s="94"/>
      <c r="AL1671" s="8"/>
      <c r="AM1671" s="8"/>
      <c r="AN1671" s="8"/>
      <c r="AO1671" s="11"/>
    </row>
    <row r="1672" spans="1:41" ht="14.1" customHeight="1" outlineLevel="4" x14ac:dyDescent="0.25">
      <c r="A1672" s="2"/>
      <c r="B1672" s="3"/>
      <c r="C1672" s="4"/>
      <c r="D1672" s="4"/>
      <c r="E1672" s="4"/>
      <c r="F1672" s="5"/>
      <c r="G1672" s="6"/>
      <c r="H1672" s="338">
        <v>6348904</v>
      </c>
      <c r="I1672" s="7" t="s">
        <v>2333</v>
      </c>
      <c r="J1672" s="7" t="s">
        <v>2334</v>
      </c>
      <c r="K1672" s="7" t="s">
        <v>6031</v>
      </c>
      <c r="L1672" s="7" t="s">
        <v>6038</v>
      </c>
      <c r="M1672" s="18">
        <v>4454.46</v>
      </c>
      <c r="N1672" s="327">
        <v>5434.4412000000002</v>
      </c>
      <c r="O1672" s="19" t="s">
        <v>3948</v>
      </c>
      <c r="P1672" s="295">
        <v>0.35</v>
      </c>
      <c r="Q1672" s="18">
        <v>2895.3990000000003</v>
      </c>
      <c r="R1672" s="18">
        <v>3532.3867800000003</v>
      </c>
      <c r="S1672" s="295">
        <v>0.25</v>
      </c>
      <c r="T1672" s="18">
        <v>3340.8450000000003</v>
      </c>
      <c r="U1672" s="18">
        <v>4075.8309000000004</v>
      </c>
      <c r="V1672" s="295">
        <v>0.53</v>
      </c>
      <c r="W1672" s="18">
        <v>2093.5962</v>
      </c>
      <c r="X1672" s="18">
        <v>2554.1873639999999</v>
      </c>
      <c r="Y1672" s="7" t="s">
        <v>393</v>
      </c>
      <c r="Z1672" s="13">
        <v>1</v>
      </c>
      <c r="AA1672" s="13">
        <v>1</v>
      </c>
      <c r="AB1672" s="13">
        <v>960</v>
      </c>
      <c r="AC1672" s="8" t="s">
        <v>6616</v>
      </c>
      <c r="AD1672" s="8">
        <v>0.61899999999999999</v>
      </c>
      <c r="AE1672" s="13">
        <v>140</v>
      </c>
      <c r="AF1672" s="13">
        <v>75</v>
      </c>
      <c r="AG1672" s="13">
        <v>104</v>
      </c>
      <c r="AH1672" s="8">
        <v>1.0920000000000001</v>
      </c>
      <c r="AI1672" s="13">
        <v>4012196168910</v>
      </c>
      <c r="AJ1672" s="10" t="s">
        <v>5325</v>
      </c>
      <c r="AK1672" s="94"/>
      <c r="AL1672" s="8"/>
      <c r="AM1672" s="8"/>
      <c r="AN1672" s="8"/>
      <c r="AO1672" s="11"/>
    </row>
    <row r="1673" spans="1:41" ht="14.1" customHeight="1" outlineLevel="4" x14ac:dyDescent="0.25">
      <c r="A1673" s="2"/>
      <c r="B1673" s="3"/>
      <c r="C1673" s="4"/>
      <c r="D1673" s="4"/>
      <c r="E1673" s="4"/>
      <c r="F1673" s="5"/>
      <c r="G1673" s="6"/>
      <c r="H1673" s="338">
        <v>6348920</v>
      </c>
      <c r="I1673" s="7" t="s">
        <v>2335</v>
      </c>
      <c r="J1673" s="7" t="s">
        <v>2336</v>
      </c>
      <c r="K1673" s="7" t="s">
        <v>6031</v>
      </c>
      <c r="L1673" s="7" t="s">
        <v>6039</v>
      </c>
      <c r="M1673" s="18">
        <v>3758.68</v>
      </c>
      <c r="N1673" s="327">
        <v>4585.5895999999993</v>
      </c>
      <c r="O1673" s="19" t="s">
        <v>3948</v>
      </c>
      <c r="P1673" s="295">
        <v>0.35</v>
      </c>
      <c r="Q1673" s="18">
        <v>2443.1419999999998</v>
      </c>
      <c r="R1673" s="18">
        <v>2980.6332399999997</v>
      </c>
      <c r="S1673" s="295">
        <v>0.25</v>
      </c>
      <c r="T1673" s="18">
        <v>2819.0099999999998</v>
      </c>
      <c r="U1673" s="18">
        <v>3439.1921999999995</v>
      </c>
      <c r="V1673" s="295">
        <v>0.53</v>
      </c>
      <c r="W1673" s="18">
        <v>1766.5795999999998</v>
      </c>
      <c r="X1673" s="18">
        <v>2155.2271119999996</v>
      </c>
      <c r="Y1673" s="7" t="s">
        <v>393</v>
      </c>
      <c r="Z1673" s="13">
        <v>1</v>
      </c>
      <c r="AA1673" s="13">
        <v>1</v>
      </c>
      <c r="AB1673" s="13">
        <v>864</v>
      </c>
      <c r="AC1673" s="8" t="s">
        <v>6616</v>
      </c>
      <c r="AD1673" s="8">
        <v>0.82</v>
      </c>
      <c r="AE1673" s="13">
        <v>180</v>
      </c>
      <c r="AF1673" s="13">
        <v>59</v>
      </c>
      <c r="AG1673" s="13">
        <v>109</v>
      </c>
      <c r="AH1673" s="8">
        <v>1.1579999999999999</v>
      </c>
      <c r="AI1673" s="13">
        <v>4012196901456</v>
      </c>
      <c r="AJ1673" s="9" t="s">
        <v>5326</v>
      </c>
      <c r="AK1673" s="94"/>
      <c r="AL1673" s="8"/>
      <c r="AM1673" s="8"/>
      <c r="AN1673" s="9"/>
      <c r="AO1673" s="11"/>
    </row>
    <row r="1674" spans="1:41" ht="15.95" customHeight="1" outlineLevel="3" x14ac:dyDescent="0.25">
      <c r="A1674" s="172"/>
      <c r="B1674" s="173"/>
      <c r="C1674" s="174"/>
      <c r="D1674" s="185" t="s">
        <v>3906</v>
      </c>
      <c r="E1674" s="174"/>
      <c r="F1674" s="175"/>
      <c r="G1674" s="176"/>
      <c r="H1674" s="341"/>
      <c r="I1674" s="177"/>
      <c r="J1674" s="177"/>
      <c r="K1674" s="177"/>
      <c r="L1674" s="177"/>
      <c r="M1674" s="177"/>
      <c r="N1674" s="328"/>
      <c r="O1674" s="177"/>
      <c r="P1674" s="177"/>
      <c r="Q1674" s="177"/>
      <c r="R1674" s="177"/>
      <c r="S1674" s="177"/>
      <c r="T1674" s="177"/>
      <c r="U1674" s="177"/>
      <c r="V1674" s="177"/>
      <c r="W1674" s="177"/>
      <c r="X1674" s="177"/>
      <c r="Y1674" s="177"/>
      <c r="Z1674" s="181"/>
      <c r="AA1674" s="181"/>
      <c r="AB1674" s="181"/>
      <c r="AC1674" s="181"/>
      <c r="AD1674" s="179"/>
      <c r="AE1674" s="180"/>
      <c r="AF1674" s="180"/>
      <c r="AG1674" s="180"/>
      <c r="AH1674" s="181"/>
      <c r="AI1674" s="181"/>
      <c r="AJ1674" s="181"/>
      <c r="AK1674" s="181"/>
      <c r="AL1674" s="181"/>
      <c r="AM1674" s="181"/>
      <c r="AN1674" s="179"/>
      <c r="AO1674" s="182"/>
    </row>
    <row r="1675" spans="1:41" ht="14.1" customHeight="1" outlineLevel="4" x14ac:dyDescent="0.25">
      <c r="A1675" s="2"/>
      <c r="B1675" s="3"/>
      <c r="C1675" s="4"/>
      <c r="D1675" s="4"/>
      <c r="E1675" s="4"/>
      <c r="F1675" s="5"/>
      <c r="G1675" s="6"/>
      <c r="H1675" s="338">
        <v>6340180</v>
      </c>
      <c r="I1675" s="7" t="s">
        <v>2337</v>
      </c>
      <c r="J1675" s="7" t="s">
        <v>2294</v>
      </c>
      <c r="K1675" s="7" t="s">
        <v>6027</v>
      </c>
      <c r="L1675" s="7" t="s">
        <v>6040</v>
      </c>
      <c r="M1675" s="18">
        <v>5738.01</v>
      </c>
      <c r="N1675" s="327">
        <v>7000.3721999999998</v>
      </c>
      <c r="O1675" s="19" t="s">
        <v>3948</v>
      </c>
      <c r="P1675" s="295">
        <v>0.35</v>
      </c>
      <c r="Q1675" s="18">
        <v>3729.7065000000002</v>
      </c>
      <c r="R1675" s="18">
        <v>4550.2419300000001</v>
      </c>
      <c r="S1675" s="295">
        <v>0.25</v>
      </c>
      <c r="T1675" s="18">
        <v>4303.5074999999997</v>
      </c>
      <c r="U1675" s="18">
        <v>5250.2791499999994</v>
      </c>
      <c r="V1675" s="295">
        <v>0.53</v>
      </c>
      <c r="W1675" s="18">
        <v>2696.8647000000001</v>
      </c>
      <c r="X1675" s="18">
        <v>3290.1749340000001</v>
      </c>
      <c r="Y1675" s="7" t="s">
        <v>393</v>
      </c>
      <c r="Z1675" s="13">
        <v>1</v>
      </c>
      <c r="AA1675" s="13">
        <v>1</v>
      </c>
      <c r="AB1675" s="13">
        <v>200</v>
      </c>
      <c r="AC1675" s="8" t="s">
        <v>6616</v>
      </c>
      <c r="AD1675" s="8">
        <v>4.16</v>
      </c>
      <c r="AE1675" s="13">
        <v>1000</v>
      </c>
      <c r="AF1675" s="13">
        <v>70</v>
      </c>
      <c r="AG1675" s="13">
        <v>50</v>
      </c>
      <c r="AH1675" s="8">
        <v>3.5</v>
      </c>
      <c r="AI1675" s="13">
        <v>4012196188185</v>
      </c>
      <c r="AJ1675" s="8" t="s">
        <v>5327</v>
      </c>
      <c r="AK1675" s="94"/>
      <c r="AL1675" s="8"/>
      <c r="AM1675" s="8"/>
      <c r="AN1675" s="9"/>
      <c r="AO1675" s="11"/>
    </row>
    <row r="1676" spans="1:41" ht="14.1" customHeight="1" outlineLevel="4" x14ac:dyDescent="0.25">
      <c r="A1676" s="2"/>
      <c r="B1676" s="3"/>
      <c r="C1676" s="4"/>
      <c r="D1676" s="4"/>
      <c r="E1676" s="4"/>
      <c r="F1676" s="5"/>
      <c r="G1676" s="6"/>
      <c r="H1676" s="338">
        <v>6340199</v>
      </c>
      <c r="I1676" s="7" t="s">
        <v>2338</v>
      </c>
      <c r="J1676" s="7" t="s">
        <v>2296</v>
      </c>
      <c r="K1676" s="7" t="s">
        <v>6027</v>
      </c>
      <c r="L1676" s="7" t="s">
        <v>6040</v>
      </c>
      <c r="M1676" s="18">
        <v>6245.54</v>
      </c>
      <c r="N1676" s="327">
        <v>7619.5587999999998</v>
      </c>
      <c r="O1676" s="19" t="s">
        <v>3948</v>
      </c>
      <c r="P1676" s="295">
        <v>0.35</v>
      </c>
      <c r="Q1676" s="18">
        <v>4059.6010000000001</v>
      </c>
      <c r="R1676" s="18">
        <v>4952.7132199999996</v>
      </c>
      <c r="S1676" s="295">
        <v>0.25</v>
      </c>
      <c r="T1676" s="18">
        <v>4684.1549999999997</v>
      </c>
      <c r="U1676" s="18">
        <v>5714.6690999999992</v>
      </c>
      <c r="V1676" s="295">
        <v>0.53</v>
      </c>
      <c r="W1676" s="18">
        <v>2935.4037999999996</v>
      </c>
      <c r="X1676" s="18">
        <v>3581.1926359999993</v>
      </c>
      <c r="Y1676" s="7" t="s">
        <v>393</v>
      </c>
      <c r="Z1676" s="13">
        <v>1</v>
      </c>
      <c r="AA1676" s="13">
        <v>1</v>
      </c>
      <c r="AB1676" s="13">
        <v>200</v>
      </c>
      <c r="AC1676" s="8" t="s">
        <v>3971</v>
      </c>
      <c r="AD1676" s="8">
        <v>4.57</v>
      </c>
      <c r="AE1676" s="13">
        <v>1100</v>
      </c>
      <c r="AF1676" s="13">
        <v>70</v>
      </c>
      <c r="AG1676" s="13">
        <v>50</v>
      </c>
      <c r="AH1676" s="8">
        <v>3.85</v>
      </c>
      <c r="AI1676" s="13">
        <v>4012196188246</v>
      </c>
      <c r="AJ1676" s="8" t="s">
        <v>5328</v>
      </c>
      <c r="AK1676" s="94"/>
      <c r="AL1676" s="8"/>
      <c r="AM1676" s="9"/>
      <c r="AN1676" s="8"/>
      <c r="AO1676" s="11"/>
    </row>
    <row r="1677" spans="1:41" ht="14.1" customHeight="1" outlineLevel="4" x14ac:dyDescent="0.25">
      <c r="A1677" s="2"/>
      <c r="B1677" s="3"/>
      <c r="C1677" s="4"/>
      <c r="D1677" s="4"/>
      <c r="E1677" s="4"/>
      <c r="F1677" s="5"/>
      <c r="G1677" s="6"/>
      <c r="H1677" s="338">
        <v>6340202</v>
      </c>
      <c r="I1677" s="7" t="s">
        <v>2339</v>
      </c>
      <c r="J1677" s="7" t="s">
        <v>2340</v>
      </c>
      <c r="K1677" s="7" t="s">
        <v>6027</v>
      </c>
      <c r="L1677" s="7" t="s">
        <v>6040</v>
      </c>
      <c r="M1677" s="18">
        <v>6730.53</v>
      </c>
      <c r="N1677" s="327">
        <v>8211.2466000000004</v>
      </c>
      <c r="O1677" s="19" t="s">
        <v>3948</v>
      </c>
      <c r="P1677" s="295">
        <v>0.35</v>
      </c>
      <c r="Q1677" s="18">
        <v>4374.8445000000002</v>
      </c>
      <c r="R1677" s="18">
        <v>5337.3102900000004</v>
      </c>
      <c r="S1677" s="295">
        <v>0.25</v>
      </c>
      <c r="T1677" s="18">
        <v>5047.8975</v>
      </c>
      <c r="U1677" s="18">
        <v>6158.4349499999998</v>
      </c>
      <c r="V1677" s="295">
        <v>0.53</v>
      </c>
      <c r="W1677" s="18">
        <v>3163.3490999999999</v>
      </c>
      <c r="X1677" s="18">
        <v>3859.2859019999996</v>
      </c>
      <c r="Y1677" s="7" t="s">
        <v>393</v>
      </c>
      <c r="Z1677" s="13">
        <v>1</v>
      </c>
      <c r="AA1677" s="13">
        <v>1</v>
      </c>
      <c r="AB1677" s="13">
        <v>150</v>
      </c>
      <c r="AC1677" s="8" t="s">
        <v>6616</v>
      </c>
      <c r="AD1677" s="8">
        <v>4.84</v>
      </c>
      <c r="AE1677" s="13">
        <v>1200</v>
      </c>
      <c r="AF1677" s="13">
        <v>70</v>
      </c>
      <c r="AG1677" s="13">
        <v>50</v>
      </c>
      <c r="AH1677" s="8">
        <v>4.2</v>
      </c>
      <c r="AI1677" s="13">
        <v>4012196188307</v>
      </c>
      <c r="AJ1677" s="8" t="s">
        <v>5329</v>
      </c>
      <c r="AK1677" s="94"/>
      <c r="AL1677" s="8"/>
      <c r="AM1677" s="8"/>
      <c r="AN1677" s="8"/>
      <c r="AO1677" s="11"/>
    </row>
    <row r="1678" spans="1:41" ht="14.1" customHeight="1" outlineLevel="4" x14ac:dyDescent="0.25">
      <c r="A1678" s="2"/>
      <c r="B1678" s="3"/>
      <c r="C1678" s="4"/>
      <c r="D1678" s="4"/>
      <c r="E1678" s="4"/>
      <c r="F1678" s="5"/>
      <c r="G1678" s="6"/>
      <c r="H1678" s="338">
        <v>6340210</v>
      </c>
      <c r="I1678" s="7" t="s">
        <v>2341</v>
      </c>
      <c r="J1678" s="7" t="s">
        <v>2342</v>
      </c>
      <c r="K1678" s="7" t="s">
        <v>6027</v>
      </c>
      <c r="L1678" s="7" t="s">
        <v>6040</v>
      </c>
      <c r="M1678" s="18">
        <v>7454.72</v>
      </c>
      <c r="N1678" s="327">
        <v>9094.7584000000006</v>
      </c>
      <c r="O1678" s="19" t="s">
        <v>3948</v>
      </c>
      <c r="P1678" s="295">
        <v>0.35</v>
      </c>
      <c r="Q1678" s="18">
        <v>4845.5680000000002</v>
      </c>
      <c r="R1678" s="18">
        <v>5911.5929599999999</v>
      </c>
      <c r="S1678" s="295">
        <v>0.25</v>
      </c>
      <c r="T1678" s="18">
        <v>5591.04</v>
      </c>
      <c r="U1678" s="18">
        <v>6821.0688</v>
      </c>
      <c r="V1678" s="295">
        <v>0.53</v>
      </c>
      <c r="W1678" s="18">
        <v>3503.7183999999997</v>
      </c>
      <c r="X1678" s="18">
        <v>4274.5364479999998</v>
      </c>
      <c r="Y1678" s="7" t="s">
        <v>393</v>
      </c>
      <c r="Z1678" s="13">
        <v>1</v>
      </c>
      <c r="AA1678" s="13">
        <v>1</v>
      </c>
      <c r="AB1678" s="13">
        <v>150</v>
      </c>
      <c r="AC1678" s="8" t="s">
        <v>3971</v>
      </c>
      <c r="AD1678" s="8">
        <v>5.25</v>
      </c>
      <c r="AE1678" s="13">
        <v>1300</v>
      </c>
      <c r="AF1678" s="13">
        <v>70</v>
      </c>
      <c r="AG1678" s="13">
        <v>50</v>
      </c>
      <c r="AH1678" s="8">
        <v>4.55</v>
      </c>
      <c r="AI1678" s="13">
        <v>4012196188369</v>
      </c>
      <c r="AJ1678" s="9" t="s">
        <v>5330</v>
      </c>
      <c r="AK1678" s="94"/>
      <c r="AL1678" s="8"/>
      <c r="AM1678" s="9"/>
      <c r="AN1678" s="8"/>
      <c r="AO1678" s="12"/>
    </row>
    <row r="1679" spans="1:41" ht="14.1" customHeight="1" outlineLevel="4" x14ac:dyDescent="0.25">
      <c r="A1679" s="2"/>
      <c r="B1679" s="3"/>
      <c r="C1679" s="4"/>
      <c r="D1679" s="4"/>
      <c r="E1679" s="4"/>
      <c r="F1679" s="5"/>
      <c r="G1679" s="6"/>
      <c r="H1679" s="338">
        <v>6340229</v>
      </c>
      <c r="I1679" s="7" t="s">
        <v>2343</v>
      </c>
      <c r="J1679" s="7" t="s">
        <v>2344</v>
      </c>
      <c r="K1679" s="7" t="s">
        <v>6027</v>
      </c>
      <c r="L1679" s="7" t="s">
        <v>6040</v>
      </c>
      <c r="M1679" s="18">
        <v>7866.08</v>
      </c>
      <c r="N1679" s="327">
        <v>9596.6175999999996</v>
      </c>
      <c r="O1679" s="19" t="s">
        <v>3948</v>
      </c>
      <c r="P1679" s="295">
        <v>0.35</v>
      </c>
      <c r="Q1679" s="18">
        <v>5112.9520000000002</v>
      </c>
      <c r="R1679" s="18">
        <v>6237.8014400000002</v>
      </c>
      <c r="S1679" s="295">
        <v>0.25</v>
      </c>
      <c r="T1679" s="18">
        <v>5899.5599999999995</v>
      </c>
      <c r="U1679" s="18">
        <v>7197.4631999999992</v>
      </c>
      <c r="V1679" s="295">
        <v>0.53</v>
      </c>
      <c r="W1679" s="18">
        <v>3697.0575999999996</v>
      </c>
      <c r="X1679" s="18">
        <v>4510.4102719999992</v>
      </c>
      <c r="Y1679" s="7" t="s">
        <v>393</v>
      </c>
      <c r="Z1679" s="13">
        <v>1</v>
      </c>
      <c r="AA1679" s="13">
        <v>1</v>
      </c>
      <c r="AB1679" s="13">
        <v>100</v>
      </c>
      <c r="AC1679" s="8" t="s">
        <v>6616</v>
      </c>
      <c r="AD1679" s="8">
        <v>5.8</v>
      </c>
      <c r="AE1679" s="13">
        <v>1400</v>
      </c>
      <c r="AF1679" s="13">
        <v>70</v>
      </c>
      <c r="AG1679" s="13">
        <v>50</v>
      </c>
      <c r="AH1679" s="8">
        <v>4.9000000000000004</v>
      </c>
      <c r="AI1679" s="13">
        <v>4012196188420</v>
      </c>
      <c r="AJ1679" s="9" t="s">
        <v>5331</v>
      </c>
      <c r="AK1679" s="94"/>
      <c r="AL1679" s="8"/>
      <c r="AM1679" s="9"/>
      <c r="AN1679" s="9"/>
      <c r="AO1679" s="11"/>
    </row>
    <row r="1680" spans="1:41" ht="14.1" customHeight="1" outlineLevel="4" x14ac:dyDescent="0.25">
      <c r="A1680" s="2"/>
      <c r="B1680" s="3"/>
      <c r="C1680" s="4"/>
      <c r="D1680" s="4"/>
      <c r="E1680" s="4"/>
      <c r="F1680" s="5"/>
      <c r="G1680" s="6"/>
      <c r="H1680" s="338">
        <v>6340237</v>
      </c>
      <c r="I1680" s="7" t="s">
        <v>2345</v>
      </c>
      <c r="J1680" s="7" t="s">
        <v>2298</v>
      </c>
      <c r="K1680" s="7" t="s">
        <v>6027</v>
      </c>
      <c r="L1680" s="7" t="s">
        <v>6040</v>
      </c>
      <c r="M1680" s="18">
        <v>8472.34</v>
      </c>
      <c r="N1680" s="327">
        <v>10336.254800000001</v>
      </c>
      <c r="O1680" s="19" t="s">
        <v>3948</v>
      </c>
      <c r="P1680" s="295">
        <v>0.35</v>
      </c>
      <c r="Q1680" s="18">
        <v>5507.0210000000006</v>
      </c>
      <c r="R1680" s="18">
        <v>6718.5656200000003</v>
      </c>
      <c r="S1680" s="295">
        <v>0.25</v>
      </c>
      <c r="T1680" s="18">
        <v>6354.2550000000001</v>
      </c>
      <c r="U1680" s="18">
        <v>7752.1911</v>
      </c>
      <c r="V1680" s="295">
        <v>0.53</v>
      </c>
      <c r="W1680" s="18">
        <v>3981.9998000000001</v>
      </c>
      <c r="X1680" s="18">
        <v>4858.0397560000001</v>
      </c>
      <c r="Y1680" s="7" t="s">
        <v>393</v>
      </c>
      <c r="Z1680" s="13">
        <v>1</v>
      </c>
      <c r="AA1680" s="13">
        <v>1</v>
      </c>
      <c r="AB1680" s="13">
        <v>100</v>
      </c>
      <c r="AC1680" s="8" t="s">
        <v>3971</v>
      </c>
      <c r="AD1680" s="8">
        <v>6.2</v>
      </c>
      <c r="AE1680" s="13">
        <v>1500</v>
      </c>
      <c r="AF1680" s="13">
        <v>70</v>
      </c>
      <c r="AG1680" s="13">
        <v>50</v>
      </c>
      <c r="AH1680" s="8">
        <v>5.25</v>
      </c>
      <c r="AI1680" s="13">
        <v>4012196188482</v>
      </c>
      <c r="AJ1680" s="9" t="s">
        <v>5332</v>
      </c>
      <c r="AK1680" s="94"/>
      <c r="AL1680" s="8"/>
      <c r="AM1680" s="8"/>
      <c r="AN1680" s="9"/>
      <c r="AO1680" s="11"/>
    </row>
    <row r="1681" spans="1:41" ht="14.1" customHeight="1" outlineLevel="4" x14ac:dyDescent="0.25">
      <c r="A1681" s="2"/>
      <c r="B1681" s="3"/>
      <c r="C1681" s="4"/>
      <c r="D1681" s="4"/>
      <c r="E1681" s="4"/>
      <c r="F1681" s="5"/>
      <c r="G1681" s="6"/>
      <c r="H1681" s="338">
        <v>6340245</v>
      </c>
      <c r="I1681" s="7" t="s">
        <v>2346</v>
      </c>
      <c r="J1681" s="7" t="s">
        <v>2347</v>
      </c>
      <c r="K1681" s="7" t="s">
        <v>6027</v>
      </c>
      <c r="L1681" s="7" t="s">
        <v>6040</v>
      </c>
      <c r="M1681" s="18">
        <v>9029.6299999999992</v>
      </c>
      <c r="N1681" s="327">
        <v>11016.148599999999</v>
      </c>
      <c r="O1681" s="19" t="s">
        <v>3948</v>
      </c>
      <c r="P1681" s="295">
        <v>0.35</v>
      </c>
      <c r="Q1681" s="18">
        <v>5869.2595000000001</v>
      </c>
      <c r="R1681" s="18">
        <v>7160.4965899999997</v>
      </c>
      <c r="S1681" s="295">
        <v>0.25</v>
      </c>
      <c r="T1681" s="18">
        <v>6772.2224999999999</v>
      </c>
      <c r="U1681" s="18">
        <v>8262.1114500000003</v>
      </c>
      <c r="V1681" s="295">
        <v>0.53</v>
      </c>
      <c r="W1681" s="18">
        <v>4243.9260999999997</v>
      </c>
      <c r="X1681" s="18">
        <v>5177.5898419999994</v>
      </c>
      <c r="Y1681" s="7" t="s">
        <v>393</v>
      </c>
      <c r="Z1681" s="13">
        <v>1</v>
      </c>
      <c r="AA1681" s="13">
        <v>1</v>
      </c>
      <c r="AB1681" s="13">
        <v>100</v>
      </c>
      <c r="AC1681" s="8" t="s">
        <v>3971</v>
      </c>
      <c r="AD1681" s="8">
        <v>6.6</v>
      </c>
      <c r="AE1681" s="13">
        <v>1600</v>
      </c>
      <c r="AF1681" s="13">
        <v>70</v>
      </c>
      <c r="AG1681" s="13">
        <v>50</v>
      </c>
      <c r="AH1681" s="8">
        <v>5.6</v>
      </c>
      <c r="AI1681" s="13">
        <v>4012196188543</v>
      </c>
      <c r="AJ1681" s="8" t="s">
        <v>5333</v>
      </c>
      <c r="AK1681" s="94"/>
      <c r="AL1681" s="8"/>
      <c r="AM1681" s="9"/>
      <c r="AN1681" s="9"/>
      <c r="AO1681" s="11"/>
    </row>
    <row r="1682" spans="1:41" ht="14.1" customHeight="1" outlineLevel="4" x14ac:dyDescent="0.25">
      <c r="A1682" s="2"/>
      <c r="B1682" s="3"/>
      <c r="C1682" s="4"/>
      <c r="D1682" s="4"/>
      <c r="E1682" s="4"/>
      <c r="F1682" s="5"/>
      <c r="G1682" s="6"/>
      <c r="H1682" s="338">
        <v>6340253</v>
      </c>
      <c r="I1682" s="7" t="s">
        <v>2348</v>
      </c>
      <c r="J1682" s="7" t="s">
        <v>2349</v>
      </c>
      <c r="K1682" s="7" t="s">
        <v>6027</v>
      </c>
      <c r="L1682" s="7" t="s">
        <v>6040</v>
      </c>
      <c r="M1682" s="18">
        <v>9394</v>
      </c>
      <c r="N1682" s="327">
        <v>11460.68</v>
      </c>
      <c r="O1682" s="19" t="s">
        <v>3948</v>
      </c>
      <c r="P1682" s="295">
        <v>0.35</v>
      </c>
      <c r="Q1682" s="18">
        <v>6106.1</v>
      </c>
      <c r="R1682" s="18">
        <v>7449.442</v>
      </c>
      <c r="S1682" s="295">
        <v>0.25</v>
      </c>
      <c r="T1682" s="18">
        <v>7045.5</v>
      </c>
      <c r="U1682" s="18">
        <v>8595.51</v>
      </c>
      <c r="V1682" s="295">
        <v>0.53</v>
      </c>
      <c r="W1682" s="18">
        <v>4415.1799999999994</v>
      </c>
      <c r="X1682" s="18">
        <v>5386.5195999999987</v>
      </c>
      <c r="Y1682" s="7" t="s">
        <v>393</v>
      </c>
      <c r="Z1682" s="13">
        <v>1</v>
      </c>
      <c r="AA1682" s="13">
        <v>1</v>
      </c>
      <c r="AB1682" s="13">
        <v>100</v>
      </c>
      <c r="AC1682" s="9" t="s">
        <v>3971</v>
      </c>
      <c r="AD1682" s="8">
        <v>6.86</v>
      </c>
      <c r="AE1682" s="13">
        <v>1700</v>
      </c>
      <c r="AF1682" s="13">
        <v>70</v>
      </c>
      <c r="AG1682" s="13">
        <v>50</v>
      </c>
      <c r="AH1682" s="8">
        <v>5.95</v>
      </c>
      <c r="AI1682" s="13">
        <v>4012196188604</v>
      </c>
      <c r="AJ1682" s="8" t="s">
        <v>5334</v>
      </c>
      <c r="AK1682" s="94"/>
      <c r="AL1682" s="9"/>
      <c r="AM1682" s="9"/>
      <c r="AN1682" s="9"/>
      <c r="AO1682" s="11"/>
    </row>
    <row r="1683" spans="1:41" ht="14.1" customHeight="1" outlineLevel="4" x14ac:dyDescent="0.25">
      <c r="A1683" s="2"/>
      <c r="B1683" s="3"/>
      <c r="C1683" s="4"/>
      <c r="D1683" s="4"/>
      <c r="E1683" s="4"/>
      <c r="F1683" s="5"/>
      <c r="G1683" s="6"/>
      <c r="H1683" s="338">
        <v>6340261</v>
      </c>
      <c r="I1683" s="7" t="s">
        <v>2350</v>
      </c>
      <c r="J1683" s="7" t="s">
        <v>2351</v>
      </c>
      <c r="K1683" s="7" t="s">
        <v>6027</v>
      </c>
      <c r="L1683" s="7" t="s">
        <v>6040</v>
      </c>
      <c r="M1683" s="18">
        <v>9644.7800000000007</v>
      </c>
      <c r="N1683" s="327">
        <v>11766.631600000001</v>
      </c>
      <c r="O1683" s="19" t="s">
        <v>3948</v>
      </c>
      <c r="P1683" s="295">
        <v>0.35</v>
      </c>
      <c r="Q1683" s="18">
        <v>6269.1070000000009</v>
      </c>
      <c r="R1683" s="18">
        <v>7648.3105400000013</v>
      </c>
      <c r="S1683" s="295">
        <v>0.25</v>
      </c>
      <c r="T1683" s="18">
        <v>7233.5850000000009</v>
      </c>
      <c r="U1683" s="18">
        <v>8824.9737000000005</v>
      </c>
      <c r="V1683" s="295">
        <v>0.53</v>
      </c>
      <c r="W1683" s="18">
        <v>4533.0465999999997</v>
      </c>
      <c r="X1683" s="18">
        <v>5530.3168519999999</v>
      </c>
      <c r="Y1683" s="7" t="s">
        <v>393</v>
      </c>
      <c r="Z1683" s="13">
        <v>1</v>
      </c>
      <c r="AA1683" s="13">
        <v>1</v>
      </c>
      <c r="AB1683" s="13">
        <v>100</v>
      </c>
      <c r="AC1683" s="8" t="s">
        <v>3971</v>
      </c>
      <c r="AD1683" s="8">
        <v>7.5</v>
      </c>
      <c r="AE1683" s="13">
        <v>1800</v>
      </c>
      <c r="AF1683" s="13">
        <v>70</v>
      </c>
      <c r="AG1683" s="13">
        <v>50</v>
      </c>
      <c r="AH1683" s="8">
        <v>6.3</v>
      </c>
      <c r="AI1683" s="13">
        <v>4012196188666</v>
      </c>
      <c r="AJ1683" s="8" t="s">
        <v>5335</v>
      </c>
      <c r="AK1683" s="94"/>
      <c r="AL1683" s="9"/>
      <c r="AM1683" s="9"/>
      <c r="AN1683" s="9"/>
      <c r="AO1683" s="11"/>
    </row>
    <row r="1684" spans="1:41" ht="14.1" customHeight="1" outlineLevel="4" x14ac:dyDescent="0.25">
      <c r="A1684" s="2"/>
      <c r="B1684" s="3"/>
      <c r="C1684" s="4"/>
      <c r="D1684" s="4"/>
      <c r="E1684" s="4"/>
      <c r="F1684" s="5"/>
      <c r="G1684" s="6"/>
      <c r="H1684" s="338">
        <v>6340288</v>
      </c>
      <c r="I1684" s="7" t="s">
        <v>2352</v>
      </c>
      <c r="J1684" s="7" t="s">
        <v>2353</v>
      </c>
      <c r="K1684" s="7" t="s">
        <v>6027</v>
      </c>
      <c r="L1684" s="7" t="s">
        <v>6040</v>
      </c>
      <c r="M1684" s="18">
        <v>9952.7099999999991</v>
      </c>
      <c r="N1684" s="327">
        <v>12142.306199999999</v>
      </c>
      <c r="O1684" s="19" t="s">
        <v>3948</v>
      </c>
      <c r="P1684" s="295">
        <v>0.35</v>
      </c>
      <c r="Q1684" s="18">
        <v>6469.2614999999996</v>
      </c>
      <c r="R1684" s="18">
        <v>7892.499029999999</v>
      </c>
      <c r="S1684" s="295">
        <v>0.25</v>
      </c>
      <c r="T1684" s="18">
        <v>7464.5324999999993</v>
      </c>
      <c r="U1684" s="18">
        <v>9106.7296499999993</v>
      </c>
      <c r="V1684" s="295">
        <v>0.53</v>
      </c>
      <c r="W1684" s="18">
        <v>4677.7736999999997</v>
      </c>
      <c r="X1684" s="18">
        <v>5706.883914</v>
      </c>
      <c r="Y1684" s="7" t="s">
        <v>393</v>
      </c>
      <c r="Z1684" s="13">
        <v>1</v>
      </c>
      <c r="AA1684" s="13">
        <v>1</v>
      </c>
      <c r="AB1684" s="13">
        <v>100</v>
      </c>
      <c r="AC1684" s="9" t="s">
        <v>3971</v>
      </c>
      <c r="AD1684" s="8">
        <v>7.9</v>
      </c>
      <c r="AE1684" s="13">
        <v>1900</v>
      </c>
      <c r="AF1684" s="13">
        <v>70</v>
      </c>
      <c r="AG1684" s="13">
        <v>50</v>
      </c>
      <c r="AH1684" s="8">
        <v>6.65</v>
      </c>
      <c r="AI1684" s="13">
        <v>4012196188727</v>
      </c>
      <c r="AJ1684" s="9" t="s">
        <v>5336</v>
      </c>
      <c r="AK1684" s="94"/>
      <c r="AL1684" s="9"/>
      <c r="AM1684" s="8"/>
      <c r="AN1684" s="9"/>
      <c r="AO1684" s="12"/>
    </row>
    <row r="1685" spans="1:41" ht="14.1" customHeight="1" outlineLevel="4" x14ac:dyDescent="0.25">
      <c r="A1685" s="2"/>
      <c r="B1685" s="3"/>
      <c r="C1685" s="4"/>
      <c r="D1685" s="4"/>
      <c r="E1685" s="4"/>
      <c r="F1685" s="5"/>
      <c r="G1685" s="6"/>
      <c r="H1685" s="338">
        <v>6340016</v>
      </c>
      <c r="I1685" s="7" t="s">
        <v>2354</v>
      </c>
      <c r="J1685" s="7" t="s">
        <v>2300</v>
      </c>
      <c r="K1685" s="7" t="s">
        <v>6027</v>
      </c>
      <c r="L1685" s="7" t="s">
        <v>6040</v>
      </c>
      <c r="M1685" s="18">
        <v>2715.28</v>
      </c>
      <c r="N1685" s="327">
        <v>3312.6416000000004</v>
      </c>
      <c r="O1685" s="19" t="s">
        <v>3948</v>
      </c>
      <c r="P1685" s="295">
        <v>0.35</v>
      </c>
      <c r="Q1685" s="18">
        <v>1764.9320000000002</v>
      </c>
      <c r="R1685" s="18">
        <v>2153.2170400000005</v>
      </c>
      <c r="S1685" s="295">
        <v>0.25</v>
      </c>
      <c r="T1685" s="18">
        <v>2036.46</v>
      </c>
      <c r="U1685" s="18">
        <v>2484.4812000000002</v>
      </c>
      <c r="V1685" s="295">
        <v>0.53</v>
      </c>
      <c r="W1685" s="18">
        <v>1276.1816000000001</v>
      </c>
      <c r="X1685" s="18">
        <v>1556.941552</v>
      </c>
      <c r="Y1685" s="7" t="s">
        <v>393</v>
      </c>
      <c r="Z1685" s="13">
        <v>1</v>
      </c>
      <c r="AA1685" s="13">
        <v>1</v>
      </c>
      <c r="AB1685" s="13">
        <v>900</v>
      </c>
      <c r="AC1685" s="8" t="s">
        <v>6616</v>
      </c>
      <c r="AD1685" s="8">
        <v>0.81</v>
      </c>
      <c r="AE1685" s="13">
        <v>200</v>
      </c>
      <c r="AF1685" s="13">
        <v>70</v>
      </c>
      <c r="AG1685" s="13">
        <v>50</v>
      </c>
      <c r="AH1685" s="8">
        <v>0.7</v>
      </c>
      <c r="AI1685" s="13">
        <v>4012196187706</v>
      </c>
      <c r="AJ1685" s="9" t="s">
        <v>5337</v>
      </c>
      <c r="AK1685" s="94"/>
      <c r="AL1685" s="8"/>
      <c r="AM1685" s="8"/>
      <c r="AN1685" s="9"/>
      <c r="AO1685" s="11"/>
    </row>
    <row r="1686" spans="1:41" ht="14.1" customHeight="1" outlineLevel="4" x14ac:dyDescent="0.25">
      <c r="A1686" s="2"/>
      <c r="B1686" s="3"/>
      <c r="C1686" s="4"/>
      <c r="D1686" s="4"/>
      <c r="E1686" s="4"/>
      <c r="F1686" s="5"/>
      <c r="G1686" s="6"/>
      <c r="H1686" s="338">
        <v>6340296</v>
      </c>
      <c r="I1686" s="7" t="s">
        <v>2355</v>
      </c>
      <c r="J1686" s="7" t="s">
        <v>2302</v>
      </c>
      <c r="K1686" s="7" t="s">
        <v>6027</v>
      </c>
      <c r="L1686" s="7" t="s">
        <v>6040</v>
      </c>
      <c r="M1686" s="18">
        <v>10284.950000000001</v>
      </c>
      <c r="N1686" s="327">
        <v>12547.639000000001</v>
      </c>
      <c r="O1686" s="19" t="s">
        <v>3948</v>
      </c>
      <c r="P1686" s="295">
        <v>0.35</v>
      </c>
      <c r="Q1686" s="18">
        <v>6685.2175000000007</v>
      </c>
      <c r="R1686" s="18">
        <v>8155.9653500000004</v>
      </c>
      <c r="S1686" s="295">
        <v>0.25</v>
      </c>
      <c r="T1686" s="18">
        <v>7713.7125000000005</v>
      </c>
      <c r="U1686" s="18">
        <v>9410.7292500000003</v>
      </c>
      <c r="V1686" s="295">
        <v>0.53</v>
      </c>
      <c r="W1686" s="18">
        <v>4833.9265000000005</v>
      </c>
      <c r="X1686" s="18">
        <v>5897.3903300000002</v>
      </c>
      <c r="Y1686" s="7" t="s">
        <v>393</v>
      </c>
      <c r="Z1686" s="13">
        <v>1</v>
      </c>
      <c r="AA1686" s="13">
        <v>1</v>
      </c>
      <c r="AB1686" s="13">
        <v>100</v>
      </c>
      <c r="AC1686" s="8" t="s">
        <v>6616</v>
      </c>
      <c r="AD1686" s="8">
        <v>8.0370000000000008</v>
      </c>
      <c r="AE1686" s="13">
        <v>2000</v>
      </c>
      <c r="AF1686" s="13">
        <v>70</v>
      </c>
      <c r="AG1686" s="13">
        <v>50</v>
      </c>
      <c r="AH1686" s="8">
        <v>7</v>
      </c>
      <c r="AI1686" s="13">
        <v>4012196188789</v>
      </c>
      <c r="AJ1686" s="8" t="s">
        <v>5338</v>
      </c>
      <c r="AK1686" s="94"/>
      <c r="AL1686" s="8"/>
      <c r="AM1686" s="8"/>
      <c r="AN1686" s="9"/>
      <c r="AO1686" s="11"/>
    </row>
    <row r="1687" spans="1:41" ht="14.1" customHeight="1" outlineLevel="4" x14ac:dyDescent="0.25">
      <c r="A1687" s="2"/>
      <c r="B1687" s="3"/>
      <c r="C1687" s="4"/>
      <c r="D1687" s="4"/>
      <c r="E1687" s="4"/>
      <c r="F1687" s="5"/>
      <c r="G1687" s="6"/>
      <c r="H1687" s="338">
        <v>6340385</v>
      </c>
      <c r="I1687" s="7" t="s">
        <v>2356</v>
      </c>
      <c r="J1687" s="7" t="s">
        <v>2357</v>
      </c>
      <c r="K1687" s="7" t="s">
        <v>6027</v>
      </c>
      <c r="L1687" s="7" t="s">
        <v>6040</v>
      </c>
      <c r="M1687" s="18">
        <v>11432.69</v>
      </c>
      <c r="N1687" s="327">
        <v>13947.881800000001</v>
      </c>
      <c r="O1687" s="19" t="s">
        <v>3948</v>
      </c>
      <c r="P1687" s="295">
        <v>0.35</v>
      </c>
      <c r="Q1687" s="18">
        <v>7431.2485000000006</v>
      </c>
      <c r="R1687" s="18">
        <v>9066.1231700000008</v>
      </c>
      <c r="S1687" s="295">
        <v>0.25</v>
      </c>
      <c r="T1687" s="18">
        <v>8574.5174999999999</v>
      </c>
      <c r="U1687" s="18">
        <v>10460.91135</v>
      </c>
      <c r="V1687" s="295">
        <v>0.53</v>
      </c>
      <c r="W1687" s="18">
        <v>5373.3643000000002</v>
      </c>
      <c r="X1687" s="18">
        <v>6555.5044459999999</v>
      </c>
      <c r="Y1687" s="7" t="s">
        <v>393</v>
      </c>
      <c r="Z1687" s="13">
        <v>1</v>
      </c>
      <c r="AA1687" s="13">
        <v>1</v>
      </c>
      <c r="AB1687" s="13">
        <v>50</v>
      </c>
      <c r="AC1687" s="9" t="s">
        <v>6616</v>
      </c>
      <c r="AD1687" s="8">
        <v>10.09</v>
      </c>
      <c r="AE1687" s="13">
        <v>2500</v>
      </c>
      <c r="AF1687" s="13">
        <v>70</v>
      </c>
      <c r="AG1687" s="13">
        <v>50</v>
      </c>
      <c r="AH1687" s="8">
        <v>8.75</v>
      </c>
      <c r="AI1687" s="13">
        <v>4012196458189</v>
      </c>
      <c r="AJ1687" s="9" t="s">
        <v>5339</v>
      </c>
      <c r="AK1687" s="94"/>
      <c r="AL1687" s="8"/>
      <c r="AM1687" s="8"/>
      <c r="AN1687" s="8"/>
      <c r="AO1687" s="11"/>
    </row>
    <row r="1688" spans="1:41" ht="14.1" customHeight="1" outlineLevel="4" x14ac:dyDescent="0.25">
      <c r="A1688" s="2"/>
      <c r="B1688" s="3"/>
      <c r="C1688" s="4"/>
      <c r="D1688" s="4"/>
      <c r="E1688" s="4"/>
      <c r="F1688" s="5"/>
      <c r="G1688" s="6"/>
      <c r="H1688" s="338">
        <v>6340032</v>
      </c>
      <c r="I1688" s="7" t="s">
        <v>2358</v>
      </c>
      <c r="J1688" s="7" t="s">
        <v>2304</v>
      </c>
      <c r="K1688" s="7" t="s">
        <v>6027</v>
      </c>
      <c r="L1688" s="7" t="s">
        <v>6040</v>
      </c>
      <c r="M1688" s="18">
        <v>2960.4</v>
      </c>
      <c r="N1688" s="327">
        <v>3611.6880000000001</v>
      </c>
      <c r="O1688" s="19" t="s">
        <v>3948</v>
      </c>
      <c r="P1688" s="295">
        <v>0.35</v>
      </c>
      <c r="Q1688" s="18">
        <v>1924.2600000000002</v>
      </c>
      <c r="R1688" s="18">
        <v>2347.5972000000002</v>
      </c>
      <c r="S1688" s="295">
        <v>0.25</v>
      </c>
      <c r="T1688" s="18">
        <v>2220.3000000000002</v>
      </c>
      <c r="U1688" s="18">
        <v>2708.7660000000001</v>
      </c>
      <c r="V1688" s="295">
        <v>0.53</v>
      </c>
      <c r="W1688" s="18">
        <v>1391.3879999999999</v>
      </c>
      <c r="X1688" s="18">
        <v>1697.4933599999999</v>
      </c>
      <c r="Y1688" s="7" t="s">
        <v>393</v>
      </c>
      <c r="Z1688" s="13">
        <v>1</v>
      </c>
      <c r="AA1688" s="13">
        <v>1</v>
      </c>
      <c r="AB1688" s="13">
        <v>700</v>
      </c>
      <c r="AC1688" s="8" t="s">
        <v>6616</v>
      </c>
      <c r="AD1688" s="8">
        <v>1.21</v>
      </c>
      <c r="AE1688" s="13">
        <v>300</v>
      </c>
      <c r="AF1688" s="13">
        <v>70</v>
      </c>
      <c r="AG1688" s="13">
        <v>50</v>
      </c>
      <c r="AH1688" s="8">
        <v>1.05</v>
      </c>
      <c r="AI1688" s="13">
        <v>4012196187768</v>
      </c>
      <c r="AJ1688" s="8" t="s">
        <v>5340</v>
      </c>
      <c r="AK1688" s="94"/>
      <c r="AL1688" s="8"/>
      <c r="AM1688" s="8"/>
      <c r="AN1688" s="9"/>
      <c r="AO1688" s="11"/>
    </row>
    <row r="1689" spans="1:41" ht="14.1" customHeight="1" outlineLevel="4" x14ac:dyDescent="0.25">
      <c r="A1689" s="2"/>
      <c r="B1689" s="3"/>
      <c r="C1689" s="4"/>
      <c r="D1689" s="4"/>
      <c r="E1689" s="4"/>
      <c r="F1689" s="5"/>
      <c r="G1689" s="6"/>
      <c r="H1689" s="338">
        <v>6340377</v>
      </c>
      <c r="I1689" s="7" t="s">
        <v>2359</v>
      </c>
      <c r="J1689" s="7" t="s">
        <v>2306</v>
      </c>
      <c r="K1689" s="7" t="s">
        <v>6027</v>
      </c>
      <c r="L1689" s="7" t="s">
        <v>6040</v>
      </c>
      <c r="M1689" s="18">
        <v>12324.74</v>
      </c>
      <c r="N1689" s="327">
        <v>15036.182799999999</v>
      </c>
      <c r="O1689" s="19" t="s">
        <v>3948</v>
      </c>
      <c r="P1689" s="295">
        <v>0.35</v>
      </c>
      <c r="Q1689" s="18">
        <v>8011.0810000000001</v>
      </c>
      <c r="R1689" s="18">
        <v>9773.5188199999993</v>
      </c>
      <c r="S1689" s="295">
        <v>0.25</v>
      </c>
      <c r="T1689" s="18">
        <v>9243.5550000000003</v>
      </c>
      <c r="U1689" s="18">
        <v>11277.1371</v>
      </c>
      <c r="V1689" s="295">
        <v>0.53</v>
      </c>
      <c r="W1689" s="18">
        <v>5792.6277999999993</v>
      </c>
      <c r="X1689" s="18">
        <v>7067.0059159999992</v>
      </c>
      <c r="Y1689" s="7" t="s">
        <v>393</v>
      </c>
      <c r="Z1689" s="13">
        <v>1</v>
      </c>
      <c r="AA1689" s="13">
        <v>1</v>
      </c>
      <c r="AB1689" s="13">
        <v>60</v>
      </c>
      <c r="AC1689" s="8" t="s">
        <v>6616</v>
      </c>
      <c r="AD1689" s="8">
        <v>12.5</v>
      </c>
      <c r="AE1689" s="13">
        <v>3000</v>
      </c>
      <c r="AF1689" s="13">
        <v>70</v>
      </c>
      <c r="AG1689" s="13">
        <v>50</v>
      </c>
      <c r="AH1689" s="8">
        <v>10.5</v>
      </c>
      <c r="AI1689" s="13">
        <v>4012196188901</v>
      </c>
      <c r="AJ1689" s="8" t="s">
        <v>5341</v>
      </c>
      <c r="AK1689" s="94"/>
      <c r="AL1689" s="8"/>
      <c r="AM1689" s="8"/>
      <c r="AN1689" s="8"/>
      <c r="AO1689" s="11"/>
    </row>
    <row r="1690" spans="1:41" ht="14.1" customHeight="1" outlineLevel="4" x14ac:dyDescent="0.25">
      <c r="A1690" s="2"/>
      <c r="B1690" s="3"/>
      <c r="C1690" s="4"/>
      <c r="D1690" s="4"/>
      <c r="E1690" s="4"/>
      <c r="F1690" s="5"/>
      <c r="G1690" s="6"/>
      <c r="H1690" s="338">
        <v>6340059</v>
      </c>
      <c r="I1690" s="7" t="s">
        <v>2360</v>
      </c>
      <c r="J1690" s="7" t="s">
        <v>2308</v>
      </c>
      <c r="K1690" s="7" t="s">
        <v>6027</v>
      </c>
      <c r="L1690" s="7" t="s">
        <v>6040</v>
      </c>
      <c r="M1690" s="18">
        <v>3551.84</v>
      </c>
      <c r="N1690" s="327">
        <v>4333.2448000000004</v>
      </c>
      <c r="O1690" s="19" t="s">
        <v>3948</v>
      </c>
      <c r="P1690" s="295">
        <v>0.35</v>
      </c>
      <c r="Q1690" s="18">
        <v>2308.6960000000004</v>
      </c>
      <c r="R1690" s="18">
        <v>2816.6091200000005</v>
      </c>
      <c r="S1690" s="295">
        <v>0.25</v>
      </c>
      <c r="T1690" s="18">
        <v>2663.88</v>
      </c>
      <c r="U1690" s="18">
        <v>3249.9335999999998</v>
      </c>
      <c r="V1690" s="295">
        <v>0.53</v>
      </c>
      <c r="W1690" s="18">
        <v>1669.3648000000001</v>
      </c>
      <c r="X1690" s="18">
        <v>2036.6250560000001</v>
      </c>
      <c r="Y1690" s="7" t="s">
        <v>393</v>
      </c>
      <c r="Z1690" s="13">
        <v>1</v>
      </c>
      <c r="AA1690" s="13">
        <v>1</v>
      </c>
      <c r="AB1690" s="13">
        <v>548</v>
      </c>
      <c r="AC1690" s="8" t="s">
        <v>6616</v>
      </c>
      <c r="AD1690" s="8">
        <v>1.607</v>
      </c>
      <c r="AE1690" s="13">
        <v>400</v>
      </c>
      <c r="AF1690" s="13">
        <v>70</v>
      </c>
      <c r="AG1690" s="13">
        <v>50</v>
      </c>
      <c r="AH1690" s="8">
        <v>1.4</v>
      </c>
      <c r="AI1690" s="13">
        <v>4012196187829</v>
      </c>
      <c r="AJ1690" s="8" t="s">
        <v>5342</v>
      </c>
      <c r="AK1690" s="94"/>
      <c r="AL1690" s="8"/>
      <c r="AM1690" s="8"/>
      <c r="AN1690" s="8"/>
      <c r="AO1690" s="11"/>
    </row>
    <row r="1691" spans="1:41" ht="14.1" customHeight="1" outlineLevel="4" x14ac:dyDescent="0.25">
      <c r="A1691" s="2"/>
      <c r="B1691" s="3"/>
      <c r="C1691" s="4"/>
      <c r="D1691" s="4"/>
      <c r="E1691" s="4"/>
      <c r="F1691" s="5"/>
      <c r="G1691" s="6"/>
      <c r="H1691" s="338">
        <v>6340393</v>
      </c>
      <c r="I1691" s="7" t="s">
        <v>2361</v>
      </c>
      <c r="J1691" s="7" t="s">
        <v>2362</v>
      </c>
      <c r="K1691" s="7" t="s">
        <v>6027</v>
      </c>
      <c r="L1691" s="7" t="s">
        <v>6040</v>
      </c>
      <c r="M1691" s="18">
        <v>19272.23</v>
      </c>
      <c r="N1691" s="327">
        <v>23512.120599999998</v>
      </c>
      <c r="O1691" s="19" t="s">
        <v>3948</v>
      </c>
      <c r="P1691" s="295">
        <v>0.35</v>
      </c>
      <c r="Q1691" s="18">
        <v>12526.949500000001</v>
      </c>
      <c r="R1691" s="18">
        <v>15282.87839</v>
      </c>
      <c r="S1691" s="295">
        <v>0.25</v>
      </c>
      <c r="T1691" s="18">
        <v>14454.172500000001</v>
      </c>
      <c r="U1691" s="18">
        <v>17634.09045</v>
      </c>
      <c r="V1691" s="295">
        <v>0.53</v>
      </c>
      <c r="W1691" s="18">
        <v>9057.9480999999996</v>
      </c>
      <c r="X1691" s="18">
        <v>11050.696682</v>
      </c>
      <c r="Y1691" s="7" t="s">
        <v>393</v>
      </c>
      <c r="Z1691" s="13">
        <v>1</v>
      </c>
      <c r="AA1691" s="13">
        <v>1</v>
      </c>
      <c r="AB1691" s="13">
        <v>50</v>
      </c>
      <c r="AC1691" s="8" t="s">
        <v>6616</v>
      </c>
      <c r="AD1691" s="8">
        <v>16.600000000000001</v>
      </c>
      <c r="AE1691" s="13">
        <v>4000</v>
      </c>
      <c r="AF1691" s="13">
        <v>70</v>
      </c>
      <c r="AG1691" s="13">
        <v>50</v>
      </c>
      <c r="AH1691" s="8">
        <v>14</v>
      </c>
      <c r="AI1691" s="13">
        <v>4012196458240</v>
      </c>
      <c r="AJ1691" s="9" t="s">
        <v>5343</v>
      </c>
      <c r="AK1691" s="94"/>
      <c r="AL1691" s="8"/>
      <c r="AM1691" s="9"/>
      <c r="AN1691" s="9"/>
      <c r="AO1691" s="11"/>
    </row>
    <row r="1692" spans="1:41" ht="14.1" customHeight="1" outlineLevel="4" x14ac:dyDescent="0.25">
      <c r="A1692" s="2"/>
      <c r="B1692" s="3"/>
      <c r="C1692" s="4"/>
      <c r="D1692" s="4"/>
      <c r="E1692" s="4"/>
      <c r="F1692" s="5"/>
      <c r="G1692" s="6"/>
      <c r="H1692" s="338">
        <v>6340075</v>
      </c>
      <c r="I1692" s="7" t="s">
        <v>2363</v>
      </c>
      <c r="J1692" s="7" t="s">
        <v>2310</v>
      </c>
      <c r="K1692" s="7" t="s">
        <v>6027</v>
      </c>
      <c r="L1692" s="7" t="s">
        <v>6040</v>
      </c>
      <c r="M1692" s="18">
        <v>3886.45</v>
      </c>
      <c r="N1692" s="327">
        <v>4741.4690000000001</v>
      </c>
      <c r="O1692" s="19" t="s">
        <v>3948</v>
      </c>
      <c r="P1692" s="295">
        <v>0.35</v>
      </c>
      <c r="Q1692" s="18">
        <v>2526.1925000000001</v>
      </c>
      <c r="R1692" s="18">
        <v>3081.9548500000001</v>
      </c>
      <c r="S1692" s="295">
        <v>0.25</v>
      </c>
      <c r="T1692" s="18">
        <v>2914.8374999999996</v>
      </c>
      <c r="U1692" s="18">
        <v>3556.1017499999994</v>
      </c>
      <c r="V1692" s="295">
        <v>0.53</v>
      </c>
      <c r="W1692" s="18">
        <v>1826.6314999999997</v>
      </c>
      <c r="X1692" s="18">
        <v>2228.4904299999998</v>
      </c>
      <c r="Y1692" s="7" t="s">
        <v>393</v>
      </c>
      <c r="Z1692" s="13">
        <v>1</v>
      </c>
      <c r="AA1692" s="13">
        <v>1</v>
      </c>
      <c r="AB1692" s="13">
        <v>448</v>
      </c>
      <c r="AC1692" s="8" t="s">
        <v>6616</v>
      </c>
      <c r="AD1692" s="8">
        <v>2.0089999999999999</v>
      </c>
      <c r="AE1692" s="13">
        <v>500</v>
      </c>
      <c r="AF1692" s="13">
        <v>70</v>
      </c>
      <c r="AG1692" s="13">
        <v>50</v>
      </c>
      <c r="AH1692" s="8">
        <v>1.75</v>
      </c>
      <c r="AI1692" s="13">
        <v>4012196187881</v>
      </c>
      <c r="AJ1692" s="8" t="s">
        <v>5344</v>
      </c>
      <c r="AK1692" s="94"/>
      <c r="AL1692" s="8"/>
      <c r="AM1692" s="8"/>
      <c r="AN1692" s="8"/>
      <c r="AO1692" s="11"/>
    </row>
    <row r="1693" spans="1:41" ht="14.1" customHeight="1" outlineLevel="4" x14ac:dyDescent="0.25">
      <c r="A1693" s="2"/>
      <c r="B1693" s="3"/>
      <c r="C1693" s="4"/>
      <c r="D1693" s="4"/>
      <c r="E1693" s="4"/>
      <c r="F1693" s="5"/>
      <c r="G1693" s="6"/>
      <c r="H1693" s="338">
        <v>6340091</v>
      </c>
      <c r="I1693" s="7" t="s">
        <v>2364</v>
      </c>
      <c r="J1693" s="7" t="s">
        <v>2312</v>
      </c>
      <c r="K1693" s="7" t="s">
        <v>6027</v>
      </c>
      <c r="L1693" s="7" t="s">
        <v>6040</v>
      </c>
      <c r="M1693" s="18">
        <v>4020.33</v>
      </c>
      <c r="N1693" s="327">
        <v>4904.8026</v>
      </c>
      <c r="O1693" s="19" t="s">
        <v>3948</v>
      </c>
      <c r="P1693" s="295">
        <v>0.35</v>
      </c>
      <c r="Q1693" s="18">
        <v>2613.2145</v>
      </c>
      <c r="R1693" s="18">
        <v>3188.1216899999999</v>
      </c>
      <c r="S1693" s="295">
        <v>0.25</v>
      </c>
      <c r="T1693" s="18">
        <v>3015.2474999999999</v>
      </c>
      <c r="U1693" s="18">
        <v>3678.6019499999998</v>
      </c>
      <c r="V1693" s="295">
        <v>0.53</v>
      </c>
      <c r="W1693" s="18">
        <v>1889.5550999999998</v>
      </c>
      <c r="X1693" s="18">
        <v>2305.2572219999997</v>
      </c>
      <c r="Y1693" s="7" t="s">
        <v>393</v>
      </c>
      <c r="Z1693" s="13">
        <v>1</v>
      </c>
      <c r="AA1693" s="13">
        <v>1</v>
      </c>
      <c r="AB1693" s="13">
        <v>360</v>
      </c>
      <c r="AC1693" s="8" t="s">
        <v>6616</v>
      </c>
      <c r="AD1693" s="8">
        <v>2.411</v>
      </c>
      <c r="AE1693" s="13">
        <v>600</v>
      </c>
      <c r="AF1693" s="13">
        <v>70</v>
      </c>
      <c r="AG1693" s="13">
        <v>50</v>
      </c>
      <c r="AH1693" s="8">
        <v>2.1</v>
      </c>
      <c r="AI1693" s="13">
        <v>4012196187942</v>
      </c>
      <c r="AJ1693" s="9" t="s">
        <v>5345</v>
      </c>
      <c r="AK1693" s="94"/>
      <c r="AL1693" s="8"/>
      <c r="AM1693" s="8"/>
      <c r="AN1693" s="8"/>
      <c r="AO1693" s="11"/>
    </row>
    <row r="1694" spans="1:41" ht="14.1" customHeight="1" outlineLevel="4" x14ac:dyDescent="0.25">
      <c r="A1694" s="2"/>
      <c r="B1694" s="3"/>
      <c r="C1694" s="4"/>
      <c r="D1694" s="4"/>
      <c r="E1694" s="4"/>
      <c r="F1694" s="5"/>
      <c r="G1694" s="6"/>
      <c r="H1694" s="338">
        <v>6340318</v>
      </c>
      <c r="I1694" s="7" t="s">
        <v>2365</v>
      </c>
      <c r="J1694" s="7" t="s">
        <v>2254</v>
      </c>
      <c r="K1694" s="7" t="s">
        <v>6027</v>
      </c>
      <c r="L1694" s="7" t="s">
        <v>6040</v>
      </c>
      <c r="M1694" s="18">
        <v>20802.39</v>
      </c>
      <c r="N1694" s="327">
        <v>25378.915799999999</v>
      </c>
      <c r="O1694" s="19" t="s">
        <v>3948</v>
      </c>
      <c r="P1694" s="295">
        <v>0.35</v>
      </c>
      <c r="Q1694" s="18">
        <v>13521.5535</v>
      </c>
      <c r="R1694" s="18">
        <v>16496.295269999999</v>
      </c>
      <c r="S1694" s="295">
        <v>0.25</v>
      </c>
      <c r="T1694" s="18">
        <v>15601.7925</v>
      </c>
      <c r="U1694" s="18">
        <v>19034.186849999998</v>
      </c>
      <c r="V1694" s="295">
        <v>0.53</v>
      </c>
      <c r="W1694" s="18">
        <v>9777.1232999999993</v>
      </c>
      <c r="X1694" s="18">
        <v>11928.090425999999</v>
      </c>
      <c r="Y1694" s="7" t="s">
        <v>393</v>
      </c>
      <c r="Z1694" s="13">
        <v>1</v>
      </c>
      <c r="AA1694" s="13">
        <v>1</v>
      </c>
      <c r="AB1694" s="13">
        <v>50</v>
      </c>
      <c r="AC1694" s="8" t="s">
        <v>6616</v>
      </c>
      <c r="AD1694" s="8">
        <v>24.9</v>
      </c>
      <c r="AE1694" s="13">
        <v>6000</v>
      </c>
      <c r="AF1694" s="13">
        <v>70</v>
      </c>
      <c r="AG1694" s="13">
        <v>50</v>
      </c>
      <c r="AH1694" s="8">
        <v>21</v>
      </c>
      <c r="AI1694" s="13">
        <v>4012196188840</v>
      </c>
      <c r="AJ1694" s="8" t="s">
        <v>5346</v>
      </c>
      <c r="AK1694" s="94"/>
      <c r="AL1694" s="8"/>
      <c r="AM1694" s="8"/>
      <c r="AN1694" s="8"/>
      <c r="AO1694" s="11"/>
    </row>
    <row r="1695" spans="1:41" ht="14.1" customHeight="1" outlineLevel="4" x14ac:dyDescent="0.25">
      <c r="A1695" s="2"/>
      <c r="B1695" s="3"/>
      <c r="C1695" s="4"/>
      <c r="D1695" s="4"/>
      <c r="E1695" s="4"/>
      <c r="F1695" s="5"/>
      <c r="G1695" s="6"/>
      <c r="H1695" s="338">
        <v>6340113</v>
      </c>
      <c r="I1695" s="7" t="s">
        <v>2366</v>
      </c>
      <c r="J1695" s="7" t="s">
        <v>2315</v>
      </c>
      <c r="K1695" s="7" t="s">
        <v>6027</v>
      </c>
      <c r="L1695" s="7" t="s">
        <v>6040</v>
      </c>
      <c r="M1695" s="18">
        <v>4442.7700000000004</v>
      </c>
      <c r="N1695" s="327">
        <v>5420.1794</v>
      </c>
      <c r="O1695" s="19" t="s">
        <v>3948</v>
      </c>
      <c r="P1695" s="295">
        <v>0.35</v>
      </c>
      <c r="Q1695" s="18">
        <v>2887.8005000000003</v>
      </c>
      <c r="R1695" s="18">
        <v>3523.1166100000005</v>
      </c>
      <c r="S1695" s="295">
        <v>0.25</v>
      </c>
      <c r="T1695" s="18">
        <v>3332.0775000000003</v>
      </c>
      <c r="U1695" s="18">
        <v>4065.1345500000002</v>
      </c>
      <c r="V1695" s="295">
        <v>0.53</v>
      </c>
      <c r="W1695" s="18">
        <v>2088.1019000000001</v>
      </c>
      <c r="X1695" s="18">
        <v>2547.4843180000003</v>
      </c>
      <c r="Y1695" s="7" t="s">
        <v>393</v>
      </c>
      <c r="Z1695" s="13">
        <v>1</v>
      </c>
      <c r="AA1695" s="13">
        <v>1</v>
      </c>
      <c r="AB1695" s="13">
        <v>300</v>
      </c>
      <c r="AC1695" s="8" t="s">
        <v>3971</v>
      </c>
      <c r="AD1695" s="8">
        <v>2.8130000000000002</v>
      </c>
      <c r="AE1695" s="13">
        <v>700</v>
      </c>
      <c r="AF1695" s="13">
        <v>70</v>
      </c>
      <c r="AG1695" s="13">
        <v>50</v>
      </c>
      <c r="AH1695" s="8">
        <v>2.4500000000000002</v>
      </c>
      <c r="AI1695" s="13">
        <v>4012196188000</v>
      </c>
      <c r="AJ1695" s="8" t="s">
        <v>5347</v>
      </c>
      <c r="AK1695" s="94"/>
      <c r="AL1695" s="8"/>
      <c r="AM1695" s="9"/>
      <c r="AN1695" s="9"/>
      <c r="AO1695" s="11"/>
    </row>
    <row r="1696" spans="1:41" ht="14.1" customHeight="1" outlineLevel="4" x14ac:dyDescent="0.25">
      <c r="A1696" s="2"/>
      <c r="B1696" s="3"/>
      <c r="C1696" s="4"/>
      <c r="D1696" s="4"/>
      <c r="E1696" s="4"/>
      <c r="F1696" s="5"/>
      <c r="G1696" s="6"/>
      <c r="H1696" s="338">
        <v>6340148</v>
      </c>
      <c r="I1696" s="7" t="s">
        <v>2367</v>
      </c>
      <c r="J1696" s="7" t="s">
        <v>2317</v>
      </c>
      <c r="K1696" s="7" t="s">
        <v>6027</v>
      </c>
      <c r="L1696" s="7" t="s">
        <v>6040</v>
      </c>
      <c r="M1696" s="18">
        <v>4971.41</v>
      </c>
      <c r="N1696" s="327">
        <v>6065.1201999999994</v>
      </c>
      <c r="O1696" s="19" t="s">
        <v>3948</v>
      </c>
      <c r="P1696" s="295">
        <v>0.35</v>
      </c>
      <c r="Q1696" s="18">
        <v>3231.4164999999998</v>
      </c>
      <c r="R1696" s="18">
        <v>3942.3281299999999</v>
      </c>
      <c r="S1696" s="295">
        <v>0.25</v>
      </c>
      <c r="T1696" s="18">
        <v>3728.5574999999999</v>
      </c>
      <c r="U1696" s="18">
        <v>4548.84015</v>
      </c>
      <c r="V1696" s="295">
        <v>0.53</v>
      </c>
      <c r="W1696" s="18">
        <v>2336.5626999999999</v>
      </c>
      <c r="X1696" s="18">
        <v>2850.6064939999997</v>
      </c>
      <c r="Y1696" s="7" t="s">
        <v>393</v>
      </c>
      <c r="Z1696" s="13">
        <v>1</v>
      </c>
      <c r="AA1696" s="13">
        <v>1</v>
      </c>
      <c r="AB1696" s="13">
        <v>268</v>
      </c>
      <c r="AC1696" s="8" t="s">
        <v>6616</v>
      </c>
      <c r="AD1696" s="8">
        <v>3.23</v>
      </c>
      <c r="AE1696" s="13">
        <v>800</v>
      </c>
      <c r="AF1696" s="13">
        <v>70</v>
      </c>
      <c r="AG1696" s="13">
        <v>50</v>
      </c>
      <c r="AH1696" s="8">
        <v>2.8</v>
      </c>
      <c r="AI1696" s="13">
        <v>4012196188062</v>
      </c>
      <c r="AJ1696" s="8" t="s">
        <v>5348</v>
      </c>
      <c r="AK1696" s="94"/>
      <c r="AL1696" s="8"/>
      <c r="AM1696" s="8"/>
      <c r="AN1696" s="8"/>
      <c r="AO1696" s="11"/>
    </row>
    <row r="1697" spans="1:41" ht="14.1" customHeight="1" outlineLevel="4" x14ac:dyDescent="0.25">
      <c r="A1697" s="2"/>
      <c r="B1697" s="3"/>
      <c r="C1697" s="4"/>
      <c r="D1697" s="4"/>
      <c r="E1697" s="4"/>
      <c r="F1697" s="5"/>
      <c r="G1697" s="6"/>
      <c r="H1697" s="338">
        <v>6340164</v>
      </c>
      <c r="I1697" s="7" t="s">
        <v>2368</v>
      </c>
      <c r="J1697" s="7" t="s">
        <v>2319</v>
      </c>
      <c r="K1697" s="7" t="s">
        <v>6027</v>
      </c>
      <c r="L1697" s="7" t="s">
        <v>6040</v>
      </c>
      <c r="M1697" s="18">
        <v>5253.78</v>
      </c>
      <c r="N1697" s="327">
        <v>6409.6115999999993</v>
      </c>
      <c r="O1697" s="19" t="s">
        <v>3948</v>
      </c>
      <c r="P1697" s="295">
        <v>0.35</v>
      </c>
      <c r="Q1697" s="18">
        <v>3414.9569999999999</v>
      </c>
      <c r="R1697" s="18">
        <v>4166.2475399999994</v>
      </c>
      <c r="S1697" s="295">
        <v>0.25</v>
      </c>
      <c r="T1697" s="18">
        <v>3940.335</v>
      </c>
      <c r="U1697" s="18">
        <v>4807.2087000000001</v>
      </c>
      <c r="V1697" s="295">
        <v>0.53</v>
      </c>
      <c r="W1697" s="18">
        <v>2469.2765999999997</v>
      </c>
      <c r="X1697" s="18">
        <v>3012.5174519999996</v>
      </c>
      <c r="Y1697" s="7" t="s">
        <v>393</v>
      </c>
      <c r="Z1697" s="13">
        <v>1</v>
      </c>
      <c r="AA1697" s="13">
        <v>1</v>
      </c>
      <c r="AB1697" s="13">
        <v>240</v>
      </c>
      <c r="AC1697" s="8" t="s">
        <v>6616</v>
      </c>
      <c r="AD1697" s="8">
        <v>3.617</v>
      </c>
      <c r="AE1697" s="13">
        <v>900</v>
      </c>
      <c r="AF1697" s="13">
        <v>70</v>
      </c>
      <c r="AG1697" s="13">
        <v>50</v>
      </c>
      <c r="AH1697" s="8">
        <v>3.15</v>
      </c>
      <c r="AI1697" s="13">
        <v>4012196188123</v>
      </c>
      <c r="AJ1697" s="8" t="s">
        <v>5349</v>
      </c>
      <c r="AK1697" s="94"/>
      <c r="AL1697" s="8"/>
      <c r="AM1697" s="8"/>
      <c r="AN1697" s="9"/>
      <c r="AO1697" s="11"/>
    </row>
    <row r="1698" spans="1:41" ht="14.1" customHeight="1" outlineLevel="4" x14ac:dyDescent="0.25">
      <c r="A1698" s="2"/>
      <c r="B1698" s="3"/>
      <c r="C1698" s="4"/>
      <c r="D1698" s="4"/>
      <c r="E1698" s="4"/>
      <c r="F1698" s="5"/>
      <c r="G1698" s="6"/>
      <c r="H1698" s="338">
        <v>6339182</v>
      </c>
      <c r="I1698" s="7" t="s">
        <v>2369</v>
      </c>
      <c r="J1698" s="7" t="s">
        <v>2262</v>
      </c>
      <c r="K1698" s="7" t="s">
        <v>6029</v>
      </c>
      <c r="L1698" s="7" t="s">
        <v>6041</v>
      </c>
      <c r="M1698" s="18">
        <v>7482.01</v>
      </c>
      <c r="N1698" s="327">
        <v>9128.0522000000001</v>
      </c>
      <c r="O1698" s="19" t="s">
        <v>3948</v>
      </c>
      <c r="P1698" s="295">
        <v>0.35</v>
      </c>
      <c r="Q1698" s="18">
        <v>4863.3065000000006</v>
      </c>
      <c r="R1698" s="18">
        <v>5933.2339300000003</v>
      </c>
      <c r="S1698" s="295">
        <v>0.25</v>
      </c>
      <c r="T1698" s="18">
        <v>5611.5074999999997</v>
      </c>
      <c r="U1698" s="18">
        <v>6846.0391499999996</v>
      </c>
      <c r="V1698" s="295">
        <v>0.53</v>
      </c>
      <c r="W1698" s="18">
        <v>3516.5446999999999</v>
      </c>
      <c r="X1698" s="18">
        <v>4290.184534</v>
      </c>
      <c r="Y1698" s="7" t="s">
        <v>393</v>
      </c>
      <c r="Z1698" s="13">
        <v>1</v>
      </c>
      <c r="AA1698" s="13">
        <v>1</v>
      </c>
      <c r="AB1698" s="13">
        <v>100</v>
      </c>
      <c r="AC1698" s="8" t="s">
        <v>6616</v>
      </c>
      <c r="AD1698" s="8">
        <v>5.12</v>
      </c>
      <c r="AE1698" s="13">
        <v>1000</v>
      </c>
      <c r="AF1698" s="13">
        <v>200</v>
      </c>
      <c r="AG1698" s="13">
        <v>100</v>
      </c>
      <c r="AH1698" s="8">
        <v>20</v>
      </c>
      <c r="AI1698" s="13">
        <v>4012196187041</v>
      </c>
      <c r="AJ1698" s="9" t="s">
        <v>5350</v>
      </c>
      <c r="AK1698" s="94"/>
      <c r="AL1698" s="8"/>
      <c r="AM1698" s="8"/>
      <c r="AN1698" s="9"/>
      <c r="AO1698" s="11"/>
    </row>
    <row r="1699" spans="1:41" ht="14.1" customHeight="1" outlineLevel="4" x14ac:dyDescent="0.25">
      <c r="A1699" s="2"/>
      <c r="B1699" s="3"/>
      <c r="C1699" s="4"/>
      <c r="D1699" s="4"/>
      <c r="E1699" s="4"/>
      <c r="F1699" s="5"/>
      <c r="G1699" s="6"/>
      <c r="H1699" s="338">
        <v>6339190</v>
      </c>
      <c r="I1699" s="7" t="s">
        <v>2370</v>
      </c>
      <c r="J1699" s="7" t="s">
        <v>2264</v>
      </c>
      <c r="K1699" s="7" t="s">
        <v>6029</v>
      </c>
      <c r="L1699" s="7" t="s">
        <v>6041</v>
      </c>
      <c r="M1699" s="18">
        <v>7909.54</v>
      </c>
      <c r="N1699" s="327">
        <v>9649.6388000000006</v>
      </c>
      <c r="O1699" s="19" t="s">
        <v>3948</v>
      </c>
      <c r="P1699" s="295">
        <v>0.35</v>
      </c>
      <c r="Q1699" s="18">
        <v>5141.201</v>
      </c>
      <c r="R1699" s="18">
        <v>6272.2652200000002</v>
      </c>
      <c r="S1699" s="295">
        <v>0.25</v>
      </c>
      <c r="T1699" s="18">
        <v>5932.1549999999997</v>
      </c>
      <c r="U1699" s="18">
        <v>7237.2290999999996</v>
      </c>
      <c r="V1699" s="295">
        <v>0.53</v>
      </c>
      <c r="W1699" s="18">
        <v>3717.4838</v>
      </c>
      <c r="X1699" s="18">
        <v>4535.3302359999998</v>
      </c>
      <c r="Y1699" s="7" t="s">
        <v>393</v>
      </c>
      <c r="Z1699" s="13">
        <v>1</v>
      </c>
      <c r="AA1699" s="13">
        <v>1</v>
      </c>
      <c r="AB1699" s="13">
        <v>100</v>
      </c>
      <c r="AC1699" s="8" t="s">
        <v>6616</v>
      </c>
      <c r="AD1699" s="8">
        <v>5.5</v>
      </c>
      <c r="AE1699" s="13">
        <v>1100</v>
      </c>
      <c r="AF1699" s="13">
        <v>200</v>
      </c>
      <c r="AG1699" s="13">
        <v>100</v>
      </c>
      <c r="AH1699" s="8">
        <v>22</v>
      </c>
      <c r="AI1699" s="13">
        <v>4012196187102</v>
      </c>
      <c r="AJ1699" s="9" t="s">
        <v>5351</v>
      </c>
      <c r="AK1699" s="94"/>
      <c r="AL1699" s="9"/>
      <c r="AM1699" s="8"/>
      <c r="AN1699" s="9"/>
      <c r="AO1699" s="12"/>
    </row>
    <row r="1700" spans="1:41" ht="14.1" customHeight="1" outlineLevel="4" x14ac:dyDescent="0.25">
      <c r="A1700" s="2"/>
      <c r="B1700" s="3"/>
      <c r="C1700" s="4"/>
      <c r="D1700" s="4"/>
      <c r="E1700" s="4"/>
      <c r="F1700" s="5"/>
      <c r="G1700" s="6"/>
      <c r="H1700" s="338">
        <v>6339204</v>
      </c>
      <c r="I1700" s="7" t="s">
        <v>2371</v>
      </c>
      <c r="J1700" s="7" t="s">
        <v>2266</v>
      </c>
      <c r="K1700" s="7" t="s">
        <v>6029</v>
      </c>
      <c r="L1700" s="7" t="s">
        <v>6041</v>
      </c>
      <c r="M1700" s="18">
        <v>8232.5</v>
      </c>
      <c r="N1700" s="327">
        <v>10043.65</v>
      </c>
      <c r="O1700" s="19" t="s">
        <v>3948</v>
      </c>
      <c r="P1700" s="295">
        <v>0.35</v>
      </c>
      <c r="Q1700" s="18">
        <v>5351.125</v>
      </c>
      <c r="R1700" s="18">
        <v>6528.3724999999995</v>
      </c>
      <c r="S1700" s="295">
        <v>0.25</v>
      </c>
      <c r="T1700" s="18">
        <v>6174.375</v>
      </c>
      <c r="U1700" s="18">
        <v>7532.7375000000002</v>
      </c>
      <c r="V1700" s="295">
        <v>0.53</v>
      </c>
      <c r="W1700" s="18">
        <v>3869.2749999999996</v>
      </c>
      <c r="X1700" s="18">
        <v>4720.5154999999995</v>
      </c>
      <c r="Y1700" s="7" t="s">
        <v>393</v>
      </c>
      <c r="Z1700" s="13">
        <v>1</v>
      </c>
      <c r="AA1700" s="13">
        <v>1</v>
      </c>
      <c r="AB1700" s="13">
        <v>90</v>
      </c>
      <c r="AC1700" s="9" t="s">
        <v>6616</v>
      </c>
      <c r="AD1700" s="8">
        <v>5.91</v>
      </c>
      <c r="AE1700" s="13">
        <v>1200</v>
      </c>
      <c r="AF1700" s="13">
        <v>200</v>
      </c>
      <c r="AG1700" s="13">
        <v>100</v>
      </c>
      <c r="AH1700" s="8">
        <v>24</v>
      </c>
      <c r="AI1700" s="13">
        <v>4012196187164</v>
      </c>
      <c r="AJ1700" s="9" t="s">
        <v>5352</v>
      </c>
      <c r="AK1700" s="94"/>
      <c r="AL1700" s="9"/>
      <c r="AM1700" s="9"/>
      <c r="AN1700" s="9"/>
      <c r="AO1700" s="11"/>
    </row>
    <row r="1701" spans="1:41" ht="14.1" customHeight="1" outlineLevel="4" x14ac:dyDescent="0.25">
      <c r="A1701" s="2"/>
      <c r="B1701" s="3"/>
      <c r="C1701" s="4"/>
      <c r="D1701" s="4"/>
      <c r="E1701" s="4"/>
      <c r="F1701" s="5"/>
      <c r="G1701" s="6"/>
      <c r="H1701" s="338">
        <v>6339212</v>
      </c>
      <c r="I1701" s="7" t="s">
        <v>2372</v>
      </c>
      <c r="J1701" s="7" t="s">
        <v>2373</v>
      </c>
      <c r="K1701" s="7" t="s">
        <v>6029</v>
      </c>
      <c r="L1701" s="7" t="s">
        <v>6041</v>
      </c>
      <c r="M1701" s="18">
        <v>8603.85</v>
      </c>
      <c r="N1701" s="327">
        <v>10496.697</v>
      </c>
      <c r="O1701" s="19" t="s">
        <v>3948</v>
      </c>
      <c r="P1701" s="295">
        <v>0.35</v>
      </c>
      <c r="Q1701" s="18">
        <v>5592.5025000000005</v>
      </c>
      <c r="R1701" s="18">
        <v>6822.8530500000006</v>
      </c>
      <c r="S1701" s="295">
        <v>0.25</v>
      </c>
      <c r="T1701" s="18">
        <v>6452.8875000000007</v>
      </c>
      <c r="U1701" s="18">
        <v>7872.522750000001</v>
      </c>
      <c r="V1701" s="295">
        <v>0.53</v>
      </c>
      <c r="W1701" s="18">
        <v>4043.8094999999998</v>
      </c>
      <c r="X1701" s="18">
        <v>4933.4475899999998</v>
      </c>
      <c r="Y1701" s="7" t="s">
        <v>393</v>
      </c>
      <c r="Z1701" s="13">
        <v>1</v>
      </c>
      <c r="AA1701" s="13">
        <v>1</v>
      </c>
      <c r="AB1701" s="13">
        <v>90</v>
      </c>
      <c r="AC1701" s="9" t="s">
        <v>3971</v>
      </c>
      <c r="AD1701" s="8">
        <v>6.36</v>
      </c>
      <c r="AE1701" s="13">
        <v>1300</v>
      </c>
      <c r="AF1701" s="13">
        <v>200</v>
      </c>
      <c r="AG1701" s="13">
        <v>100</v>
      </c>
      <c r="AH1701" s="8">
        <v>26</v>
      </c>
      <c r="AI1701" s="13">
        <v>4012196187225</v>
      </c>
      <c r="AJ1701" s="9" t="s">
        <v>5353</v>
      </c>
      <c r="AK1701" s="94"/>
      <c r="AL1701" s="8"/>
      <c r="AM1701" s="9"/>
      <c r="AN1701" s="9"/>
      <c r="AO1701" s="12"/>
    </row>
    <row r="1702" spans="1:41" ht="14.1" customHeight="1" outlineLevel="4" x14ac:dyDescent="0.25">
      <c r="A1702" s="2"/>
      <c r="B1702" s="3"/>
      <c r="C1702" s="4"/>
      <c r="D1702" s="4"/>
      <c r="E1702" s="4"/>
      <c r="F1702" s="5"/>
      <c r="G1702" s="6"/>
      <c r="H1702" s="338">
        <v>6339220</v>
      </c>
      <c r="I1702" s="7" t="s">
        <v>2374</v>
      </c>
      <c r="J1702" s="7" t="s">
        <v>2375</v>
      </c>
      <c r="K1702" s="7" t="s">
        <v>6029</v>
      </c>
      <c r="L1702" s="7" t="s">
        <v>6041</v>
      </c>
      <c r="M1702" s="18">
        <v>9251.8700000000008</v>
      </c>
      <c r="N1702" s="327">
        <v>11287.2814</v>
      </c>
      <c r="O1702" s="19" t="s">
        <v>3948</v>
      </c>
      <c r="P1702" s="295">
        <v>0.35</v>
      </c>
      <c r="Q1702" s="18">
        <v>6013.7155000000012</v>
      </c>
      <c r="R1702" s="18">
        <v>7336.7329100000015</v>
      </c>
      <c r="S1702" s="295">
        <v>0.25</v>
      </c>
      <c r="T1702" s="18">
        <v>6938.9025000000001</v>
      </c>
      <c r="U1702" s="18">
        <v>8465.4610499999999</v>
      </c>
      <c r="V1702" s="295">
        <v>0.53</v>
      </c>
      <c r="W1702" s="18">
        <v>4348.3788999999997</v>
      </c>
      <c r="X1702" s="18">
        <v>5305.022258</v>
      </c>
      <c r="Y1702" s="7" t="s">
        <v>393</v>
      </c>
      <c r="Z1702" s="13">
        <v>1</v>
      </c>
      <c r="AA1702" s="13">
        <v>1</v>
      </c>
      <c r="AB1702" s="13">
        <v>90</v>
      </c>
      <c r="AC1702" s="8" t="s">
        <v>3971</v>
      </c>
      <c r="AD1702" s="8">
        <v>6.75</v>
      </c>
      <c r="AE1702" s="13">
        <v>1400</v>
      </c>
      <c r="AF1702" s="13">
        <v>200</v>
      </c>
      <c r="AG1702" s="13">
        <v>100</v>
      </c>
      <c r="AH1702" s="8">
        <v>28</v>
      </c>
      <c r="AI1702" s="13">
        <v>4012196187287</v>
      </c>
      <c r="AJ1702" s="9" t="s">
        <v>5354</v>
      </c>
      <c r="AK1702" s="94"/>
      <c r="AL1702" s="9"/>
      <c r="AM1702" s="9"/>
      <c r="AN1702" s="9"/>
      <c r="AO1702" s="12"/>
    </row>
    <row r="1703" spans="1:41" ht="14.1" customHeight="1" outlineLevel="4" x14ac:dyDescent="0.25">
      <c r="A1703" s="2"/>
      <c r="B1703" s="3"/>
      <c r="C1703" s="4"/>
      <c r="D1703" s="4"/>
      <c r="E1703" s="4"/>
      <c r="F1703" s="5"/>
      <c r="G1703" s="6"/>
      <c r="H1703" s="338">
        <v>6339239</v>
      </c>
      <c r="I1703" s="7" t="s">
        <v>2376</v>
      </c>
      <c r="J1703" s="7" t="s">
        <v>2377</v>
      </c>
      <c r="K1703" s="7" t="s">
        <v>6029</v>
      </c>
      <c r="L1703" s="7" t="s">
        <v>6041</v>
      </c>
      <c r="M1703" s="18">
        <v>9732.4500000000007</v>
      </c>
      <c r="N1703" s="327">
        <v>11873.589</v>
      </c>
      <c r="O1703" s="19" t="s">
        <v>3948</v>
      </c>
      <c r="P1703" s="295">
        <v>0.35</v>
      </c>
      <c r="Q1703" s="18">
        <v>6326.0925000000007</v>
      </c>
      <c r="R1703" s="18">
        <v>7717.8328500000007</v>
      </c>
      <c r="S1703" s="295">
        <v>0.25</v>
      </c>
      <c r="T1703" s="18">
        <v>7299.3375000000005</v>
      </c>
      <c r="U1703" s="18">
        <v>8905.19175</v>
      </c>
      <c r="V1703" s="295">
        <v>0.53</v>
      </c>
      <c r="W1703" s="18">
        <v>4574.2515000000003</v>
      </c>
      <c r="X1703" s="18">
        <v>5580.5868300000002</v>
      </c>
      <c r="Y1703" s="7" t="s">
        <v>393</v>
      </c>
      <c r="Z1703" s="13">
        <v>1</v>
      </c>
      <c r="AA1703" s="13">
        <v>1</v>
      </c>
      <c r="AB1703" s="13">
        <v>90</v>
      </c>
      <c r="AC1703" s="8" t="s">
        <v>3971</v>
      </c>
      <c r="AD1703" s="8">
        <v>7.18</v>
      </c>
      <c r="AE1703" s="13">
        <v>1500</v>
      </c>
      <c r="AF1703" s="13">
        <v>200</v>
      </c>
      <c r="AG1703" s="13">
        <v>100</v>
      </c>
      <c r="AH1703" s="8">
        <v>30</v>
      </c>
      <c r="AI1703" s="13">
        <v>4012196187348</v>
      </c>
      <c r="AJ1703" s="8" t="s">
        <v>5355</v>
      </c>
      <c r="AK1703" s="94"/>
      <c r="AL1703" s="8"/>
      <c r="AM1703" s="9"/>
      <c r="AN1703" s="9"/>
      <c r="AO1703" s="11"/>
    </row>
    <row r="1704" spans="1:41" ht="14.1" customHeight="1" outlineLevel="4" x14ac:dyDescent="0.25">
      <c r="A1704" s="2"/>
      <c r="B1704" s="3"/>
      <c r="C1704" s="4"/>
      <c r="D1704" s="4"/>
      <c r="E1704" s="4"/>
      <c r="F1704" s="5"/>
      <c r="G1704" s="6"/>
      <c r="H1704" s="338">
        <v>6339247</v>
      </c>
      <c r="I1704" s="7" t="s">
        <v>2378</v>
      </c>
      <c r="J1704" s="7" t="s">
        <v>2379</v>
      </c>
      <c r="K1704" s="7" t="s">
        <v>6029</v>
      </c>
      <c r="L1704" s="7" t="s">
        <v>6041</v>
      </c>
      <c r="M1704" s="18">
        <v>10058.6</v>
      </c>
      <c r="N1704" s="327">
        <v>12271.492</v>
      </c>
      <c r="O1704" s="19" t="s">
        <v>3948</v>
      </c>
      <c r="P1704" s="295">
        <v>0.35</v>
      </c>
      <c r="Q1704" s="18">
        <v>6538.09</v>
      </c>
      <c r="R1704" s="18">
        <v>7976.4697999999999</v>
      </c>
      <c r="S1704" s="295">
        <v>0.25</v>
      </c>
      <c r="T1704" s="18">
        <v>7543.9500000000007</v>
      </c>
      <c r="U1704" s="18">
        <v>9203.6190000000006</v>
      </c>
      <c r="V1704" s="295">
        <v>0.53</v>
      </c>
      <c r="W1704" s="18">
        <v>4727.5419999999995</v>
      </c>
      <c r="X1704" s="18">
        <v>5767.6012399999991</v>
      </c>
      <c r="Y1704" s="7" t="s">
        <v>393</v>
      </c>
      <c r="Z1704" s="13">
        <v>1</v>
      </c>
      <c r="AA1704" s="13">
        <v>1</v>
      </c>
      <c r="AB1704" s="13">
        <v>90</v>
      </c>
      <c r="AC1704" s="8" t="s">
        <v>3971</v>
      </c>
      <c r="AD1704" s="8">
        <v>7.6</v>
      </c>
      <c r="AE1704" s="13">
        <v>1600</v>
      </c>
      <c r="AF1704" s="13">
        <v>200</v>
      </c>
      <c r="AG1704" s="13">
        <v>100</v>
      </c>
      <c r="AH1704" s="8">
        <v>32</v>
      </c>
      <c r="AI1704" s="13">
        <v>4012196187409</v>
      </c>
      <c r="AJ1704" s="9" t="s">
        <v>5356</v>
      </c>
      <c r="AK1704" s="94"/>
      <c r="AL1704" s="9"/>
      <c r="AM1704" s="9"/>
      <c r="AN1704" s="9"/>
      <c r="AO1704" s="12"/>
    </row>
    <row r="1705" spans="1:41" ht="14.1" customHeight="1" outlineLevel="4" x14ac:dyDescent="0.25">
      <c r="A1705" s="2"/>
      <c r="B1705" s="3"/>
      <c r="C1705" s="4"/>
      <c r="D1705" s="4"/>
      <c r="E1705" s="4"/>
      <c r="F1705" s="5"/>
      <c r="G1705" s="6"/>
      <c r="H1705" s="338">
        <v>6339255</v>
      </c>
      <c r="I1705" s="7" t="s">
        <v>2380</v>
      </c>
      <c r="J1705" s="7" t="s">
        <v>2381</v>
      </c>
      <c r="K1705" s="7" t="s">
        <v>6029</v>
      </c>
      <c r="L1705" s="7" t="s">
        <v>6041</v>
      </c>
      <c r="M1705" s="18">
        <v>10668.51</v>
      </c>
      <c r="N1705" s="327">
        <v>13015.582200000001</v>
      </c>
      <c r="O1705" s="19" t="s">
        <v>3948</v>
      </c>
      <c r="P1705" s="295">
        <v>0.35</v>
      </c>
      <c r="Q1705" s="18">
        <v>6934.5315000000001</v>
      </c>
      <c r="R1705" s="18">
        <v>8460.1284300000007</v>
      </c>
      <c r="S1705" s="295">
        <v>0.25</v>
      </c>
      <c r="T1705" s="18">
        <v>8001.3824999999997</v>
      </c>
      <c r="U1705" s="18">
        <v>9761.6866499999996</v>
      </c>
      <c r="V1705" s="295">
        <v>0.53</v>
      </c>
      <c r="W1705" s="18">
        <v>5014.1997000000001</v>
      </c>
      <c r="X1705" s="18">
        <v>6117.3236340000003</v>
      </c>
      <c r="Y1705" s="7" t="s">
        <v>393</v>
      </c>
      <c r="Z1705" s="13">
        <v>1</v>
      </c>
      <c r="AA1705" s="13">
        <v>1</v>
      </c>
      <c r="AB1705" s="13">
        <v>90</v>
      </c>
      <c r="AC1705" s="8" t="s">
        <v>3971</v>
      </c>
      <c r="AD1705" s="8">
        <v>8.02</v>
      </c>
      <c r="AE1705" s="13">
        <v>1700</v>
      </c>
      <c r="AF1705" s="13">
        <v>200</v>
      </c>
      <c r="AG1705" s="13">
        <v>100</v>
      </c>
      <c r="AH1705" s="8">
        <v>34</v>
      </c>
      <c r="AI1705" s="13">
        <v>4012196187461</v>
      </c>
      <c r="AJ1705" s="9" t="s">
        <v>5357</v>
      </c>
      <c r="AK1705" s="94"/>
      <c r="AL1705" s="8"/>
      <c r="AM1705" s="9"/>
      <c r="AN1705" s="9"/>
      <c r="AO1705" s="11"/>
    </row>
    <row r="1706" spans="1:41" ht="14.1" customHeight="1" outlineLevel="4" x14ac:dyDescent="0.25">
      <c r="A1706" s="2"/>
      <c r="B1706" s="3"/>
      <c r="C1706" s="4"/>
      <c r="D1706" s="4"/>
      <c r="E1706" s="4"/>
      <c r="F1706" s="5"/>
      <c r="G1706" s="6"/>
      <c r="H1706" s="338">
        <v>6339263</v>
      </c>
      <c r="I1706" s="7" t="s">
        <v>2382</v>
      </c>
      <c r="J1706" s="7" t="s">
        <v>2383</v>
      </c>
      <c r="K1706" s="7" t="s">
        <v>6029</v>
      </c>
      <c r="L1706" s="7" t="s">
        <v>6041</v>
      </c>
      <c r="M1706" s="18">
        <v>11575.41</v>
      </c>
      <c r="N1706" s="327">
        <v>14122.0002</v>
      </c>
      <c r="O1706" s="19" t="s">
        <v>3948</v>
      </c>
      <c r="P1706" s="295">
        <v>0.35</v>
      </c>
      <c r="Q1706" s="18">
        <v>7524.0164999999997</v>
      </c>
      <c r="R1706" s="18">
        <v>9179.3001299999996</v>
      </c>
      <c r="S1706" s="295">
        <v>0.25</v>
      </c>
      <c r="T1706" s="18">
        <v>8681.557499999999</v>
      </c>
      <c r="U1706" s="18">
        <v>10591.500149999998</v>
      </c>
      <c r="V1706" s="295">
        <v>0.53</v>
      </c>
      <c r="W1706" s="18">
        <v>5440.4426999999996</v>
      </c>
      <c r="X1706" s="18">
        <v>6637.3400939999992</v>
      </c>
      <c r="Y1706" s="7" t="s">
        <v>393</v>
      </c>
      <c r="Z1706" s="13">
        <v>1</v>
      </c>
      <c r="AA1706" s="13">
        <v>1</v>
      </c>
      <c r="AB1706" s="13">
        <v>90</v>
      </c>
      <c r="AC1706" s="8" t="s">
        <v>6616</v>
      </c>
      <c r="AD1706" s="8">
        <v>8.43</v>
      </c>
      <c r="AE1706" s="13">
        <v>1800</v>
      </c>
      <c r="AF1706" s="13">
        <v>200</v>
      </c>
      <c r="AG1706" s="13">
        <v>100</v>
      </c>
      <c r="AH1706" s="8">
        <v>36</v>
      </c>
      <c r="AI1706" s="13">
        <v>4012196187522</v>
      </c>
      <c r="AJ1706" s="8" t="s">
        <v>5358</v>
      </c>
      <c r="AK1706" s="94"/>
      <c r="AL1706" s="8"/>
      <c r="AM1706" s="8"/>
      <c r="AN1706" s="9"/>
      <c r="AO1706" s="12"/>
    </row>
    <row r="1707" spans="1:41" ht="14.1" customHeight="1" outlineLevel="4" x14ac:dyDescent="0.25">
      <c r="A1707" s="2"/>
      <c r="B1707" s="3"/>
      <c r="C1707" s="4"/>
      <c r="D1707" s="4"/>
      <c r="E1707" s="4"/>
      <c r="F1707" s="5"/>
      <c r="G1707" s="6"/>
      <c r="H1707" s="338">
        <v>6339271</v>
      </c>
      <c r="I1707" s="7" t="s">
        <v>2384</v>
      </c>
      <c r="J1707" s="7" t="s">
        <v>2385</v>
      </c>
      <c r="K1707" s="7" t="s">
        <v>6029</v>
      </c>
      <c r="L1707" s="7" t="s">
        <v>6041</v>
      </c>
      <c r="M1707" s="18">
        <v>11768.25</v>
      </c>
      <c r="N1707" s="327">
        <v>14357.264999999999</v>
      </c>
      <c r="O1707" s="19" t="s">
        <v>3948</v>
      </c>
      <c r="P1707" s="295">
        <v>0.35</v>
      </c>
      <c r="Q1707" s="18">
        <v>7649.3625000000002</v>
      </c>
      <c r="R1707" s="18">
        <v>9332.2222500000007</v>
      </c>
      <c r="S1707" s="295">
        <v>0.25</v>
      </c>
      <c r="T1707" s="18">
        <v>8826.1875</v>
      </c>
      <c r="U1707" s="18">
        <v>10767.94875</v>
      </c>
      <c r="V1707" s="295">
        <v>0.53</v>
      </c>
      <c r="W1707" s="18">
        <v>5531.0774999999994</v>
      </c>
      <c r="X1707" s="18">
        <v>6747.9145499999995</v>
      </c>
      <c r="Y1707" s="7" t="s">
        <v>393</v>
      </c>
      <c r="Z1707" s="13">
        <v>1</v>
      </c>
      <c r="AA1707" s="13">
        <v>1</v>
      </c>
      <c r="AB1707" s="13">
        <v>90</v>
      </c>
      <c r="AC1707" s="9" t="s">
        <v>3971</v>
      </c>
      <c r="AD1707" s="8">
        <v>8.84</v>
      </c>
      <c r="AE1707" s="13">
        <v>1900</v>
      </c>
      <c r="AF1707" s="13">
        <v>200</v>
      </c>
      <c r="AG1707" s="13">
        <v>100</v>
      </c>
      <c r="AH1707" s="8">
        <v>38</v>
      </c>
      <c r="AI1707" s="13">
        <v>4012196187584</v>
      </c>
      <c r="AJ1707" s="9" t="s">
        <v>5359</v>
      </c>
      <c r="AK1707" s="94"/>
      <c r="AL1707" s="9"/>
      <c r="AM1707" s="9"/>
      <c r="AN1707" s="9"/>
      <c r="AO1707" s="12"/>
    </row>
    <row r="1708" spans="1:41" ht="14.1" customHeight="1" outlineLevel="4" x14ac:dyDescent="0.25">
      <c r="A1708" s="2"/>
      <c r="B1708" s="3"/>
      <c r="C1708" s="4"/>
      <c r="D1708" s="4"/>
      <c r="E1708" s="4"/>
      <c r="F1708" s="5"/>
      <c r="G1708" s="6"/>
      <c r="H1708" s="338">
        <v>6339018</v>
      </c>
      <c r="I1708" s="7" t="s">
        <v>2386</v>
      </c>
      <c r="J1708" s="7" t="s">
        <v>2268</v>
      </c>
      <c r="K1708" s="7" t="s">
        <v>6029</v>
      </c>
      <c r="L1708" s="7" t="s">
        <v>6041</v>
      </c>
      <c r="M1708" s="18">
        <v>3676.01</v>
      </c>
      <c r="N1708" s="327">
        <v>4484.7322000000004</v>
      </c>
      <c r="O1708" s="19" t="s">
        <v>3948</v>
      </c>
      <c r="P1708" s="295">
        <v>0.35</v>
      </c>
      <c r="Q1708" s="18">
        <v>2389.4065000000001</v>
      </c>
      <c r="R1708" s="18">
        <v>2915.07593</v>
      </c>
      <c r="S1708" s="295">
        <v>0.25</v>
      </c>
      <c r="T1708" s="18">
        <v>2757.0075000000002</v>
      </c>
      <c r="U1708" s="18">
        <v>3363.5491500000003</v>
      </c>
      <c r="V1708" s="295">
        <v>0.53</v>
      </c>
      <c r="W1708" s="18">
        <v>1727.7247</v>
      </c>
      <c r="X1708" s="18">
        <v>2107.824134</v>
      </c>
      <c r="Y1708" s="7" t="s">
        <v>393</v>
      </c>
      <c r="Z1708" s="13">
        <v>1</v>
      </c>
      <c r="AA1708" s="13">
        <v>1</v>
      </c>
      <c r="AB1708" s="13">
        <v>420</v>
      </c>
      <c r="AC1708" s="9" t="s">
        <v>6616</v>
      </c>
      <c r="AD1708" s="8">
        <v>1.77</v>
      </c>
      <c r="AE1708" s="13">
        <v>200</v>
      </c>
      <c r="AF1708" s="13">
        <v>200</v>
      </c>
      <c r="AG1708" s="13">
        <v>100</v>
      </c>
      <c r="AH1708" s="8">
        <v>4</v>
      </c>
      <c r="AI1708" s="13">
        <v>4012196186563</v>
      </c>
      <c r="AJ1708" s="8" t="s">
        <v>5360</v>
      </c>
      <c r="AK1708" s="94"/>
      <c r="AL1708" s="8"/>
      <c r="AM1708" s="8"/>
      <c r="AN1708" s="9"/>
      <c r="AO1708" s="12"/>
    </row>
    <row r="1709" spans="1:41" ht="14.1" customHeight="1" outlineLevel="4" x14ac:dyDescent="0.25">
      <c r="A1709" s="2"/>
      <c r="B1709" s="3"/>
      <c r="C1709" s="4"/>
      <c r="D1709" s="4"/>
      <c r="E1709" s="4"/>
      <c r="F1709" s="5"/>
      <c r="G1709" s="6"/>
      <c r="H1709" s="338">
        <v>6339298</v>
      </c>
      <c r="I1709" s="7" t="s">
        <v>2387</v>
      </c>
      <c r="J1709" s="7" t="s">
        <v>2388</v>
      </c>
      <c r="K1709" s="7" t="s">
        <v>6029</v>
      </c>
      <c r="L1709" s="7" t="s">
        <v>6041</v>
      </c>
      <c r="M1709" s="18">
        <v>11977.71</v>
      </c>
      <c r="N1709" s="327">
        <v>14612.806199999999</v>
      </c>
      <c r="O1709" s="19" t="s">
        <v>3948</v>
      </c>
      <c r="P1709" s="295">
        <v>0.35</v>
      </c>
      <c r="Q1709" s="18">
        <v>7785.5114999999996</v>
      </c>
      <c r="R1709" s="18">
        <v>9498.3240299999998</v>
      </c>
      <c r="S1709" s="295">
        <v>0.25</v>
      </c>
      <c r="T1709" s="18">
        <v>8983.2824999999993</v>
      </c>
      <c r="U1709" s="18">
        <v>10959.604649999999</v>
      </c>
      <c r="V1709" s="295">
        <v>0.53</v>
      </c>
      <c r="W1709" s="18">
        <v>5629.5236999999988</v>
      </c>
      <c r="X1709" s="18">
        <v>6868.0189139999984</v>
      </c>
      <c r="Y1709" s="7" t="s">
        <v>393</v>
      </c>
      <c r="Z1709" s="13">
        <v>1</v>
      </c>
      <c r="AA1709" s="13">
        <v>1</v>
      </c>
      <c r="AB1709" s="13">
        <v>90</v>
      </c>
      <c r="AC1709" s="8" t="s">
        <v>6616</v>
      </c>
      <c r="AD1709" s="8">
        <v>9.27</v>
      </c>
      <c r="AE1709" s="13">
        <v>2000</v>
      </c>
      <c r="AF1709" s="13">
        <v>200</v>
      </c>
      <c r="AG1709" s="13">
        <v>100</v>
      </c>
      <c r="AH1709" s="8">
        <v>40</v>
      </c>
      <c r="AI1709" s="13">
        <v>4012196187645</v>
      </c>
      <c r="AJ1709" s="8" t="s">
        <v>5361</v>
      </c>
      <c r="AK1709" s="94"/>
      <c r="AL1709" s="8"/>
      <c r="AM1709" s="8"/>
      <c r="AN1709" s="9"/>
      <c r="AO1709" s="11"/>
    </row>
    <row r="1710" spans="1:41" ht="14.1" customHeight="1" outlineLevel="4" x14ac:dyDescent="0.25">
      <c r="A1710" s="2"/>
      <c r="B1710" s="3"/>
      <c r="C1710" s="4"/>
      <c r="D1710" s="4"/>
      <c r="E1710" s="4"/>
      <c r="F1710" s="5"/>
      <c r="G1710" s="6"/>
      <c r="H1710" s="338">
        <v>6339334</v>
      </c>
      <c r="I1710" s="7" t="s">
        <v>2389</v>
      </c>
      <c r="J1710" s="7" t="s">
        <v>2390</v>
      </c>
      <c r="K1710" s="7" t="s">
        <v>6029</v>
      </c>
      <c r="L1710" s="7" t="s">
        <v>6041</v>
      </c>
      <c r="M1710" s="18">
        <v>15736.47</v>
      </c>
      <c r="N1710" s="327">
        <v>19198.493399999999</v>
      </c>
      <c r="O1710" s="19" t="s">
        <v>3948</v>
      </c>
      <c r="P1710" s="295">
        <v>0.35</v>
      </c>
      <c r="Q1710" s="18">
        <v>10228.7055</v>
      </c>
      <c r="R1710" s="18">
        <v>12479.020709999999</v>
      </c>
      <c r="S1710" s="295">
        <v>0.25</v>
      </c>
      <c r="T1710" s="18">
        <v>11802.352499999999</v>
      </c>
      <c r="U1710" s="18">
        <v>14398.870049999998</v>
      </c>
      <c r="V1710" s="295">
        <v>0.53</v>
      </c>
      <c r="W1710" s="18">
        <v>7396.1408999999994</v>
      </c>
      <c r="X1710" s="18">
        <v>9023.2918979999995</v>
      </c>
      <c r="Y1710" s="7" t="s">
        <v>393</v>
      </c>
      <c r="Z1710" s="13">
        <v>1</v>
      </c>
      <c r="AA1710" s="13">
        <v>1</v>
      </c>
      <c r="AB1710" s="13">
        <v>80</v>
      </c>
      <c r="AC1710" s="9" t="s">
        <v>6616</v>
      </c>
      <c r="AD1710" s="8">
        <v>11.4</v>
      </c>
      <c r="AE1710" s="13">
        <v>2500</v>
      </c>
      <c r="AF1710" s="13">
        <v>200</v>
      </c>
      <c r="AG1710" s="13">
        <v>100</v>
      </c>
      <c r="AH1710" s="8">
        <v>50</v>
      </c>
      <c r="AI1710" s="13">
        <v>4012196931224</v>
      </c>
      <c r="AJ1710" s="9" t="s">
        <v>5362</v>
      </c>
      <c r="AK1710" s="94"/>
      <c r="AL1710" s="8"/>
      <c r="AM1710" s="9"/>
      <c r="AN1710" s="8"/>
      <c r="AO1710" s="12"/>
    </row>
    <row r="1711" spans="1:41" ht="14.1" customHeight="1" outlineLevel="4" x14ac:dyDescent="0.25">
      <c r="A1711" s="2"/>
      <c r="B1711" s="3"/>
      <c r="C1711" s="4"/>
      <c r="D1711" s="4"/>
      <c r="E1711" s="4"/>
      <c r="F1711" s="5"/>
      <c r="G1711" s="6"/>
      <c r="H1711" s="338">
        <v>6339034</v>
      </c>
      <c r="I1711" s="7" t="s">
        <v>2391</v>
      </c>
      <c r="J1711" s="7" t="s">
        <v>2270</v>
      </c>
      <c r="K1711" s="7" t="s">
        <v>6029</v>
      </c>
      <c r="L1711" s="7" t="s">
        <v>6041</v>
      </c>
      <c r="M1711" s="18">
        <v>1545.5545256951202</v>
      </c>
      <c r="N1711" s="327">
        <v>1885.5765213480465</v>
      </c>
      <c r="O1711" s="19">
        <v>46112</v>
      </c>
      <c r="P1711" s="19" t="s">
        <v>7561</v>
      </c>
      <c r="Q1711" s="19" t="s">
        <v>7561</v>
      </c>
      <c r="R1711" s="19" t="s">
        <v>7561</v>
      </c>
      <c r="S1711" s="295">
        <v>0.25</v>
      </c>
      <c r="T1711" s="18">
        <v>1159.1658942713402</v>
      </c>
      <c r="U1711" s="18">
        <v>1414.182391011035</v>
      </c>
      <c r="V1711" s="295">
        <v>0.53</v>
      </c>
      <c r="W1711" s="18">
        <v>726.41062707670642</v>
      </c>
      <c r="X1711" s="18">
        <v>886.22096503358182</v>
      </c>
      <c r="Y1711" s="7" t="s">
        <v>393</v>
      </c>
      <c r="Z1711" s="13">
        <v>1</v>
      </c>
      <c r="AA1711" s="13">
        <v>1</v>
      </c>
      <c r="AB1711" s="13">
        <v>320</v>
      </c>
      <c r="AC1711" s="8" t="s">
        <v>3971</v>
      </c>
      <c r="AD1711" s="8">
        <v>2.1800000000000002</v>
      </c>
      <c r="AE1711" s="13">
        <v>300</v>
      </c>
      <c r="AF1711" s="13">
        <v>200</v>
      </c>
      <c r="AG1711" s="13">
        <v>100</v>
      </c>
      <c r="AH1711" s="8">
        <v>6</v>
      </c>
      <c r="AI1711" s="13">
        <v>4012196186624</v>
      </c>
      <c r="AJ1711" s="8" t="s">
        <v>5363</v>
      </c>
      <c r="AK1711" s="94"/>
      <c r="AL1711" s="8"/>
      <c r="AM1711" s="9"/>
      <c r="AN1711" s="9"/>
      <c r="AO1711" s="12"/>
    </row>
    <row r="1712" spans="1:41" ht="14.1" customHeight="1" outlineLevel="4" x14ac:dyDescent="0.25">
      <c r="A1712" s="2"/>
      <c r="B1712" s="3"/>
      <c r="C1712" s="4"/>
      <c r="D1712" s="4"/>
      <c r="E1712" s="4"/>
      <c r="F1712" s="5"/>
      <c r="G1712" s="6"/>
      <c r="H1712" s="338">
        <v>6339360</v>
      </c>
      <c r="I1712" s="7" t="s">
        <v>2392</v>
      </c>
      <c r="J1712" s="7" t="s">
        <v>2393</v>
      </c>
      <c r="K1712" s="7" t="s">
        <v>6029</v>
      </c>
      <c r="L1712" s="7" t="s">
        <v>6041</v>
      </c>
      <c r="M1712" s="18">
        <v>20332.509999999998</v>
      </c>
      <c r="N1712" s="327">
        <v>24805.662199999999</v>
      </c>
      <c r="O1712" s="19" t="s">
        <v>3948</v>
      </c>
      <c r="P1712" s="295">
        <v>0.35</v>
      </c>
      <c r="Q1712" s="18">
        <v>13216.1315</v>
      </c>
      <c r="R1712" s="18">
        <v>16123.680429999999</v>
      </c>
      <c r="S1712" s="295">
        <v>0.25</v>
      </c>
      <c r="T1712" s="18">
        <v>15249.3825</v>
      </c>
      <c r="U1712" s="18">
        <v>18604.246650000001</v>
      </c>
      <c r="V1712" s="295">
        <v>0.53</v>
      </c>
      <c r="W1712" s="18">
        <v>9556.2796999999991</v>
      </c>
      <c r="X1712" s="18">
        <v>11658.661233999999</v>
      </c>
      <c r="Y1712" s="7" t="s">
        <v>393</v>
      </c>
      <c r="Z1712" s="13">
        <v>1</v>
      </c>
      <c r="AA1712" s="13">
        <v>1</v>
      </c>
      <c r="AB1712" s="13">
        <v>60</v>
      </c>
      <c r="AC1712" s="9" t="s">
        <v>6616</v>
      </c>
      <c r="AD1712" s="8">
        <v>14.28</v>
      </c>
      <c r="AE1712" s="13">
        <v>3000</v>
      </c>
      <c r="AF1712" s="13">
        <v>200</v>
      </c>
      <c r="AG1712" s="13">
        <v>100</v>
      </c>
      <c r="AH1712" s="8">
        <v>60</v>
      </c>
      <c r="AI1712" s="13">
        <v>4012196457465</v>
      </c>
      <c r="AJ1712" s="8" t="s">
        <v>5364</v>
      </c>
      <c r="AK1712" s="94"/>
      <c r="AL1712" s="8"/>
      <c r="AM1712" s="8"/>
      <c r="AN1712" s="8"/>
      <c r="AO1712" s="11"/>
    </row>
    <row r="1713" spans="1:41" ht="14.1" customHeight="1" outlineLevel="4" x14ac:dyDescent="0.25">
      <c r="A1713" s="2"/>
      <c r="B1713" s="3"/>
      <c r="C1713" s="4"/>
      <c r="D1713" s="4"/>
      <c r="E1713" s="4"/>
      <c r="F1713" s="5"/>
      <c r="G1713" s="6"/>
      <c r="H1713" s="338">
        <v>6339050</v>
      </c>
      <c r="I1713" s="7" t="s">
        <v>2394</v>
      </c>
      <c r="J1713" s="7" t="s">
        <v>2272</v>
      </c>
      <c r="K1713" s="7" t="s">
        <v>6029</v>
      </c>
      <c r="L1713" s="7" t="s">
        <v>6041</v>
      </c>
      <c r="M1713" s="18">
        <v>4592.2</v>
      </c>
      <c r="N1713" s="327">
        <v>5602.4839999999995</v>
      </c>
      <c r="O1713" s="19" t="s">
        <v>3948</v>
      </c>
      <c r="P1713" s="295">
        <v>0.35</v>
      </c>
      <c r="Q1713" s="18">
        <v>2984.93</v>
      </c>
      <c r="R1713" s="18">
        <v>3641.6145999999999</v>
      </c>
      <c r="S1713" s="295">
        <v>0.25</v>
      </c>
      <c r="T1713" s="18">
        <v>3444.1499999999996</v>
      </c>
      <c r="U1713" s="18">
        <v>4201.8629999999994</v>
      </c>
      <c r="V1713" s="295">
        <v>0.53</v>
      </c>
      <c r="W1713" s="18">
        <v>2158.3339999999998</v>
      </c>
      <c r="X1713" s="18">
        <v>2633.1674799999996</v>
      </c>
      <c r="Y1713" s="7" t="s">
        <v>393</v>
      </c>
      <c r="Z1713" s="13">
        <v>1</v>
      </c>
      <c r="AA1713" s="13">
        <v>1</v>
      </c>
      <c r="AB1713" s="13">
        <v>200</v>
      </c>
      <c r="AC1713" s="9" t="s">
        <v>6616</v>
      </c>
      <c r="AD1713" s="8">
        <v>2.61</v>
      </c>
      <c r="AE1713" s="13">
        <v>400</v>
      </c>
      <c r="AF1713" s="13">
        <v>200</v>
      </c>
      <c r="AG1713" s="13">
        <v>100</v>
      </c>
      <c r="AH1713" s="8">
        <v>8</v>
      </c>
      <c r="AI1713" s="13">
        <v>4012196186686</v>
      </c>
      <c r="AJ1713" s="8" t="s">
        <v>5365</v>
      </c>
      <c r="AK1713" s="94"/>
      <c r="AL1713" s="8"/>
      <c r="AM1713" s="8"/>
      <c r="AN1713" s="8"/>
      <c r="AO1713" s="11"/>
    </row>
    <row r="1714" spans="1:41" ht="14.1" customHeight="1" outlineLevel="4" x14ac:dyDescent="0.25">
      <c r="A1714" s="2"/>
      <c r="B1714" s="3"/>
      <c r="C1714" s="4"/>
      <c r="D1714" s="4"/>
      <c r="E1714" s="4"/>
      <c r="F1714" s="5"/>
      <c r="G1714" s="6"/>
      <c r="H1714" s="338">
        <v>6339077</v>
      </c>
      <c r="I1714" s="7" t="s">
        <v>2395</v>
      </c>
      <c r="J1714" s="7" t="s">
        <v>2274</v>
      </c>
      <c r="K1714" s="7" t="s">
        <v>6029</v>
      </c>
      <c r="L1714" s="7" t="s">
        <v>6041</v>
      </c>
      <c r="M1714" s="18">
        <v>2103.2831252174556</v>
      </c>
      <c r="N1714" s="327">
        <v>2566.0054127652957</v>
      </c>
      <c r="O1714" s="19">
        <v>46112</v>
      </c>
      <c r="P1714" s="19" t="s">
        <v>7561</v>
      </c>
      <c r="Q1714" s="19" t="s">
        <v>7561</v>
      </c>
      <c r="R1714" s="19" t="s">
        <v>7561</v>
      </c>
      <c r="S1714" s="295">
        <v>0.25</v>
      </c>
      <c r="T1714" s="18">
        <v>1577.4623439130917</v>
      </c>
      <c r="U1714" s="18">
        <v>1924.5040595739717</v>
      </c>
      <c r="V1714" s="295">
        <v>0.53</v>
      </c>
      <c r="W1714" s="18">
        <v>988.5430688522041</v>
      </c>
      <c r="X1714" s="18">
        <v>1206.0225439996889</v>
      </c>
      <c r="Y1714" s="7" t="s">
        <v>393</v>
      </c>
      <c r="Z1714" s="13">
        <v>1</v>
      </c>
      <c r="AA1714" s="13">
        <v>1</v>
      </c>
      <c r="AB1714" s="13">
        <v>200</v>
      </c>
      <c r="AC1714" s="8" t="s">
        <v>3971</v>
      </c>
      <c r="AD1714" s="8">
        <v>3.02</v>
      </c>
      <c r="AE1714" s="13">
        <v>500</v>
      </c>
      <c r="AF1714" s="13">
        <v>200</v>
      </c>
      <c r="AG1714" s="13">
        <v>100</v>
      </c>
      <c r="AH1714" s="8">
        <v>10</v>
      </c>
      <c r="AI1714" s="13">
        <v>4012196186747</v>
      </c>
      <c r="AJ1714" s="8" t="s">
        <v>5366</v>
      </c>
      <c r="AK1714" s="94"/>
      <c r="AL1714" s="8"/>
      <c r="AM1714" s="8"/>
      <c r="AN1714" s="9"/>
      <c r="AO1714" s="11"/>
    </row>
    <row r="1715" spans="1:41" ht="14.1" customHeight="1" outlineLevel="4" x14ac:dyDescent="0.25">
      <c r="A1715" s="2"/>
      <c r="B1715" s="3"/>
      <c r="C1715" s="4"/>
      <c r="D1715" s="4"/>
      <c r="E1715" s="4"/>
      <c r="F1715" s="5"/>
      <c r="G1715" s="6"/>
      <c r="H1715" s="338">
        <v>6339093</v>
      </c>
      <c r="I1715" s="7" t="s">
        <v>2396</v>
      </c>
      <c r="J1715" s="7" t="s">
        <v>2276</v>
      </c>
      <c r="K1715" s="7" t="s">
        <v>6029</v>
      </c>
      <c r="L1715" s="7" t="s">
        <v>6041</v>
      </c>
      <c r="M1715" s="18">
        <v>5469.36</v>
      </c>
      <c r="N1715" s="327">
        <v>6672.6191999999992</v>
      </c>
      <c r="O1715" s="19" t="s">
        <v>3948</v>
      </c>
      <c r="P1715" s="295">
        <v>0.35</v>
      </c>
      <c r="Q1715" s="18">
        <v>3555.0839999999998</v>
      </c>
      <c r="R1715" s="18">
        <v>4337.2024799999999</v>
      </c>
      <c r="S1715" s="295">
        <v>0.25</v>
      </c>
      <c r="T1715" s="18">
        <v>4102.0199999999995</v>
      </c>
      <c r="U1715" s="18">
        <v>5004.4643999999989</v>
      </c>
      <c r="V1715" s="295">
        <v>0.53</v>
      </c>
      <c r="W1715" s="18">
        <v>2570.5991999999997</v>
      </c>
      <c r="X1715" s="18">
        <v>3136.1310239999993</v>
      </c>
      <c r="Y1715" s="7" t="s">
        <v>393</v>
      </c>
      <c r="Z1715" s="13">
        <v>1</v>
      </c>
      <c r="AA1715" s="13">
        <v>1</v>
      </c>
      <c r="AB1715" s="13">
        <v>160</v>
      </c>
      <c r="AC1715" s="8" t="s">
        <v>3971</v>
      </c>
      <c r="AD1715" s="8">
        <v>3.44</v>
      </c>
      <c r="AE1715" s="13">
        <v>600</v>
      </c>
      <c r="AF1715" s="13">
        <v>200</v>
      </c>
      <c r="AG1715" s="13">
        <v>100</v>
      </c>
      <c r="AH1715" s="8">
        <v>12</v>
      </c>
      <c r="AI1715" s="13">
        <v>4012196186808</v>
      </c>
      <c r="AJ1715" s="9" t="s">
        <v>5367</v>
      </c>
      <c r="AK1715" s="94"/>
      <c r="AL1715" s="8"/>
      <c r="AM1715" s="8"/>
      <c r="AN1715" s="8"/>
      <c r="AO1715" s="11"/>
    </row>
    <row r="1716" spans="1:41" ht="14.1" customHeight="1" outlineLevel="4" x14ac:dyDescent="0.25">
      <c r="A1716" s="2"/>
      <c r="B1716" s="3"/>
      <c r="C1716" s="4"/>
      <c r="D1716" s="4"/>
      <c r="E1716" s="4"/>
      <c r="F1716" s="5"/>
      <c r="G1716" s="6"/>
      <c r="H1716" s="338">
        <v>6339115</v>
      </c>
      <c r="I1716" s="7" t="s">
        <v>2397</v>
      </c>
      <c r="J1716" s="7" t="s">
        <v>2278</v>
      </c>
      <c r="K1716" s="7" t="s">
        <v>6029</v>
      </c>
      <c r="L1716" s="7" t="s">
        <v>6041</v>
      </c>
      <c r="M1716" s="18">
        <v>2729.3742361972581</v>
      </c>
      <c r="N1716" s="327">
        <v>3329.8365681606547</v>
      </c>
      <c r="O1716" s="19">
        <v>46112</v>
      </c>
      <c r="P1716" s="19" t="s">
        <v>7561</v>
      </c>
      <c r="Q1716" s="19" t="s">
        <v>7561</v>
      </c>
      <c r="R1716" s="19" t="s">
        <v>7561</v>
      </c>
      <c r="S1716" s="295">
        <v>0.25</v>
      </c>
      <c r="T1716" s="18">
        <v>2047.0306771479436</v>
      </c>
      <c r="U1716" s="18">
        <v>2497.3774261204912</v>
      </c>
      <c r="V1716" s="295">
        <v>0.53</v>
      </c>
      <c r="W1716" s="18">
        <v>1282.8058910127113</v>
      </c>
      <c r="X1716" s="18">
        <v>1565.0231870355078</v>
      </c>
      <c r="Y1716" s="7" t="s">
        <v>393</v>
      </c>
      <c r="Z1716" s="13">
        <v>1</v>
      </c>
      <c r="AA1716" s="13">
        <v>1</v>
      </c>
      <c r="AB1716" s="13">
        <v>160</v>
      </c>
      <c r="AC1716" s="9" t="s">
        <v>3971</v>
      </c>
      <c r="AD1716" s="8">
        <v>3.87</v>
      </c>
      <c r="AE1716" s="13">
        <v>700</v>
      </c>
      <c r="AF1716" s="13">
        <v>200</v>
      </c>
      <c r="AG1716" s="13">
        <v>100</v>
      </c>
      <c r="AH1716" s="8">
        <v>14</v>
      </c>
      <c r="AI1716" s="13">
        <v>4012196186860</v>
      </c>
      <c r="AJ1716" s="9" t="s">
        <v>5368</v>
      </c>
      <c r="AK1716" s="94"/>
      <c r="AL1716" s="9"/>
      <c r="AM1716" s="8"/>
      <c r="AN1716" s="8"/>
      <c r="AO1716" s="11"/>
    </row>
    <row r="1717" spans="1:41" ht="14.1" customHeight="1" outlineLevel="4" x14ac:dyDescent="0.25">
      <c r="A1717" s="2"/>
      <c r="B1717" s="3"/>
      <c r="C1717" s="4"/>
      <c r="D1717" s="4"/>
      <c r="E1717" s="4"/>
      <c r="F1717" s="5"/>
      <c r="G1717" s="6"/>
      <c r="H1717" s="338">
        <v>6339131</v>
      </c>
      <c r="I1717" s="7" t="s">
        <v>2398</v>
      </c>
      <c r="J1717" s="7" t="s">
        <v>2280</v>
      </c>
      <c r="K1717" s="7" t="s">
        <v>6029</v>
      </c>
      <c r="L1717" s="7" t="s">
        <v>6041</v>
      </c>
      <c r="M1717" s="18">
        <v>5959.12</v>
      </c>
      <c r="N1717" s="327">
        <v>7270.1264000000001</v>
      </c>
      <c r="O1717" s="19" t="s">
        <v>3948</v>
      </c>
      <c r="P1717" s="295">
        <v>0.35</v>
      </c>
      <c r="Q1717" s="18">
        <v>3873.4279999999999</v>
      </c>
      <c r="R1717" s="18">
        <v>4725.5821599999999</v>
      </c>
      <c r="S1717" s="295">
        <v>0.25</v>
      </c>
      <c r="T1717" s="18">
        <v>4469.34</v>
      </c>
      <c r="U1717" s="18">
        <v>5452.5947999999999</v>
      </c>
      <c r="V1717" s="295">
        <v>0.53</v>
      </c>
      <c r="W1717" s="18">
        <v>2800.7864</v>
      </c>
      <c r="X1717" s="18">
        <v>3416.9594079999997</v>
      </c>
      <c r="Y1717" s="7" t="s">
        <v>393</v>
      </c>
      <c r="Z1717" s="13">
        <v>1</v>
      </c>
      <c r="AA1717" s="13">
        <v>1</v>
      </c>
      <c r="AB1717" s="13">
        <v>100</v>
      </c>
      <c r="AC1717" s="8" t="s">
        <v>6616</v>
      </c>
      <c r="AD1717" s="8">
        <v>4.18</v>
      </c>
      <c r="AE1717" s="13">
        <v>800</v>
      </c>
      <c r="AF1717" s="13">
        <v>200</v>
      </c>
      <c r="AG1717" s="13">
        <v>100</v>
      </c>
      <c r="AH1717" s="8">
        <v>16</v>
      </c>
      <c r="AI1717" s="13">
        <v>4012196186914</v>
      </c>
      <c r="AJ1717" s="8" t="s">
        <v>5369</v>
      </c>
      <c r="AK1717" s="94"/>
      <c r="AL1717" s="8"/>
      <c r="AM1717" s="8"/>
      <c r="AN1717" s="9"/>
      <c r="AO1717" s="11"/>
    </row>
    <row r="1718" spans="1:41" ht="14.1" customHeight="1" outlineLevel="4" x14ac:dyDescent="0.25">
      <c r="A1718" s="2"/>
      <c r="B1718" s="3"/>
      <c r="C1718" s="4"/>
      <c r="D1718" s="4"/>
      <c r="E1718" s="4"/>
      <c r="F1718" s="5"/>
      <c r="G1718" s="6"/>
      <c r="H1718" s="338">
        <v>6339166</v>
      </c>
      <c r="I1718" s="7" t="s">
        <v>2399</v>
      </c>
      <c r="J1718" s="7" t="s">
        <v>2282</v>
      </c>
      <c r="K1718" s="7" t="s">
        <v>6029</v>
      </c>
      <c r="L1718" s="7" t="s">
        <v>6041</v>
      </c>
      <c r="M1718" s="18">
        <v>6811.62</v>
      </c>
      <c r="N1718" s="327">
        <v>8310.1764000000003</v>
      </c>
      <c r="O1718" s="19" t="s">
        <v>3948</v>
      </c>
      <c r="P1718" s="295">
        <v>0.35</v>
      </c>
      <c r="Q1718" s="18">
        <v>4427.5529999999999</v>
      </c>
      <c r="R1718" s="18">
        <v>5401.6146600000002</v>
      </c>
      <c r="S1718" s="295">
        <v>0.25</v>
      </c>
      <c r="T1718" s="18">
        <v>5108.7150000000001</v>
      </c>
      <c r="U1718" s="18">
        <v>6232.6323000000002</v>
      </c>
      <c r="V1718" s="295">
        <v>0.53</v>
      </c>
      <c r="W1718" s="18">
        <v>3201.4613999999997</v>
      </c>
      <c r="X1718" s="18">
        <v>3905.7829079999997</v>
      </c>
      <c r="Y1718" s="7" t="s">
        <v>393</v>
      </c>
      <c r="Z1718" s="13">
        <v>1</v>
      </c>
      <c r="AA1718" s="13">
        <v>1</v>
      </c>
      <c r="AB1718" s="13">
        <v>100</v>
      </c>
      <c r="AC1718" s="8" t="s">
        <v>3971</v>
      </c>
      <c r="AD1718" s="8">
        <v>4.7</v>
      </c>
      <c r="AE1718" s="13">
        <v>900</v>
      </c>
      <c r="AF1718" s="13">
        <v>200</v>
      </c>
      <c r="AG1718" s="13">
        <v>100</v>
      </c>
      <c r="AH1718" s="8">
        <v>18</v>
      </c>
      <c r="AI1718" s="13">
        <v>4012196186983</v>
      </c>
      <c r="AJ1718" s="9" t="s">
        <v>5370</v>
      </c>
      <c r="AK1718" s="94"/>
      <c r="AL1718" s="9"/>
      <c r="AM1718" s="9"/>
      <c r="AN1718" s="9"/>
      <c r="AO1718" s="12"/>
    </row>
    <row r="1719" spans="1:41" ht="14.1" customHeight="1" outlineLevel="4" x14ac:dyDescent="0.25">
      <c r="A1719" s="2"/>
      <c r="B1719" s="3"/>
      <c r="C1719" s="4"/>
      <c r="D1719" s="4"/>
      <c r="E1719" s="4"/>
      <c r="F1719" s="5"/>
      <c r="G1719" s="6"/>
      <c r="H1719" s="338">
        <v>6349102</v>
      </c>
      <c r="I1719" s="7" t="s">
        <v>2400</v>
      </c>
      <c r="J1719" s="7" t="s">
        <v>2401</v>
      </c>
      <c r="K1719" s="7" t="s">
        <v>6031</v>
      </c>
      <c r="L1719" s="7" t="s">
        <v>6042</v>
      </c>
      <c r="M1719" s="18">
        <v>5887.69</v>
      </c>
      <c r="N1719" s="327">
        <v>7182.9817999999996</v>
      </c>
      <c r="O1719" s="19" t="s">
        <v>3948</v>
      </c>
      <c r="P1719" s="295">
        <v>0.35</v>
      </c>
      <c r="Q1719" s="18">
        <v>3826.9984999999997</v>
      </c>
      <c r="R1719" s="18">
        <v>4668.9381699999994</v>
      </c>
      <c r="S1719" s="295">
        <v>0.25</v>
      </c>
      <c r="T1719" s="18">
        <v>4415.7674999999999</v>
      </c>
      <c r="U1719" s="18">
        <v>5387.2363500000001</v>
      </c>
      <c r="V1719" s="295">
        <v>0.53</v>
      </c>
      <c r="W1719" s="18">
        <v>2767.2142999999996</v>
      </c>
      <c r="X1719" s="18">
        <v>3376.0014459999993</v>
      </c>
      <c r="Y1719" s="7" t="s">
        <v>393</v>
      </c>
      <c r="Z1719" s="13">
        <v>1</v>
      </c>
      <c r="AA1719" s="13">
        <v>1</v>
      </c>
      <c r="AB1719" s="13">
        <v>500</v>
      </c>
      <c r="AC1719" s="8" t="s">
        <v>6616</v>
      </c>
      <c r="AD1719" s="8">
        <v>1.446</v>
      </c>
      <c r="AE1719" s="13">
        <v>200</v>
      </c>
      <c r="AF1719" s="13">
        <v>100</v>
      </c>
      <c r="AG1719" s="13">
        <v>122</v>
      </c>
      <c r="AH1719" s="8">
        <v>2.44</v>
      </c>
      <c r="AI1719" s="13">
        <v>4012196191413</v>
      </c>
      <c r="AJ1719" s="9" t="s">
        <v>5371</v>
      </c>
      <c r="AK1719" s="94"/>
      <c r="AL1719" s="8"/>
      <c r="AM1719" s="8"/>
      <c r="AN1719" s="9"/>
      <c r="AO1719" s="11"/>
    </row>
    <row r="1720" spans="1:41" ht="14.1" customHeight="1" outlineLevel="4" x14ac:dyDescent="0.25">
      <c r="A1720" s="2"/>
      <c r="B1720" s="3"/>
      <c r="C1720" s="4"/>
      <c r="D1720" s="4"/>
      <c r="E1720" s="4"/>
      <c r="F1720" s="5"/>
      <c r="G1720" s="6"/>
      <c r="H1720" s="338">
        <v>6349218</v>
      </c>
      <c r="I1720" s="7" t="s">
        <v>2402</v>
      </c>
      <c r="J1720" s="7" t="s">
        <v>2401</v>
      </c>
      <c r="K1720" s="7" t="s">
        <v>6031</v>
      </c>
      <c r="L1720" s="7" t="s">
        <v>6043</v>
      </c>
      <c r="M1720" s="18">
        <v>5176.97</v>
      </c>
      <c r="N1720" s="327">
        <v>6315.9034000000001</v>
      </c>
      <c r="O1720" s="19" t="s">
        <v>3948</v>
      </c>
      <c r="P1720" s="295">
        <v>0.35</v>
      </c>
      <c r="Q1720" s="18">
        <v>3365.0305000000003</v>
      </c>
      <c r="R1720" s="18">
        <v>4105.3372100000006</v>
      </c>
      <c r="S1720" s="295">
        <v>0.25</v>
      </c>
      <c r="T1720" s="18">
        <v>3882.7275</v>
      </c>
      <c r="U1720" s="18">
        <v>4736.9275499999994</v>
      </c>
      <c r="V1720" s="295">
        <v>0.53</v>
      </c>
      <c r="W1720" s="18">
        <v>2433.1759000000002</v>
      </c>
      <c r="X1720" s="18">
        <v>2968.4745980000002</v>
      </c>
      <c r="Y1720" s="7" t="s">
        <v>393</v>
      </c>
      <c r="Z1720" s="13">
        <v>1</v>
      </c>
      <c r="AA1720" s="13">
        <v>1</v>
      </c>
      <c r="AB1720" s="13">
        <v>960</v>
      </c>
      <c r="AC1720" s="8" t="s">
        <v>6616</v>
      </c>
      <c r="AD1720" s="8">
        <v>0.82</v>
      </c>
      <c r="AE1720" s="13">
        <v>100</v>
      </c>
      <c r="AF1720" s="13">
        <v>50</v>
      </c>
      <c r="AG1720" s="13">
        <v>122</v>
      </c>
      <c r="AH1720" s="8">
        <v>0.61</v>
      </c>
      <c r="AI1720" s="13">
        <v>4012196191598</v>
      </c>
      <c r="AJ1720" s="8" t="s">
        <v>5372</v>
      </c>
      <c r="AK1720" s="94"/>
      <c r="AL1720" s="8"/>
      <c r="AM1720" s="9"/>
      <c r="AN1720" s="9"/>
      <c r="AO1720" s="11"/>
    </row>
    <row r="1721" spans="1:41" ht="14.1" customHeight="1" outlineLevel="4" x14ac:dyDescent="0.25">
      <c r="A1721" s="2"/>
      <c r="B1721" s="3"/>
      <c r="C1721" s="4"/>
      <c r="D1721" s="4"/>
      <c r="E1721" s="4"/>
      <c r="F1721" s="5"/>
      <c r="G1721" s="6"/>
      <c r="H1721" s="338">
        <v>6349153</v>
      </c>
      <c r="I1721" s="7" t="s">
        <v>2403</v>
      </c>
      <c r="J1721" s="7" t="s">
        <v>2336</v>
      </c>
      <c r="K1721" s="7" t="s">
        <v>6031</v>
      </c>
      <c r="L1721" s="7" t="s">
        <v>6044</v>
      </c>
      <c r="M1721" s="18">
        <v>7372.12</v>
      </c>
      <c r="N1721" s="327">
        <v>8993.9863999999998</v>
      </c>
      <c r="O1721" s="19" t="s">
        <v>3948</v>
      </c>
      <c r="P1721" s="295">
        <v>0.35</v>
      </c>
      <c r="Q1721" s="18">
        <v>4791.8779999999997</v>
      </c>
      <c r="R1721" s="18">
        <v>5846.0911599999999</v>
      </c>
      <c r="S1721" s="295">
        <v>0.25</v>
      </c>
      <c r="T1721" s="18">
        <v>5529.09</v>
      </c>
      <c r="U1721" s="18">
        <v>6745.4898000000003</v>
      </c>
      <c r="V1721" s="295">
        <v>0.53</v>
      </c>
      <c r="W1721" s="18">
        <v>3464.8963999999996</v>
      </c>
      <c r="X1721" s="18">
        <v>4227.1736079999991</v>
      </c>
      <c r="Y1721" s="7" t="s">
        <v>393</v>
      </c>
      <c r="Z1721" s="13">
        <v>1</v>
      </c>
      <c r="AA1721" s="13">
        <v>10</v>
      </c>
      <c r="AB1721" s="13">
        <v>400</v>
      </c>
      <c r="AC1721" s="8" t="s">
        <v>6616</v>
      </c>
      <c r="AD1721" s="8">
        <v>1.8160000000000001</v>
      </c>
      <c r="AE1721" s="13">
        <v>200</v>
      </c>
      <c r="AF1721" s="13">
        <v>100</v>
      </c>
      <c r="AG1721" s="13">
        <v>137</v>
      </c>
      <c r="AH1721" s="8">
        <v>2.74</v>
      </c>
      <c r="AI1721" s="13">
        <v>4012196191475</v>
      </c>
      <c r="AJ1721" s="9" t="s">
        <v>5373</v>
      </c>
      <c r="AK1721" s="94"/>
      <c r="AL1721" s="9"/>
      <c r="AM1721" s="9"/>
      <c r="AN1721" s="9"/>
      <c r="AO1721" s="11"/>
    </row>
    <row r="1722" spans="1:41" ht="14.1" customHeight="1" outlineLevel="4" x14ac:dyDescent="0.25">
      <c r="A1722" s="2"/>
      <c r="B1722" s="3"/>
      <c r="C1722" s="4"/>
      <c r="D1722" s="4"/>
      <c r="E1722" s="4"/>
      <c r="F1722" s="5"/>
      <c r="G1722" s="6"/>
      <c r="H1722" s="338">
        <v>6349056</v>
      </c>
      <c r="I1722" s="7" t="s">
        <v>2404</v>
      </c>
      <c r="J1722" s="7" t="s">
        <v>2405</v>
      </c>
      <c r="K1722" s="7" t="s">
        <v>6031</v>
      </c>
      <c r="L1722" s="7" t="s">
        <v>6045</v>
      </c>
      <c r="M1722" s="18">
        <v>11864.08</v>
      </c>
      <c r="N1722" s="327">
        <v>14474.177599999999</v>
      </c>
      <c r="O1722" s="19" t="s">
        <v>3948</v>
      </c>
      <c r="P1722" s="295">
        <v>0.35</v>
      </c>
      <c r="Q1722" s="18">
        <v>7711.652</v>
      </c>
      <c r="R1722" s="18">
        <v>9408.2154399999999</v>
      </c>
      <c r="S1722" s="295">
        <v>0.25</v>
      </c>
      <c r="T1722" s="18">
        <v>8898.06</v>
      </c>
      <c r="U1722" s="18">
        <v>10855.633199999998</v>
      </c>
      <c r="V1722" s="295">
        <v>0.53</v>
      </c>
      <c r="W1722" s="18">
        <v>5576.1175999999996</v>
      </c>
      <c r="X1722" s="18">
        <v>6802.8634719999991</v>
      </c>
      <c r="Y1722" s="7" t="s">
        <v>393</v>
      </c>
      <c r="Z1722" s="13">
        <v>1</v>
      </c>
      <c r="AA1722" s="13">
        <v>1</v>
      </c>
      <c r="AB1722" s="13">
        <v>390</v>
      </c>
      <c r="AC1722" s="8" t="s">
        <v>6616</v>
      </c>
      <c r="AD1722" s="8">
        <v>1.84</v>
      </c>
      <c r="AE1722" s="13">
        <v>200</v>
      </c>
      <c r="AF1722" s="13">
        <v>100</v>
      </c>
      <c r="AG1722" s="13">
        <v>127</v>
      </c>
      <c r="AH1722" s="8">
        <v>2.54</v>
      </c>
      <c r="AI1722" s="13">
        <v>4012196191352</v>
      </c>
      <c r="AJ1722" s="8" t="s">
        <v>5374</v>
      </c>
      <c r="AK1722" s="94"/>
      <c r="AL1722" s="8"/>
      <c r="AM1722" s="8"/>
      <c r="AN1722" s="8"/>
      <c r="AO1722" s="11"/>
    </row>
    <row r="1723" spans="1:41" ht="15.95" customHeight="1" outlineLevel="2" x14ac:dyDescent="0.25">
      <c r="A1723" s="148"/>
      <c r="B1723" s="149"/>
      <c r="C1723" s="150" t="s">
        <v>3862</v>
      </c>
      <c r="D1723" s="150"/>
      <c r="E1723" s="150"/>
      <c r="F1723" s="151"/>
      <c r="G1723" s="152"/>
      <c r="H1723" s="342"/>
      <c r="I1723" s="153"/>
      <c r="J1723" s="153"/>
      <c r="K1723" s="153"/>
      <c r="L1723" s="153"/>
      <c r="M1723" s="153"/>
      <c r="N1723" s="328"/>
      <c r="O1723" s="153"/>
      <c r="P1723" s="153"/>
      <c r="Q1723" s="153"/>
      <c r="R1723" s="153"/>
      <c r="S1723" s="153"/>
      <c r="T1723" s="153"/>
      <c r="U1723" s="153"/>
      <c r="V1723" s="153"/>
      <c r="W1723" s="153"/>
      <c r="X1723" s="153"/>
      <c r="Y1723" s="153"/>
      <c r="Z1723" s="154"/>
      <c r="AA1723" s="154"/>
      <c r="AB1723" s="154"/>
      <c r="AC1723" s="154"/>
      <c r="AD1723" s="155"/>
      <c r="AE1723" s="156"/>
      <c r="AF1723" s="156"/>
      <c r="AG1723" s="156"/>
      <c r="AH1723" s="154"/>
      <c r="AI1723" s="154"/>
      <c r="AJ1723" s="154"/>
      <c r="AK1723" s="154"/>
      <c r="AL1723" s="154"/>
      <c r="AM1723" s="154"/>
      <c r="AN1723" s="155"/>
      <c r="AO1723" s="157"/>
    </row>
    <row r="1724" spans="1:41" ht="15.95" customHeight="1" outlineLevel="3" x14ac:dyDescent="0.25">
      <c r="A1724" s="162"/>
      <c r="B1724" s="163"/>
      <c r="C1724" s="164"/>
      <c r="D1724" s="186" t="s">
        <v>3907</v>
      </c>
      <c r="E1724" s="164"/>
      <c r="F1724" s="165"/>
      <c r="G1724" s="166"/>
      <c r="H1724" s="335"/>
      <c r="I1724" s="167"/>
      <c r="J1724" s="167"/>
      <c r="K1724" s="167"/>
      <c r="L1724" s="167"/>
      <c r="M1724" s="167"/>
      <c r="N1724" s="326"/>
      <c r="O1724" s="167"/>
      <c r="P1724" s="167"/>
      <c r="Q1724" s="167"/>
      <c r="R1724" s="167"/>
      <c r="S1724" s="167"/>
      <c r="T1724" s="167"/>
      <c r="U1724" s="167"/>
      <c r="V1724" s="167"/>
      <c r="W1724" s="167"/>
      <c r="X1724" s="167"/>
      <c r="Y1724" s="167"/>
      <c r="Z1724" s="170"/>
      <c r="AA1724" s="170"/>
      <c r="AB1724" s="170"/>
      <c r="AC1724" s="170"/>
      <c r="AD1724" s="169"/>
      <c r="AE1724" s="183"/>
      <c r="AF1724" s="183"/>
      <c r="AG1724" s="183"/>
      <c r="AH1724" s="170"/>
      <c r="AI1724" s="170"/>
      <c r="AJ1724" s="170"/>
      <c r="AK1724" s="169"/>
      <c r="AL1724" s="170"/>
      <c r="AM1724" s="169"/>
      <c r="AN1724" s="169"/>
      <c r="AO1724" s="171"/>
    </row>
    <row r="1725" spans="1:41" ht="15.95" customHeight="1" outlineLevel="4" x14ac:dyDescent="0.25">
      <c r="A1725" s="187"/>
      <c r="B1725" s="188"/>
      <c r="C1725" s="189"/>
      <c r="D1725" s="189"/>
      <c r="E1725" s="235" t="s">
        <v>3891</v>
      </c>
      <c r="F1725" s="190"/>
      <c r="G1725" s="191"/>
      <c r="H1725" s="336"/>
      <c r="I1725" s="192"/>
      <c r="J1725" s="192"/>
      <c r="K1725" s="192"/>
      <c r="L1725" s="192"/>
      <c r="M1725" s="192"/>
      <c r="N1725" s="326"/>
      <c r="O1725" s="192"/>
      <c r="P1725" s="192"/>
      <c r="Q1725" s="192"/>
      <c r="R1725" s="192"/>
      <c r="S1725" s="192"/>
      <c r="T1725" s="192"/>
      <c r="U1725" s="192"/>
      <c r="V1725" s="192"/>
      <c r="W1725" s="192"/>
      <c r="X1725" s="192"/>
      <c r="Y1725" s="192"/>
      <c r="Z1725" s="195"/>
      <c r="AA1725" s="195"/>
      <c r="AB1725" s="195"/>
      <c r="AC1725" s="195"/>
      <c r="AD1725" s="194"/>
      <c r="AE1725" s="208"/>
      <c r="AF1725" s="208"/>
      <c r="AG1725" s="208"/>
      <c r="AH1725" s="195"/>
      <c r="AI1725" s="195"/>
      <c r="AJ1725" s="195"/>
      <c r="AK1725" s="194"/>
      <c r="AL1725" s="195"/>
      <c r="AM1725" s="194"/>
      <c r="AN1725" s="194"/>
      <c r="AO1725" s="196"/>
    </row>
    <row r="1726" spans="1:41" ht="14.1" customHeight="1" outlineLevel="5" x14ac:dyDescent="0.25">
      <c r="A1726" s="2"/>
      <c r="B1726" s="3"/>
      <c r="C1726" s="4"/>
      <c r="D1726" s="4"/>
      <c r="E1726" s="4"/>
      <c r="F1726" s="5"/>
      <c r="G1726" s="6"/>
      <c r="H1726" s="338">
        <v>6019064</v>
      </c>
      <c r="I1726" s="7" t="s">
        <v>2406</v>
      </c>
      <c r="J1726" s="7" t="s">
        <v>2407</v>
      </c>
      <c r="K1726" s="7" t="s">
        <v>6046</v>
      </c>
      <c r="L1726" s="7" t="s">
        <v>6047</v>
      </c>
      <c r="M1726" s="18">
        <v>4468.3</v>
      </c>
      <c r="N1726" s="327">
        <v>5451.326</v>
      </c>
      <c r="O1726" s="19" t="s">
        <v>3948</v>
      </c>
      <c r="P1726" s="295">
        <v>0.35</v>
      </c>
      <c r="Q1726" s="18">
        <v>2904.3950000000004</v>
      </c>
      <c r="R1726" s="18">
        <v>3543.3619000000003</v>
      </c>
      <c r="S1726" s="295">
        <v>0.25</v>
      </c>
      <c r="T1726" s="18">
        <v>3351.2250000000004</v>
      </c>
      <c r="U1726" s="18">
        <v>4088.4945000000002</v>
      </c>
      <c r="V1726" s="295">
        <v>0.53</v>
      </c>
      <c r="W1726" s="18">
        <v>2100.1010000000001</v>
      </c>
      <c r="X1726" s="18">
        <v>2562.1232199999999</v>
      </c>
      <c r="Y1726" s="7" t="s">
        <v>393</v>
      </c>
      <c r="Z1726" s="13">
        <v>10</v>
      </c>
      <c r="AA1726" s="13">
        <v>10</v>
      </c>
      <c r="AB1726" s="13">
        <v>640</v>
      </c>
      <c r="AC1726" s="8" t="s">
        <v>6616</v>
      </c>
      <c r="AD1726" s="8">
        <v>0.89900000000000002</v>
      </c>
      <c r="AE1726" s="13">
        <v>160</v>
      </c>
      <c r="AF1726" s="13">
        <v>60</v>
      </c>
      <c r="AG1726" s="13">
        <v>26</v>
      </c>
      <c r="AH1726" s="8">
        <v>0.25</v>
      </c>
      <c r="AI1726" s="13">
        <v>2200000413833</v>
      </c>
      <c r="AJ1726" s="8" t="s">
        <v>5375</v>
      </c>
      <c r="AK1726" s="94"/>
      <c r="AL1726" s="8"/>
      <c r="AM1726" s="8"/>
      <c r="AN1726" s="9"/>
      <c r="AO1726" s="11"/>
    </row>
    <row r="1727" spans="1:41" ht="14.1" customHeight="1" outlineLevel="5" x14ac:dyDescent="0.25">
      <c r="A1727" s="2"/>
      <c r="B1727" s="3"/>
      <c r="C1727" s="4"/>
      <c r="D1727" s="4"/>
      <c r="E1727" s="4"/>
      <c r="F1727" s="5"/>
      <c r="G1727" s="6"/>
      <c r="H1727" s="338">
        <v>6018378</v>
      </c>
      <c r="I1727" s="7" t="s">
        <v>2408</v>
      </c>
      <c r="J1727" s="7" t="s">
        <v>2409</v>
      </c>
      <c r="K1727" s="7" t="s">
        <v>6048</v>
      </c>
      <c r="L1727" s="7" t="s">
        <v>6049</v>
      </c>
      <c r="M1727" s="18">
        <v>6127.32</v>
      </c>
      <c r="N1727" s="327">
        <v>7475.3303999999998</v>
      </c>
      <c r="O1727" s="19" t="s">
        <v>3948</v>
      </c>
      <c r="P1727" s="295">
        <v>0.35</v>
      </c>
      <c r="Q1727" s="18">
        <v>3982.7579999999998</v>
      </c>
      <c r="R1727" s="18">
        <v>4858.9647599999998</v>
      </c>
      <c r="S1727" s="295">
        <v>0.25</v>
      </c>
      <c r="T1727" s="18">
        <v>4595.49</v>
      </c>
      <c r="U1727" s="18">
        <v>5606.4977999999992</v>
      </c>
      <c r="V1727" s="295">
        <v>0.53</v>
      </c>
      <c r="W1727" s="18">
        <v>2879.8403999999996</v>
      </c>
      <c r="X1727" s="18">
        <v>3513.4052879999995</v>
      </c>
      <c r="Y1727" s="7" t="s">
        <v>393</v>
      </c>
      <c r="Z1727" s="13">
        <v>10</v>
      </c>
      <c r="AA1727" s="13">
        <v>10</v>
      </c>
      <c r="AB1727" s="13">
        <v>750</v>
      </c>
      <c r="AC1727" s="8" t="s">
        <v>6616</v>
      </c>
      <c r="AD1727" s="8">
        <v>1.1279999999999999</v>
      </c>
      <c r="AE1727" s="13">
        <v>200</v>
      </c>
      <c r="AF1727" s="13">
        <v>61</v>
      </c>
      <c r="AG1727" s="13">
        <v>45</v>
      </c>
      <c r="AH1727" s="8">
        <v>0.54900000000000004</v>
      </c>
      <c r="AI1727" s="13">
        <v>4012196014293</v>
      </c>
      <c r="AJ1727" s="8" t="s">
        <v>5376</v>
      </c>
      <c r="AK1727" s="94"/>
      <c r="AL1727" s="8"/>
      <c r="AM1727" s="8"/>
      <c r="AN1727" s="9"/>
      <c r="AO1727" s="11"/>
    </row>
    <row r="1728" spans="1:41" ht="14.1" customHeight="1" outlineLevel="5" x14ac:dyDescent="0.25">
      <c r="A1728" s="2"/>
      <c r="B1728" s="3"/>
      <c r="C1728" s="4"/>
      <c r="D1728" s="4"/>
      <c r="E1728" s="4"/>
      <c r="F1728" s="5"/>
      <c r="G1728" s="6"/>
      <c r="H1728" s="338">
        <v>6018513</v>
      </c>
      <c r="I1728" s="7" t="s">
        <v>2410</v>
      </c>
      <c r="J1728" s="7" t="s">
        <v>2409</v>
      </c>
      <c r="K1728" s="7" t="s">
        <v>6048</v>
      </c>
      <c r="L1728" s="7" t="s">
        <v>6050</v>
      </c>
      <c r="M1728" s="18">
        <v>2925.98</v>
      </c>
      <c r="N1728" s="327">
        <v>3569.6956</v>
      </c>
      <c r="O1728" s="19" t="s">
        <v>3948</v>
      </c>
      <c r="P1728" s="295">
        <v>0.35</v>
      </c>
      <c r="Q1728" s="18">
        <v>1901.8870000000002</v>
      </c>
      <c r="R1728" s="18">
        <v>2320.3021400000002</v>
      </c>
      <c r="S1728" s="295">
        <v>0.25</v>
      </c>
      <c r="T1728" s="18">
        <v>2194.4850000000001</v>
      </c>
      <c r="U1728" s="18">
        <v>2677.2717000000002</v>
      </c>
      <c r="V1728" s="295">
        <v>0.53</v>
      </c>
      <c r="W1728" s="18">
        <v>1375.2105999999999</v>
      </c>
      <c r="X1728" s="18">
        <v>1677.7569319999998</v>
      </c>
      <c r="Y1728" s="7" t="s">
        <v>393</v>
      </c>
      <c r="Z1728" s="13">
        <v>10</v>
      </c>
      <c r="AA1728" s="13">
        <v>10</v>
      </c>
      <c r="AB1728" s="13">
        <v>1680</v>
      </c>
      <c r="AC1728" s="9" t="s">
        <v>6616</v>
      </c>
      <c r="AD1728" s="8">
        <v>0.48299999999999998</v>
      </c>
      <c r="AE1728" s="13">
        <v>190</v>
      </c>
      <c r="AF1728" s="13">
        <v>44</v>
      </c>
      <c r="AG1728" s="13">
        <v>44</v>
      </c>
      <c r="AH1728" s="8">
        <v>0.36799999999999999</v>
      </c>
      <c r="AI1728" s="13">
        <v>4012196229154</v>
      </c>
      <c r="AJ1728" s="9" t="s">
        <v>5377</v>
      </c>
      <c r="AK1728" s="94"/>
      <c r="AL1728" s="9"/>
      <c r="AM1728" s="8"/>
      <c r="AN1728" s="9"/>
      <c r="AO1728" s="12"/>
    </row>
    <row r="1729" spans="1:41" ht="14.1" customHeight="1" outlineLevel="5" x14ac:dyDescent="0.25">
      <c r="A1729" s="2"/>
      <c r="B1729" s="3"/>
      <c r="C1729" s="4"/>
      <c r="D1729" s="4"/>
      <c r="E1729" s="4"/>
      <c r="F1729" s="5"/>
      <c r="G1729" s="6"/>
      <c r="H1729" s="338">
        <v>6018300</v>
      </c>
      <c r="I1729" s="7" t="s">
        <v>2411</v>
      </c>
      <c r="J1729" s="7" t="s">
        <v>2409</v>
      </c>
      <c r="K1729" s="7" t="s">
        <v>6051</v>
      </c>
      <c r="L1729" s="7" t="s">
        <v>6052</v>
      </c>
      <c r="M1729" s="18">
        <v>4340.01</v>
      </c>
      <c r="N1729" s="327">
        <v>5294.8122000000003</v>
      </c>
      <c r="O1729" s="19" t="s">
        <v>3948</v>
      </c>
      <c r="P1729" s="295">
        <v>0.35</v>
      </c>
      <c r="Q1729" s="18">
        <v>2821.0065000000004</v>
      </c>
      <c r="R1729" s="18">
        <v>3441.6279300000006</v>
      </c>
      <c r="S1729" s="295">
        <v>0.25</v>
      </c>
      <c r="T1729" s="18">
        <v>3255.0075000000002</v>
      </c>
      <c r="U1729" s="18">
        <v>3971.1091500000002</v>
      </c>
      <c r="V1729" s="295">
        <v>0.53</v>
      </c>
      <c r="W1729" s="18">
        <v>2039.8046999999999</v>
      </c>
      <c r="X1729" s="18">
        <v>2488.5617339999999</v>
      </c>
      <c r="Y1729" s="7" t="s">
        <v>393</v>
      </c>
      <c r="Z1729" s="13">
        <v>10</v>
      </c>
      <c r="AA1729" s="13">
        <v>10</v>
      </c>
      <c r="AB1729" s="13">
        <v>960</v>
      </c>
      <c r="AC1729" s="8" t="s">
        <v>6616</v>
      </c>
      <c r="AD1729" s="8">
        <v>0.87</v>
      </c>
      <c r="AE1729" s="13">
        <v>200</v>
      </c>
      <c r="AF1729" s="13">
        <v>68</v>
      </c>
      <c r="AG1729" s="13">
        <v>18</v>
      </c>
      <c r="AH1729" s="8">
        <v>0.245</v>
      </c>
      <c r="AI1729" s="13">
        <v>2200000418937</v>
      </c>
      <c r="AJ1729" s="8" t="s">
        <v>5378</v>
      </c>
      <c r="AK1729" s="94"/>
      <c r="AL1729" s="8"/>
      <c r="AM1729" s="9"/>
      <c r="AN1729" s="9"/>
      <c r="AO1729" s="11"/>
    </row>
    <row r="1730" spans="1:41" ht="14.1" customHeight="1" outlineLevel="5" x14ac:dyDescent="0.25">
      <c r="A1730" s="2"/>
      <c r="B1730" s="3"/>
      <c r="C1730" s="4"/>
      <c r="D1730" s="4"/>
      <c r="E1730" s="4"/>
      <c r="F1730" s="5"/>
      <c r="G1730" s="6"/>
      <c r="H1730" s="338">
        <v>6018505</v>
      </c>
      <c r="I1730" s="7" t="s">
        <v>2412</v>
      </c>
      <c r="J1730" s="7" t="s">
        <v>2409</v>
      </c>
      <c r="K1730" s="7" t="s">
        <v>6048</v>
      </c>
      <c r="L1730" s="7" t="s">
        <v>6053</v>
      </c>
      <c r="M1730" s="18">
        <v>3026.11</v>
      </c>
      <c r="N1730" s="327">
        <v>3691.8542000000002</v>
      </c>
      <c r="O1730" s="19" t="s">
        <v>3948</v>
      </c>
      <c r="P1730" s="295">
        <v>0.35</v>
      </c>
      <c r="Q1730" s="18">
        <v>1966.9715000000001</v>
      </c>
      <c r="R1730" s="18">
        <v>2399.70523</v>
      </c>
      <c r="S1730" s="295">
        <v>0.25</v>
      </c>
      <c r="T1730" s="18">
        <v>2269.5825</v>
      </c>
      <c r="U1730" s="18">
        <v>2768.8906499999998</v>
      </c>
      <c r="V1730" s="295">
        <v>0.53</v>
      </c>
      <c r="W1730" s="18">
        <v>1422.2717</v>
      </c>
      <c r="X1730" s="18">
        <v>1735.171474</v>
      </c>
      <c r="Y1730" s="7" t="s">
        <v>393</v>
      </c>
      <c r="Z1730" s="13">
        <v>10</v>
      </c>
      <c r="AA1730" s="13">
        <v>10</v>
      </c>
      <c r="AB1730" s="13">
        <v>1120</v>
      </c>
      <c r="AC1730" s="8" t="s">
        <v>6616</v>
      </c>
      <c r="AD1730" s="8">
        <v>0.44</v>
      </c>
      <c r="AE1730" s="13">
        <v>190</v>
      </c>
      <c r="AF1730" s="13">
        <v>44</v>
      </c>
      <c r="AG1730" s="13">
        <v>44</v>
      </c>
      <c r="AH1730" s="8">
        <v>0.36799999999999999</v>
      </c>
      <c r="AI1730" s="13">
        <v>4012196446896</v>
      </c>
      <c r="AJ1730" s="8" t="s">
        <v>5379</v>
      </c>
      <c r="AK1730" s="94"/>
      <c r="AL1730" s="8"/>
      <c r="AM1730" s="9"/>
      <c r="AN1730" s="8"/>
      <c r="AO1730" s="11"/>
    </row>
    <row r="1731" spans="1:41" ht="14.1" customHeight="1" outlineLevel="5" x14ac:dyDescent="0.25">
      <c r="A1731" s="2"/>
      <c r="B1731" s="3"/>
      <c r="C1731" s="4"/>
      <c r="D1731" s="4"/>
      <c r="E1731" s="4"/>
      <c r="F1731" s="5"/>
      <c r="G1731" s="6"/>
      <c r="H1731" s="338">
        <v>6361218</v>
      </c>
      <c r="I1731" s="7" t="s">
        <v>2413</v>
      </c>
      <c r="J1731" s="7" t="s">
        <v>2414</v>
      </c>
      <c r="K1731" s="7" t="s">
        <v>6029</v>
      </c>
      <c r="L1731" s="7" t="s">
        <v>6054</v>
      </c>
      <c r="M1731" s="18">
        <v>10236.07</v>
      </c>
      <c r="N1731" s="327">
        <v>12488.0054</v>
      </c>
      <c r="O1731" s="19" t="s">
        <v>3948</v>
      </c>
      <c r="P1731" s="295">
        <v>0.35</v>
      </c>
      <c r="Q1731" s="18">
        <v>6653.4454999999998</v>
      </c>
      <c r="R1731" s="18">
        <v>8117.2035099999994</v>
      </c>
      <c r="S1731" s="295">
        <v>0.25</v>
      </c>
      <c r="T1731" s="18">
        <v>7677.0524999999998</v>
      </c>
      <c r="U1731" s="18">
        <v>9366.0040499999996</v>
      </c>
      <c r="V1731" s="295">
        <v>0.53</v>
      </c>
      <c r="W1731" s="18">
        <v>4810.9528999999993</v>
      </c>
      <c r="X1731" s="18">
        <v>5869.3625379999994</v>
      </c>
      <c r="Y1731" s="7" t="s">
        <v>393</v>
      </c>
      <c r="Z1731" s="13">
        <v>1</v>
      </c>
      <c r="AA1731" s="13">
        <v>1</v>
      </c>
      <c r="AB1731" s="13">
        <v>110</v>
      </c>
      <c r="AC1731" s="8" t="s">
        <v>3971</v>
      </c>
      <c r="AD1731" s="8">
        <v>6.6980000000000004</v>
      </c>
      <c r="AE1731" s="13">
        <v>1000</v>
      </c>
      <c r="AF1731" s="13">
        <v>200</v>
      </c>
      <c r="AG1731" s="13">
        <v>100</v>
      </c>
      <c r="AH1731" s="8">
        <v>20</v>
      </c>
      <c r="AI1731" s="13">
        <v>4012196196821</v>
      </c>
      <c r="AJ1731" s="8" t="s">
        <v>5380</v>
      </c>
      <c r="AK1731" s="94"/>
      <c r="AL1731" s="9"/>
      <c r="AM1731" s="8"/>
      <c r="AN1731" s="9"/>
      <c r="AO1731" s="11"/>
    </row>
    <row r="1732" spans="1:41" ht="14.1" customHeight="1" outlineLevel="5" x14ac:dyDescent="0.25">
      <c r="A1732" s="2"/>
      <c r="B1732" s="3"/>
      <c r="C1732" s="4"/>
      <c r="D1732" s="4"/>
      <c r="E1732" s="4"/>
      <c r="F1732" s="5"/>
      <c r="G1732" s="6"/>
      <c r="H1732" s="338">
        <v>6361234</v>
      </c>
      <c r="I1732" s="7" t="s">
        <v>2415</v>
      </c>
      <c r="J1732" s="7" t="s">
        <v>2416</v>
      </c>
      <c r="K1732" s="7" t="s">
        <v>6029</v>
      </c>
      <c r="L1732" s="7" t="s">
        <v>6054</v>
      </c>
      <c r="M1732" s="18">
        <v>3898.9618836961313</v>
      </c>
      <c r="N1732" s="327">
        <v>4756.7334981092799</v>
      </c>
      <c r="O1732" s="19">
        <v>46112</v>
      </c>
      <c r="P1732" s="19" t="s">
        <v>7561</v>
      </c>
      <c r="Q1732" s="19" t="s">
        <v>7561</v>
      </c>
      <c r="R1732" s="19" t="s">
        <v>7561</v>
      </c>
      <c r="S1732" s="295">
        <v>0.25</v>
      </c>
      <c r="T1732" s="18">
        <v>2924.2214127720986</v>
      </c>
      <c r="U1732" s="18">
        <v>3567.5501235819602</v>
      </c>
      <c r="V1732" s="295">
        <v>0.53</v>
      </c>
      <c r="W1732" s="18">
        <v>1832.5120853371816</v>
      </c>
      <c r="X1732" s="18">
        <v>2235.6647441113614</v>
      </c>
      <c r="Y1732" s="7" t="s">
        <v>393</v>
      </c>
      <c r="Z1732" s="13">
        <v>1</v>
      </c>
      <c r="AA1732" s="13">
        <v>1</v>
      </c>
      <c r="AB1732" s="13">
        <v>100</v>
      </c>
      <c r="AC1732" s="9" t="s">
        <v>3971</v>
      </c>
      <c r="AD1732" s="8">
        <v>7.2779999999999996</v>
      </c>
      <c r="AE1732" s="13">
        <v>1100</v>
      </c>
      <c r="AF1732" s="13">
        <v>200</v>
      </c>
      <c r="AG1732" s="13">
        <v>100</v>
      </c>
      <c r="AH1732" s="8">
        <v>22</v>
      </c>
      <c r="AI1732" s="13">
        <v>4012196196883</v>
      </c>
      <c r="AJ1732" s="8" t="s">
        <v>5381</v>
      </c>
      <c r="AK1732" s="94"/>
      <c r="AL1732" s="9"/>
      <c r="AM1732" s="9"/>
      <c r="AN1732" s="9"/>
      <c r="AO1732" s="12"/>
    </row>
    <row r="1733" spans="1:41" ht="14.1" customHeight="1" outlineLevel="5" x14ac:dyDescent="0.25">
      <c r="A1733" s="2"/>
      <c r="B1733" s="3"/>
      <c r="C1733" s="4"/>
      <c r="D1733" s="4"/>
      <c r="E1733" s="4"/>
      <c r="F1733" s="5"/>
      <c r="G1733" s="6"/>
      <c r="H1733" s="338">
        <v>6361250</v>
      </c>
      <c r="I1733" s="7" t="s">
        <v>2417</v>
      </c>
      <c r="J1733" s="7" t="s">
        <v>2418</v>
      </c>
      <c r="K1733" s="7" t="s">
        <v>6029</v>
      </c>
      <c r="L1733" s="7" t="s">
        <v>6054</v>
      </c>
      <c r="M1733" s="18">
        <v>11367.03</v>
      </c>
      <c r="N1733" s="327">
        <v>13867.776600000001</v>
      </c>
      <c r="O1733" s="19" t="s">
        <v>3948</v>
      </c>
      <c r="P1733" s="295">
        <v>0.35</v>
      </c>
      <c r="Q1733" s="18">
        <v>7388.5695000000005</v>
      </c>
      <c r="R1733" s="18">
        <v>9014.0547900000001</v>
      </c>
      <c r="S1733" s="295">
        <v>0.25</v>
      </c>
      <c r="T1733" s="18">
        <v>8525.2725000000009</v>
      </c>
      <c r="U1733" s="18">
        <v>10400.832450000002</v>
      </c>
      <c r="V1733" s="295">
        <v>0.53</v>
      </c>
      <c r="W1733" s="18">
        <v>5342.5041000000001</v>
      </c>
      <c r="X1733" s="18">
        <v>6517.8550020000002</v>
      </c>
      <c r="Y1733" s="7" t="s">
        <v>393</v>
      </c>
      <c r="Z1733" s="13">
        <v>1</v>
      </c>
      <c r="AA1733" s="13">
        <v>1</v>
      </c>
      <c r="AB1733" s="13">
        <v>80</v>
      </c>
      <c r="AC1733" s="8" t="s">
        <v>3971</v>
      </c>
      <c r="AD1733" s="8">
        <v>7.8579999999999997</v>
      </c>
      <c r="AE1733" s="13">
        <v>1200</v>
      </c>
      <c r="AF1733" s="13">
        <v>200</v>
      </c>
      <c r="AG1733" s="13">
        <v>100</v>
      </c>
      <c r="AH1733" s="8">
        <v>24</v>
      </c>
      <c r="AI1733" s="13">
        <v>4012196196944</v>
      </c>
      <c r="AJ1733" s="8" t="s">
        <v>5382</v>
      </c>
      <c r="AK1733" s="94"/>
      <c r="AL1733" s="8"/>
      <c r="AM1733" s="8"/>
      <c r="AN1733" s="9"/>
      <c r="AO1733" s="12"/>
    </row>
    <row r="1734" spans="1:41" ht="14.1" customHeight="1" outlineLevel="5" x14ac:dyDescent="0.25">
      <c r="A1734" s="2"/>
      <c r="B1734" s="3"/>
      <c r="C1734" s="4"/>
      <c r="D1734" s="4"/>
      <c r="E1734" s="4"/>
      <c r="F1734" s="5"/>
      <c r="G1734" s="6"/>
      <c r="H1734" s="338">
        <v>6361277</v>
      </c>
      <c r="I1734" s="7" t="s">
        <v>2419</v>
      </c>
      <c r="J1734" s="7" t="s">
        <v>2420</v>
      </c>
      <c r="K1734" s="7" t="s">
        <v>6029</v>
      </c>
      <c r="L1734" s="7" t="s">
        <v>6054</v>
      </c>
      <c r="M1734" s="18">
        <v>11743.54</v>
      </c>
      <c r="N1734" s="327">
        <v>14327.1188</v>
      </c>
      <c r="O1734" s="19" t="s">
        <v>3948</v>
      </c>
      <c r="P1734" s="295">
        <v>0.35</v>
      </c>
      <c r="Q1734" s="18">
        <v>7633.3010000000004</v>
      </c>
      <c r="R1734" s="18">
        <v>9312.6272200000003</v>
      </c>
      <c r="S1734" s="295">
        <v>0.25</v>
      </c>
      <c r="T1734" s="18">
        <v>8807.6550000000007</v>
      </c>
      <c r="U1734" s="18">
        <v>10745.339100000001</v>
      </c>
      <c r="V1734" s="295">
        <v>0.53</v>
      </c>
      <c r="W1734" s="18">
        <v>5519.4638000000004</v>
      </c>
      <c r="X1734" s="18">
        <v>6733.7458360000001</v>
      </c>
      <c r="Y1734" s="7" t="s">
        <v>393</v>
      </c>
      <c r="Z1734" s="13">
        <v>1</v>
      </c>
      <c r="AA1734" s="13">
        <v>1</v>
      </c>
      <c r="AB1734" s="13">
        <v>80</v>
      </c>
      <c r="AC1734" s="9" t="s">
        <v>3971</v>
      </c>
      <c r="AD1734" s="8">
        <v>8.4380000000000006</v>
      </c>
      <c r="AE1734" s="13">
        <v>1300</v>
      </c>
      <c r="AF1734" s="13">
        <v>200</v>
      </c>
      <c r="AG1734" s="13">
        <v>100</v>
      </c>
      <c r="AH1734" s="8">
        <v>26</v>
      </c>
      <c r="AI1734" s="13">
        <v>4012196197002</v>
      </c>
      <c r="AJ1734" s="9" t="s">
        <v>5383</v>
      </c>
      <c r="AK1734" s="94"/>
      <c r="AL1734" s="9"/>
      <c r="AM1734" s="8"/>
      <c r="AN1734" s="9"/>
      <c r="AO1734" s="12"/>
    </row>
    <row r="1735" spans="1:41" ht="14.1" customHeight="1" outlineLevel="5" x14ac:dyDescent="0.25">
      <c r="A1735" s="2"/>
      <c r="B1735" s="3"/>
      <c r="C1735" s="4"/>
      <c r="D1735" s="4"/>
      <c r="E1735" s="4"/>
      <c r="F1735" s="5"/>
      <c r="G1735" s="6"/>
      <c r="H1735" s="338">
        <v>6361293</v>
      </c>
      <c r="I1735" s="7" t="s">
        <v>2421</v>
      </c>
      <c r="J1735" s="7" t="s">
        <v>2422</v>
      </c>
      <c r="K1735" s="7" t="s">
        <v>6029</v>
      </c>
      <c r="L1735" s="7" t="s">
        <v>6054</v>
      </c>
      <c r="M1735" s="18">
        <v>11924.07</v>
      </c>
      <c r="N1735" s="327">
        <v>14547.365399999999</v>
      </c>
      <c r="O1735" s="19" t="s">
        <v>3948</v>
      </c>
      <c r="P1735" s="295">
        <v>0.35</v>
      </c>
      <c r="Q1735" s="18">
        <v>7750.6454999999996</v>
      </c>
      <c r="R1735" s="18">
        <v>9455.7875100000001</v>
      </c>
      <c r="S1735" s="295">
        <v>0.25</v>
      </c>
      <c r="T1735" s="18">
        <v>8943.0524999999998</v>
      </c>
      <c r="U1735" s="18">
        <v>10910.52405</v>
      </c>
      <c r="V1735" s="295">
        <v>0.53</v>
      </c>
      <c r="W1735" s="18">
        <v>5604.3128999999999</v>
      </c>
      <c r="X1735" s="18">
        <v>6837.2617380000002</v>
      </c>
      <c r="Y1735" s="7" t="s">
        <v>393</v>
      </c>
      <c r="Z1735" s="13">
        <v>1</v>
      </c>
      <c r="AA1735" s="13">
        <v>1</v>
      </c>
      <c r="AB1735" s="13">
        <v>80</v>
      </c>
      <c r="AC1735" s="9" t="s">
        <v>3971</v>
      </c>
      <c r="AD1735" s="8">
        <v>9.0180000000000007</v>
      </c>
      <c r="AE1735" s="13">
        <v>1400</v>
      </c>
      <c r="AF1735" s="13">
        <v>200</v>
      </c>
      <c r="AG1735" s="13">
        <v>100</v>
      </c>
      <c r="AH1735" s="8">
        <v>28</v>
      </c>
      <c r="AI1735" s="13">
        <v>4012196197064</v>
      </c>
      <c r="AJ1735" s="9" t="s">
        <v>5384</v>
      </c>
      <c r="AK1735" s="94"/>
      <c r="AL1735" s="8"/>
      <c r="AM1735" s="8"/>
      <c r="AN1735" s="8"/>
      <c r="AO1735" s="11"/>
    </row>
    <row r="1736" spans="1:41" ht="14.1" customHeight="1" outlineLevel="5" x14ac:dyDescent="0.25">
      <c r="A1736" s="2"/>
      <c r="B1736" s="3"/>
      <c r="C1736" s="4"/>
      <c r="D1736" s="4"/>
      <c r="E1736" s="4"/>
      <c r="F1736" s="5"/>
      <c r="G1736" s="6"/>
      <c r="H1736" s="338">
        <v>6361315</v>
      </c>
      <c r="I1736" s="7" t="s">
        <v>2423</v>
      </c>
      <c r="J1736" s="7" t="s">
        <v>2424</v>
      </c>
      <c r="K1736" s="7" t="s">
        <v>6029</v>
      </c>
      <c r="L1736" s="7" t="s">
        <v>6054</v>
      </c>
      <c r="M1736" s="18">
        <v>4858.7634045611949</v>
      </c>
      <c r="N1736" s="327">
        <v>5927.6913535646572</v>
      </c>
      <c r="O1736" s="19">
        <v>46112</v>
      </c>
      <c r="P1736" s="19" t="s">
        <v>7561</v>
      </c>
      <c r="Q1736" s="19" t="s">
        <v>7561</v>
      </c>
      <c r="R1736" s="19" t="s">
        <v>7561</v>
      </c>
      <c r="S1736" s="295">
        <v>0.25</v>
      </c>
      <c r="T1736" s="18">
        <v>3644.0725534208959</v>
      </c>
      <c r="U1736" s="18">
        <v>4445.7685151734931</v>
      </c>
      <c r="V1736" s="295">
        <v>0.53</v>
      </c>
      <c r="W1736" s="18">
        <v>2283.6188001437613</v>
      </c>
      <c r="X1736" s="18">
        <v>2786.0149361753888</v>
      </c>
      <c r="Y1736" s="7" t="s">
        <v>393</v>
      </c>
      <c r="Z1736" s="13">
        <v>1</v>
      </c>
      <c r="AA1736" s="13">
        <v>1</v>
      </c>
      <c r="AB1736" s="13">
        <v>80</v>
      </c>
      <c r="AC1736" s="8" t="s">
        <v>3971</v>
      </c>
      <c r="AD1736" s="8">
        <v>9.5980000000000008</v>
      </c>
      <c r="AE1736" s="13">
        <v>1500</v>
      </c>
      <c r="AF1736" s="13">
        <v>200</v>
      </c>
      <c r="AG1736" s="13">
        <v>100</v>
      </c>
      <c r="AH1736" s="8">
        <v>30</v>
      </c>
      <c r="AI1736" s="13">
        <v>4012196197125</v>
      </c>
      <c r="AJ1736" s="8" t="s">
        <v>5385</v>
      </c>
      <c r="AK1736" s="94"/>
      <c r="AL1736" s="8"/>
      <c r="AM1736" s="8"/>
      <c r="AN1736" s="9"/>
      <c r="AO1736" s="11"/>
    </row>
    <row r="1737" spans="1:41" ht="14.1" customHeight="1" outlineLevel="5" x14ac:dyDescent="0.25">
      <c r="A1737" s="2"/>
      <c r="B1737" s="3"/>
      <c r="C1737" s="4"/>
      <c r="D1737" s="4"/>
      <c r="E1737" s="4"/>
      <c r="F1737" s="5"/>
      <c r="G1737" s="6"/>
      <c r="H1737" s="338">
        <v>6361331</v>
      </c>
      <c r="I1737" s="7" t="s">
        <v>2425</v>
      </c>
      <c r="J1737" s="7" t="s">
        <v>2426</v>
      </c>
      <c r="K1737" s="7" t="s">
        <v>6029</v>
      </c>
      <c r="L1737" s="7" t="s">
        <v>6054</v>
      </c>
      <c r="M1737" s="18">
        <v>15035.6</v>
      </c>
      <c r="N1737" s="327">
        <v>18343.432000000001</v>
      </c>
      <c r="O1737" s="19" t="s">
        <v>3948</v>
      </c>
      <c r="P1737" s="295">
        <v>0.35</v>
      </c>
      <c r="Q1737" s="18">
        <v>9773.1400000000012</v>
      </c>
      <c r="R1737" s="18">
        <v>11923.230800000001</v>
      </c>
      <c r="S1737" s="295">
        <v>0.25</v>
      </c>
      <c r="T1737" s="18">
        <v>11276.7</v>
      </c>
      <c r="U1737" s="18">
        <v>13757.574000000001</v>
      </c>
      <c r="V1737" s="295">
        <v>0.53</v>
      </c>
      <c r="W1737" s="18">
        <v>7066.732</v>
      </c>
      <c r="X1737" s="18">
        <v>8621.4130399999995</v>
      </c>
      <c r="Y1737" s="7" t="s">
        <v>393</v>
      </c>
      <c r="Z1737" s="13">
        <v>1</v>
      </c>
      <c r="AA1737" s="13">
        <v>1</v>
      </c>
      <c r="AB1737" s="13">
        <v>80</v>
      </c>
      <c r="AC1737" s="9" t="s">
        <v>3971</v>
      </c>
      <c r="AD1737" s="8">
        <v>10.178000000000001</v>
      </c>
      <c r="AE1737" s="13">
        <v>1600</v>
      </c>
      <c r="AF1737" s="13">
        <v>200</v>
      </c>
      <c r="AG1737" s="13">
        <v>100</v>
      </c>
      <c r="AH1737" s="8">
        <v>32</v>
      </c>
      <c r="AI1737" s="13">
        <v>4012196197187</v>
      </c>
      <c r="AJ1737" s="9" t="s">
        <v>5386</v>
      </c>
      <c r="AK1737" s="94"/>
      <c r="AL1737" s="9"/>
      <c r="AM1737" s="9"/>
      <c r="AN1737" s="9"/>
      <c r="AO1737" s="12"/>
    </row>
    <row r="1738" spans="1:41" ht="14.1" customHeight="1" outlineLevel="5" x14ac:dyDescent="0.25">
      <c r="A1738" s="2"/>
      <c r="B1738" s="3"/>
      <c r="C1738" s="4"/>
      <c r="D1738" s="4"/>
      <c r="E1738" s="4"/>
      <c r="F1738" s="5"/>
      <c r="G1738" s="6"/>
      <c r="H1738" s="338">
        <v>6361366</v>
      </c>
      <c r="I1738" s="7" t="s">
        <v>2427</v>
      </c>
      <c r="J1738" s="7" t="s">
        <v>2428</v>
      </c>
      <c r="K1738" s="7" t="s">
        <v>6029</v>
      </c>
      <c r="L1738" s="7" t="s">
        <v>6054</v>
      </c>
      <c r="M1738" s="18">
        <v>15658.51</v>
      </c>
      <c r="N1738" s="327">
        <v>19103.3822</v>
      </c>
      <c r="O1738" s="19" t="s">
        <v>3948</v>
      </c>
      <c r="P1738" s="295">
        <v>0.35</v>
      </c>
      <c r="Q1738" s="18">
        <v>10178.031500000001</v>
      </c>
      <c r="R1738" s="18">
        <v>12417.19843</v>
      </c>
      <c r="S1738" s="295">
        <v>0.25</v>
      </c>
      <c r="T1738" s="18">
        <v>11743.8825</v>
      </c>
      <c r="U1738" s="18">
        <v>14327.53665</v>
      </c>
      <c r="V1738" s="295">
        <v>0.53</v>
      </c>
      <c r="W1738" s="18">
        <v>7359.4996999999994</v>
      </c>
      <c r="X1738" s="18">
        <v>8978.5896339999999</v>
      </c>
      <c r="Y1738" s="7" t="s">
        <v>393</v>
      </c>
      <c r="Z1738" s="13">
        <v>1</v>
      </c>
      <c r="AA1738" s="13">
        <v>1</v>
      </c>
      <c r="AB1738" s="13">
        <v>80</v>
      </c>
      <c r="AC1738" s="9" t="s">
        <v>3971</v>
      </c>
      <c r="AD1738" s="8">
        <v>10.757999999999999</v>
      </c>
      <c r="AE1738" s="13">
        <v>1700</v>
      </c>
      <c r="AF1738" s="13">
        <v>200</v>
      </c>
      <c r="AG1738" s="13">
        <v>100</v>
      </c>
      <c r="AH1738" s="8">
        <v>34</v>
      </c>
      <c r="AI1738" s="13">
        <v>4012196197248</v>
      </c>
      <c r="AJ1738" s="9" t="s">
        <v>5387</v>
      </c>
      <c r="AK1738" s="94"/>
      <c r="AL1738" s="9"/>
      <c r="AM1738" s="9"/>
      <c r="AN1738" s="9"/>
      <c r="AO1738" s="12"/>
    </row>
    <row r="1739" spans="1:41" ht="14.1" customHeight="1" outlineLevel="5" x14ac:dyDescent="0.25">
      <c r="A1739" s="2"/>
      <c r="B1739" s="3"/>
      <c r="C1739" s="4"/>
      <c r="D1739" s="4"/>
      <c r="E1739" s="4"/>
      <c r="F1739" s="5"/>
      <c r="G1739" s="6"/>
      <c r="H1739" s="338">
        <v>6361382</v>
      </c>
      <c r="I1739" s="7" t="s">
        <v>2429</v>
      </c>
      <c r="J1739" s="7" t="s">
        <v>2430</v>
      </c>
      <c r="K1739" s="7" t="s">
        <v>6029</v>
      </c>
      <c r="L1739" s="7" t="s">
        <v>6054</v>
      </c>
      <c r="M1739" s="18">
        <v>16466.310000000001</v>
      </c>
      <c r="N1739" s="327">
        <v>20088.8982</v>
      </c>
      <c r="O1739" s="19" t="s">
        <v>3948</v>
      </c>
      <c r="P1739" s="295">
        <v>0.35</v>
      </c>
      <c r="Q1739" s="18">
        <v>10703.101500000001</v>
      </c>
      <c r="R1739" s="18">
        <v>13057.78383</v>
      </c>
      <c r="S1739" s="295">
        <v>0.25</v>
      </c>
      <c r="T1739" s="18">
        <v>12349.732500000002</v>
      </c>
      <c r="U1739" s="18">
        <v>15066.673650000002</v>
      </c>
      <c r="V1739" s="295">
        <v>0.53</v>
      </c>
      <c r="W1739" s="18">
        <v>7739.1657000000005</v>
      </c>
      <c r="X1739" s="18">
        <v>9441.7821540000004</v>
      </c>
      <c r="Y1739" s="7" t="s">
        <v>393</v>
      </c>
      <c r="Z1739" s="13">
        <v>1</v>
      </c>
      <c r="AA1739" s="13">
        <v>1</v>
      </c>
      <c r="AB1739" s="13">
        <v>80</v>
      </c>
      <c r="AC1739" s="9" t="s">
        <v>3971</v>
      </c>
      <c r="AD1739" s="8">
        <v>11.337999999999999</v>
      </c>
      <c r="AE1739" s="13">
        <v>1800</v>
      </c>
      <c r="AF1739" s="13">
        <v>200</v>
      </c>
      <c r="AG1739" s="13">
        <v>100</v>
      </c>
      <c r="AH1739" s="8">
        <v>36</v>
      </c>
      <c r="AI1739" s="13">
        <v>4012196197309</v>
      </c>
      <c r="AJ1739" s="9" t="s">
        <v>5388</v>
      </c>
      <c r="AK1739" s="94"/>
      <c r="AL1739" s="8"/>
      <c r="AM1739" s="8"/>
      <c r="AN1739" s="9"/>
      <c r="AO1739" s="12"/>
    </row>
    <row r="1740" spans="1:41" ht="14.1" customHeight="1" outlineLevel="5" x14ac:dyDescent="0.25">
      <c r="A1740" s="2"/>
      <c r="B1740" s="3"/>
      <c r="C1740" s="4"/>
      <c r="D1740" s="4"/>
      <c r="E1740" s="4"/>
      <c r="F1740" s="5"/>
      <c r="G1740" s="6"/>
      <c r="H1740" s="338">
        <v>6361021</v>
      </c>
      <c r="I1740" s="7" t="s">
        <v>2431</v>
      </c>
      <c r="J1740" s="7" t="s">
        <v>2432</v>
      </c>
      <c r="K1740" s="7" t="s">
        <v>6029</v>
      </c>
      <c r="L1740" s="7" t="s">
        <v>6054</v>
      </c>
      <c r="M1740" s="18">
        <v>6371.93</v>
      </c>
      <c r="N1740" s="327">
        <v>7773.7546000000002</v>
      </c>
      <c r="O1740" s="19" t="s">
        <v>3948</v>
      </c>
      <c r="P1740" s="295">
        <v>0.35</v>
      </c>
      <c r="Q1740" s="18">
        <v>4141.7545</v>
      </c>
      <c r="R1740" s="18">
        <v>5052.94049</v>
      </c>
      <c r="S1740" s="295">
        <v>0.25</v>
      </c>
      <c r="T1740" s="18">
        <v>4778.9475000000002</v>
      </c>
      <c r="U1740" s="18">
        <v>5830.3159500000002</v>
      </c>
      <c r="V1740" s="295">
        <v>0.53</v>
      </c>
      <c r="W1740" s="18">
        <v>2994.8071</v>
      </c>
      <c r="X1740" s="18">
        <v>3653.6646620000001</v>
      </c>
      <c r="Y1740" s="7" t="s">
        <v>393</v>
      </c>
      <c r="Z1740" s="13">
        <v>1</v>
      </c>
      <c r="AA1740" s="13">
        <v>1</v>
      </c>
      <c r="AB1740" s="13">
        <v>300</v>
      </c>
      <c r="AC1740" s="9" t="s">
        <v>3971</v>
      </c>
      <c r="AD1740" s="8">
        <v>2.0590000000000002</v>
      </c>
      <c r="AE1740" s="13">
        <v>200</v>
      </c>
      <c r="AF1740" s="13">
        <v>200</v>
      </c>
      <c r="AG1740" s="13">
        <v>100</v>
      </c>
      <c r="AH1740" s="8">
        <v>4</v>
      </c>
      <c r="AI1740" s="13">
        <v>4012196196340</v>
      </c>
      <c r="AJ1740" s="9" t="s">
        <v>5389</v>
      </c>
      <c r="AK1740" s="94"/>
      <c r="AL1740" s="9"/>
      <c r="AM1740" s="9"/>
      <c r="AN1740" s="9"/>
      <c r="AO1740" s="12"/>
    </row>
    <row r="1741" spans="1:41" ht="14.1" customHeight="1" outlineLevel="5" x14ac:dyDescent="0.25">
      <c r="A1741" s="2"/>
      <c r="B1741" s="3"/>
      <c r="C1741" s="4"/>
      <c r="D1741" s="4"/>
      <c r="E1741" s="4"/>
      <c r="F1741" s="5"/>
      <c r="G1741" s="6"/>
      <c r="H1741" s="338">
        <v>6361420</v>
      </c>
      <c r="I1741" s="7" t="s">
        <v>2433</v>
      </c>
      <c r="J1741" s="7" t="s">
        <v>2434</v>
      </c>
      <c r="K1741" s="7" t="s">
        <v>6029</v>
      </c>
      <c r="L1741" s="7" t="s">
        <v>6054</v>
      </c>
      <c r="M1741" s="18">
        <v>16797.27</v>
      </c>
      <c r="N1741" s="327">
        <v>20492.669399999999</v>
      </c>
      <c r="O1741" s="19" t="s">
        <v>3948</v>
      </c>
      <c r="P1741" s="295">
        <v>0.35</v>
      </c>
      <c r="Q1741" s="18">
        <v>10918.2255</v>
      </c>
      <c r="R1741" s="18">
        <v>13320.23511</v>
      </c>
      <c r="S1741" s="295">
        <v>0.25</v>
      </c>
      <c r="T1741" s="18">
        <v>12597.952499999999</v>
      </c>
      <c r="U1741" s="18">
        <v>15369.502049999999</v>
      </c>
      <c r="V1741" s="295">
        <v>0.53</v>
      </c>
      <c r="W1741" s="18">
        <v>7894.7168999999994</v>
      </c>
      <c r="X1741" s="18">
        <v>9631.5546179999983</v>
      </c>
      <c r="Y1741" s="7" t="s">
        <v>393</v>
      </c>
      <c r="Z1741" s="13">
        <v>1</v>
      </c>
      <c r="AA1741" s="13">
        <v>1</v>
      </c>
      <c r="AB1741" s="13">
        <v>64</v>
      </c>
      <c r="AC1741" s="8" t="s">
        <v>3971</v>
      </c>
      <c r="AD1741" s="8">
        <v>12.497</v>
      </c>
      <c r="AE1741" s="13">
        <v>2000</v>
      </c>
      <c r="AF1741" s="13">
        <v>200</v>
      </c>
      <c r="AG1741" s="13">
        <v>100</v>
      </c>
      <c r="AH1741" s="8">
        <v>40</v>
      </c>
      <c r="AI1741" s="13">
        <v>4012196197422</v>
      </c>
      <c r="AJ1741" s="8" t="s">
        <v>5390</v>
      </c>
      <c r="AK1741" s="94"/>
      <c r="AL1741" s="8"/>
      <c r="AM1741" s="8"/>
      <c r="AN1741" s="8"/>
      <c r="AO1741" s="11"/>
    </row>
    <row r="1742" spans="1:41" ht="14.1" customHeight="1" outlineLevel="5" x14ac:dyDescent="0.25">
      <c r="A1742" s="2"/>
      <c r="B1742" s="3"/>
      <c r="C1742" s="4"/>
      <c r="D1742" s="4"/>
      <c r="E1742" s="4"/>
      <c r="F1742" s="5"/>
      <c r="G1742" s="6"/>
      <c r="H1742" s="338">
        <v>6361056</v>
      </c>
      <c r="I1742" s="7" t="s">
        <v>2435</v>
      </c>
      <c r="J1742" s="7" t="s">
        <v>2436</v>
      </c>
      <c r="K1742" s="7" t="s">
        <v>6029</v>
      </c>
      <c r="L1742" s="7" t="s">
        <v>6054</v>
      </c>
      <c r="M1742" s="18">
        <v>1696.9298430823699</v>
      </c>
      <c r="N1742" s="327">
        <v>2070.2544085604914</v>
      </c>
      <c r="O1742" s="19">
        <v>46112</v>
      </c>
      <c r="P1742" s="19" t="s">
        <v>7561</v>
      </c>
      <c r="Q1742" s="19" t="s">
        <v>7561</v>
      </c>
      <c r="R1742" s="19" t="s">
        <v>7561</v>
      </c>
      <c r="S1742" s="295">
        <v>0.25</v>
      </c>
      <c r="T1742" s="18">
        <v>1272.6973823117773</v>
      </c>
      <c r="U1742" s="18">
        <v>1552.6908064203683</v>
      </c>
      <c r="V1742" s="295">
        <v>0.53</v>
      </c>
      <c r="W1742" s="18">
        <v>797.55702624871378</v>
      </c>
      <c r="X1742" s="18">
        <v>973.01957202343078</v>
      </c>
      <c r="Y1742" s="7" t="s">
        <v>393</v>
      </c>
      <c r="Z1742" s="13">
        <v>1</v>
      </c>
      <c r="AA1742" s="13">
        <v>1</v>
      </c>
      <c r="AB1742" s="13">
        <v>300</v>
      </c>
      <c r="AC1742" s="9" t="s">
        <v>3971</v>
      </c>
      <c r="AD1742" s="8">
        <v>2.6389999999999998</v>
      </c>
      <c r="AE1742" s="13">
        <v>300</v>
      </c>
      <c r="AF1742" s="13">
        <v>200</v>
      </c>
      <c r="AG1742" s="13">
        <v>100</v>
      </c>
      <c r="AH1742" s="8">
        <v>6</v>
      </c>
      <c r="AI1742" s="13">
        <v>4012196180875</v>
      </c>
      <c r="AJ1742" s="9" t="s">
        <v>5391</v>
      </c>
      <c r="AK1742" s="94"/>
      <c r="AL1742" s="8"/>
      <c r="AM1742" s="9"/>
      <c r="AN1742" s="9"/>
      <c r="AO1742" s="12"/>
    </row>
    <row r="1743" spans="1:41" ht="14.1" customHeight="1" outlineLevel="5" x14ac:dyDescent="0.25">
      <c r="A1743" s="2"/>
      <c r="B1743" s="3"/>
      <c r="C1743" s="4"/>
      <c r="D1743" s="4"/>
      <c r="E1743" s="4"/>
      <c r="F1743" s="5"/>
      <c r="G1743" s="6"/>
      <c r="H1743" s="338">
        <v>6361692</v>
      </c>
      <c r="I1743" s="7" t="s">
        <v>2437</v>
      </c>
      <c r="J1743" s="7" t="s">
        <v>2438</v>
      </c>
      <c r="K1743" s="7" t="s">
        <v>6029</v>
      </c>
      <c r="L1743" s="7" t="s">
        <v>6054</v>
      </c>
      <c r="M1743" s="18">
        <v>21655.15</v>
      </c>
      <c r="N1743" s="327">
        <v>26419.282999999999</v>
      </c>
      <c r="O1743" s="19" t="s">
        <v>3948</v>
      </c>
      <c r="P1743" s="295">
        <v>0.35</v>
      </c>
      <c r="Q1743" s="18">
        <v>14075.847500000002</v>
      </c>
      <c r="R1743" s="18">
        <v>17172.533950000001</v>
      </c>
      <c r="S1743" s="295">
        <v>0.25</v>
      </c>
      <c r="T1743" s="18">
        <v>16241.362500000001</v>
      </c>
      <c r="U1743" s="18">
        <v>19814.46225</v>
      </c>
      <c r="V1743" s="295">
        <v>0.53</v>
      </c>
      <c r="W1743" s="18">
        <v>10177.9205</v>
      </c>
      <c r="X1743" s="18">
        <v>12417.06301</v>
      </c>
      <c r="Y1743" s="7" t="s">
        <v>393</v>
      </c>
      <c r="Z1743" s="13">
        <v>1</v>
      </c>
      <c r="AA1743" s="13">
        <v>1</v>
      </c>
      <c r="AB1743" s="13">
        <v>50</v>
      </c>
      <c r="AC1743" s="9" t="s">
        <v>3971</v>
      </c>
      <c r="AD1743" s="8">
        <v>18.329999999999998</v>
      </c>
      <c r="AE1743" s="13">
        <v>3000</v>
      </c>
      <c r="AF1743" s="13">
        <v>200</v>
      </c>
      <c r="AG1743" s="13">
        <v>100</v>
      </c>
      <c r="AH1743" s="8">
        <v>60</v>
      </c>
      <c r="AI1743" s="13">
        <v>4012196472048</v>
      </c>
      <c r="AJ1743" s="8" t="s">
        <v>5392</v>
      </c>
      <c r="AK1743" s="94"/>
      <c r="AL1743" s="8"/>
      <c r="AM1743" s="9"/>
      <c r="AN1743" s="9"/>
      <c r="AO1743" s="12"/>
    </row>
    <row r="1744" spans="1:41" ht="14.1" customHeight="1" outlineLevel="5" x14ac:dyDescent="0.25">
      <c r="A1744" s="2"/>
      <c r="B1744" s="3"/>
      <c r="C1744" s="4"/>
      <c r="D1744" s="4"/>
      <c r="E1744" s="4"/>
      <c r="F1744" s="5"/>
      <c r="G1744" s="6"/>
      <c r="H1744" s="338">
        <v>6361072</v>
      </c>
      <c r="I1744" s="7" t="s">
        <v>2439</v>
      </c>
      <c r="J1744" s="7" t="s">
        <v>2440</v>
      </c>
      <c r="K1744" s="7" t="s">
        <v>6029</v>
      </c>
      <c r="L1744" s="7" t="s">
        <v>6054</v>
      </c>
      <c r="M1744" s="18">
        <v>6802.49</v>
      </c>
      <c r="N1744" s="327">
        <v>8299.0378000000001</v>
      </c>
      <c r="O1744" s="19" t="s">
        <v>3948</v>
      </c>
      <c r="P1744" s="295">
        <v>0.35</v>
      </c>
      <c r="Q1744" s="18">
        <v>4421.6184999999996</v>
      </c>
      <c r="R1744" s="18">
        <v>5394.374569999999</v>
      </c>
      <c r="S1744" s="295">
        <v>0.25</v>
      </c>
      <c r="T1744" s="18">
        <v>5101.8675000000003</v>
      </c>
      <c r="U1744" s="18">
        <v>6224.2783500000005</v>
      </c>
      <c r="V1744" s="295">
        <v>0.53</v>
      </c>
      <c r="W1744" s="18">
        <v>3197.1702999999998</v>
      </c>
      <c r="X1744" s="18">
        <v>3900.5477659999997</v>
      </c>
      <c r="Y1744" s="7" t="s">
        <v>393</v>
      </c>
      <c r="Z1744" s="13">
        <v>1</v>
      </c>
      <c r="AA1744" s="13">
        <v>1</v>
      </c>
      <c r="AB1744" s="13">
        <v>200</v>
      </c>
      <c r="AC1744" s="8" t="s">
        <v>3971</v>
      </c>
      <c r="AD1744" s="8">
        <v>3.2189999999999999</v>
      </c>
      <c r="AE1744" s="13">
        <v>400</v>
      </c>
      <c r="AF1744" s="13">
        <v>200</v>
      </c>
      <c r="AG1744" s="13">
        <v>100</v>
      </c>
      <c r="AH1744" s="8">
        <v>8</v>
      </c>
      <c r="AI1744" s="13">
        <v>4012196196463</v>
      </c>
      <c r="AJ1744" s="8" t="s">
        <v>5393</v>
      </c>
      <c r="AK1744" s="94"/>
      <c r="AL1744" s="9"/>
      <c r="AM1744" s="8"/>
      <c r="AN1744" s="9"/>
      <c r="AO1744" s="11"/>
    </row>
    <row r="1745" spans="1:41" ht="14.1" customHeight="1" outlineLevel="5" x14ac:dyDescent="0.25">
      <c r="A1745" s="2"/>
      <c r="B1745" s="3"/>
      <c r="C1745" s="4"/>
      <c r="D1745" s="4"/>
      <c r="E1745" s="4"/>
      <c r="F1745" s="5"/>
      <c r="G1745" s="6"/>
      <c r="H1745" s="338">
        <v>6361099</v>
      </c>
      <c r="I1745" s="7" t="s">
        <v>2441</v>
      </c>
      <c r="J1745" s="7" t="s">
        <v>2442</v>
      </c>
      <c r="K1745" s="7" t="s">
        <v>6029</v>
      </c>
      <c r="L1745" s="7" t="s">
        <v>6054</v>
      </c>
      <c r="M1745" s="18">
        <v>7275.73</v>
      </c>
      <c r="N1745" s="327">
        <v>8876.3905999999988</v>
      </c>
      <c r="O1745" s="19" t="s">
        <v>3948</v>
      </c>
      <c r="P1745" s="295">
        <v>0.35</v>
      </c>
      <c r="Q1745" s="18">
        <v>4729.2245000000003</v>
      </c>
      <c r="R1745" s="18">
        <v>5769.6538900000005</v>
      </c>
      <c r="S1745" s="295">
        <v>0.25</v>
      </c>
      <c r="T1745" s="18">
        <v>5456.7974999999997</v>
      </c>
      <c r="U1745" s="18">
        <v>6657.2929499999991</v>
      </c>
      <c r="V1745" s="295">
        <v>0.53</v>
      </c>
      <c r="W1745" s="18">
        <v>3419.5930999999996</v>
      </c>
      <c r="X1745" s="18">
        <v>4171.903581999999</v>
      </c>
      <c r="Y1745" s="7" t="s">
        <v>393</v>
      </c>
      <c r="Z1745" s="13">
        <v>1</v>
      </c>
      <c r="AA1745" s="13">
        <v>1</v>
      </c>
      <c r="AB1745" s="13">
        <v>150</v>
      </c>
      <c r="AC1745" s="8" t="s">
        <v>3971</v>
      </c>
      <c r="AD1745" s="8">
        <v>3.7989999999999999</v>
      </c>
      <c r="AE1745" s="13">
        <v>500</v>
      </c>
      <c r="AF1745" s="13">
        <v>200</v>
      </c>
      <c r="AG1745" s="13">
        <v>100</v>
      </c>
      <c r="AH1745" s="8">
        <v>10</v>
      </c>
      <c r="AI1745" s="13">
        <v>4012196196524</v>
      </c>
      <c r="AJ1745" s="8" t="s">
        <v>5394</v>
      </c>
      <c r="AK1745" s="94"/>
      <c r="AL1745" s="8"/>
      <c r="AM1745" s="8"/>
      <c r="AN1745" s="9"/>
      <c r="AO1745" s="11"/>
    </row>
    <row r="1746" spans="1:41" ht="14.1" customHeight="1" outlineLevel="5" x14ac:dyDescent="0.25">
      <c r="A1746" s="2"/>
      <c r="B1746" s="3"/>
      <c r="C1746" s="4"/>
      <c r="D1746" s="4"/>
      <c r="E1746" s="4"/>
      <c r="F1746" s="5"/>
      <c r="G1746" s="6"/>
      <c r="H1746" s="338">
        <v>6361110</v>
      </c>
      <c r="I1746" s="7" t="s">
        <v>2443</v>
      </c>
      <c r="J1746" s="7" t="s">
        <v>2444</v>
      </c>
      <c r="K1746" s="7" t="s">
        <v>6029</v>
      </c>
      <c r="L1746" s="7" t="s">
        <v>6054</v>
      </c>
      <c r="M1746" s="18">
        <v>7642.49</v>
      </c>
      <c r="N1746" s="327">
        <v>9323.8377999999993</v>
      </c>
      <c r="O1746" s="19" t="s">
        <v>3948</v>
      </c>
      <c r="P1746" s="295">
        <v>0.35</v>
      </c>
      <c r="Q1746" s="18">
        <v>4967.6184999999996</v>
      </c>
      <c r="R1746" s="18">
        <v>6060.4945699999989</v>
      </c>
      <c r="S1746" s="295">
        <v>0.25</v>
      </c>
      <c r="T1746" s="18">
        <v>5731.8675000000003</v>
      </c>
      <c r="U1746" s="18">
        <v>6992.87835</v>
      </c>
      <c r="V1746" s="295">
        <v>0.53</v>
      </c>
      <c r="W1746" s="18">
        <v>3591.9702999999995</v>
      </c>
      <c r="X1746" s="18">
        <v>4382.2037659999996</v>
      </c>
      <c r="Y1746" s="7" t="s">
        <v>393</v>
      </c>
      <c r="Z1746" s="13">
        <v>1</v>
      </c>
      <c r="AA1746" s="13">
        <v>1</v>
      </c>
      <c r="AB1746" s="13">
        <v>150</v>
      </c>
      <c r="AC1746" s="8" t="s">
        <v>3971</v>
      </c>
      <c r="AD1746" s="8">
        <v>4.3789999999999996</v>
      </c>
      <c r="AE1746" s="13">
        <v>600</v>
      </c>
      <c r="AF1746" s="13">
        <v>200</v>
      </c>
      <c r="AG1746" s="13">
        <v>100</v>
      </c>
      <c r="AH1746" s="8">
        <v>12</v>
      </c>
      <c r="AI1746" s="13">
        <v>4012196196586</v>
      </c>
      <c r="AJ1746" s="8" t="s">
        <v>5395</v>
      </c>
      <c r="AK1746" s="94"/>
      <c r="AL1746" s="8"/>
      <c r="AM1746" s="8"/>
      <c r="AN1746" s="9"/>
      <c r="AO1746" s="12"/>
    </row>
    <row r="1747" spans="1:41" ht="14.1" customHeight="1" outlineLevel="5" x14ac:dyDescent="0.25">
      <c r="A1747" s="2"/>
      <c r="B1747" s="3"/>
      <c r="C1747" s="4"/>
      <c r="D1747" s="4"/>
      <c r="E1747" s="4"/>
      <c r="F1747" s="5"/>
      <c r="G1747" s="6"/>
      <c r="H1747" s="338">
        <v>6361137</v>
      </c>
      <c r="I1747" s="7" t="s">
        <v>2445</v>
      </c>
      <c r="J1747" s="7" t="s">
        <v>2446</v>
      </c>
      <c r="K1747" s="7" t="s">
        <v>6029</v>
      </c>
      <c r="L1747" s="7" t="s">
        <v>6054</v>
      </c>
      <c r="M1747" s="18">
        <v>3054.979069817085</v>
      </c>
      <c r="N1747" s="327">
        <v>3727.0744651768437</v>
      </c>
      <c r="O1747" s="19">
        <v>46112</v>
      </c>
      <c r="P1747" s="19" t="s">
        <v>7561</v>
      </c>
      <c r="Q1747" s="19" t="s">
        <v>7561</v>
      </c>
      <c r="R1747" s="19" t="s">
        <v>7561</v>
      </c>
      <c r="S1747" s="295">
        <v>0.25</v>
      </c>
      <c r="T1747" s="18">
        <v>2291.2343023628137</v>
      </c>
      <c r="U1747" s="18">
        <v>2795.3058488826327</v>
      </c>
      <c r="V1747" s="295">
        <v>0.53</v>
      </c>
      <c r="W1747" s="18">
        <v>1435.8401628140298</v>
      </c>
      <c r="X1747" s="18">
        <v>1751.7249986331162</v>
      </c>
      <c r="Y1747" s="7" t="s">
        <v>393</v>
      </c>
      <c r="Z1747" s="13">
        <v>1</v>
      </c>
      <c r="AA1747" s="13">
        <v>1</v>
      </c>
      <c r="AB1747" s="13">
        <v>115</v>
      </c>
      <c r="AC1747" s="9" t="s">
        <v>3971</v>
      </c>
      <c r="AD1747" s="8">
        <v>4.9589999999999996</v>
      </c>
      <c r="AE1747" s="13">
        <v>700</v>
      </c>
      <c r="AF1747" s="13">
        <v>200</v>
      </c>
      <c r="AG1747" s="13">
        <v>100</v>
      </c>
      <c r="AH1747" s="8">
        <v>14</v>
      </c>
      <c r="AI1747" s="13">
        <v>4012196196647</v>
      </c>
      <c r="AJ1747" s="8" t="s">
        <v>5396</v>
      </c>
      <c r="AK1747" s="94"/>
      <c r="AL1747" s="9"/>
      <c r="AM1747" s="9"/>
      <c r="AN1747" s="9"/>
      <c r="AO1747" s="12"/>
    </row>
    <row r="1748" spans="1:41" ht="14.1" customHeight="1" outlineLevel="5" x14ac:dyDescent="0.25">
      <c r="A1748" s="2"/>
      <c r="B1748" s="3"/>
      <c r="C1748" s="4"/>
      <c r="D1748" s="4"/>
      <c r="E1748" s="4"/>
      <c r="F1748" s="5"/>
      <c r="G1748" s="6"/>
      <c r="H1748" s="338">
        <v>6361153</v>
      </c>
      <c r="I1748" s="7" t="s">
        <v>2447</v>
      </c>
      <c r="J1748" s="7" t="s">
        <v>2448</v>
      </c>
      <c r="K1748" s="7" t="s">
        <v>6029</v>
      </c>
      <c r="L1748" s="7" t="s">
        <v>6054</v>
      </c>
      <c r="M1748" s="18">
        <v>9346.36</v>
      </c>
      <c r="N1748" s="327">
        <v>11402.5592</v>
      </c>
      <c r="O1748" s="19" t="s">
        <v>3948</v>
      </c>
      <c r="P1748" s="295">
        <v>0.35</v>
      </c>
      <c r="Q1748" s="18">
        <v>6075.1340000000009</v>
      </c>
      <c r="R1748" s="18">
        <v>7411.6634800000011</v>
      </c>
      <c r="S1748" s="295">
        <v>0.25</v>
      </c>
      <c r="T1748" s="18">
        <v>7009.77</v>
      </c>
      <c r="U1748" s="18">
        <v>8551.9194000000007</v>
      </c>
      <c r="V1748" s="295">
        <v>0.53</v>
      </c>
      <c r="W1748" s="18">
        <v>4392.7892000000002</v>
      </c>
      <c r="X1748" s="18">
        <v>5359.202824</v>
      </c>
      <c r="Y1748" s="7" t="s">
        <v>393</v>
      </c>
      <c r="Z1748" s="13">
        <v>1</v>
      </c>
      <c r="AA1748" s="13">
        <v>1</v>
      </c>
      <c r="AB1748" s="13">
        <v>120</v>
      </c>
      <c r="AC1748" s="8" t="s">
        <v>3971</v>
      </c>
      <c r="AD1748" s="8">
        <v>5.5389999999999997</v>
      </c>
      <c r="AE1748" s="13">
        <v>800</v>
      </c>
      <c r="AF1748" s="13">
        <v>200</v>
      </c>
      <c r="AG1748" s="13">
        <v>100</v>
      </c>
      <c r="AH1748" s="8">
        <v>16</v>
      </c>
      <c r="AI1748" s="13">
        <v>4012196196708</v>
      </c>
      <c r="AJ1748" s="8" t="s">
        <v>5397</v>
      </c>
      <c r="AK1748" s="94"/>
      <c r="AL1748" s="9"/>
      <c r="AM1748" s="8"/>
      <c r="AN1748" s="9"/>
      <c r="AO1748" s="11"/>
    </row>
    <row r="1749" spans="1:41" ht="14.1" customHeight="1" outlineLevel="5" x14ac:dyDescent="0.25">
      <c r="A1749" s="2"/>
      <c r="B1749" s="3"/>
      <c r="C1749" s="4"/>
      <c r="D1749" s="4"/>
      <c r="E1749" s="4"/>
      <c r="F1749" s="5"/>
      <c r="G1749" s="6"/>
      <c r="H1749" s="338">
        <v>6361188</v>
      </c>
      <c r="I1749" s="7" t="s">
        <v>2449</v>
      </c>
      <c r="J1749" s="7" t="s">
        <v>2450</v>
      </c>
      <c r="K1749" s="7" t="s">
        <v>6029</v>
      </c>
      <c r="L1749" s="7" t="s">
        <v>6054</v>
      </c>
      <c r="M1749" s="18">
        <v>9816.2999999999993</v>
      </c>
      <c r="N1749" s="327">
        <v>11975.885999999999</v>
      </c>
      <c r="O1749" s="19" t="s">
        <v>3948</v>
      </c>
      <c r="P1749" s="295">
        <v>0.35</v>
      </c>
      <c r="Q1749" s="18">
        <v>6380.5949999999993</v>
      </c>
      <c r="R1749" s="18">
        <v>7784.3258999999989</v>
      </c>
      <c r="S1749" s="295">
        <v>0.25</v>
      </c>
      <c r="T1749" s="18">
        <v>7362.2249999999995</v>
      </c>
      <c r="U1749" s="18">
        <v>8981.914499999999</v>
      </c>
      <c r="V1749" s="295">
        <v>0.53</v>
      </c>
      <c r="W1749" s="18">
        <v>4613.6609999999991</v>
      </c>
      <c r="X1749" s="18">
        <v>5628.6664199999987</v>
      </c>
      <c r="Y1749" s="7" t="s">
        <v>393</v>
      </c>
      <c r="Z1749" s="13">
        <v>1</v>
      </c>
      <c r="AA1749" s="13">
        <v>1</v>
      </c>
      <c r="AB1749" s="13">
        <v>100</v>
      </c>
      <c r="AC1749" s="8" t="s">
        <v>3971</v>
      </c>
      <c r="AD1749" s="8">
        <v>6.1189999999999998</v>
      </c>
      <c r="AE1749" s="13">
        <v>900</v>
      </c>
      <c r="AF1749" s="13">
        <v>200</v>
      </c>
      <c r="AG1749" s="13">
        <v>100</v>
      </c>
      <c r="AH1749" s="8">
        <v>18</v>
      </c>
      <c r="AI1749" s="13">
        <v>4012196196760</v>
      </c>
      <c r="AJ1749" s="8" t="s">
        <v>5398</v>
      </c>
      <c r="AK1749" s="94"/>
      <c r="AL1749" s="8"/>
      <c r="AM1749" s="8"/>
      <c r="AN1749" s="8"/>
      <c r="AO1749" s="12"/>
    </row>
    <row r="1750" spans="1:41" ht="14.1" customHeight="1" outlineLevel="5" x14ac:dyDescent="0.25">
      <c r="A1750" s="2"/>
      <c r="B1750" s="3"/>
      <c r="C1750" s="4"/>
      <c r="D1750" s="4"/>
      <c r="E1750" s="4"/>
      <c r="F1750" s="5"/>
      <c r="G1750" s="6"/>
      <c r="H1750" s="338">
        <v>6348157</v>
      </c>
      <c r="I1750" s="7" t="s">
        <v>2451</v>
      </c>
      <c r="J1750" s="7" t="s">
        <v>2452</v>
      </c>
      <c r="K1750" s="7" t="s">
        <v>6031</v>
      </c>
      <c r="L1750" s="7" t="s">
        <v>6055</v>
      </c>
      <c r="M1750" s="18">
        <v>8001.16</v>
      </c>
      <c r="N1750" s="327">
        <v>9761.4151999999995</v>
      </c>
      <c r="O1750" s="19" t="s">
        <v>3948</v>
      </c>
      <c r="P1750" s="295">
        <v>0.35</v>
      </c>
      <c r="Q1750" s="18">
        <v>5200.7539999999999</v>
      </c>
      <c r="R1750" s="18">
        <v>6344.9198799999995</v>
      </c>
      <c r="S1750" s="295">
        <v>0.25</v>
      </c>
      <c r="T1750" s="18">
        <v>6000.87</v>
      </c>
      <c r="U1750" s="18">
        <v>7321.0613999999996</v>
      </c>
      <c r="V1750" s="295">
        <v>0.53</v>
      </c>
      <c r="W1750" s="18">
        <v>3760.5451999999996</v>
      </c>
      <c r="X1750" s="18">
        <v>4587.8651439999994</v>
      </c>
      <c r="Y1750" s="7" t="s">
        <v>393</v>
      </c>
      <c r="Z1750" s="13">
        <v>1</v>
      </c>
      <c r="AA1750" s="13">
        <v>1</v>
      </c>
      <c r="AB1750" s="13">
        <v>210</v>
      </c>
      <c r="AC1750" s="8" t="s">
        <v>3971</v>
      </c>
      <c r="AD1750" s="8">
        <v>2.27</v>
      </c>
      <c r="AE1750" s="13">
        <v>200</v>
      </c>
      <c r="AF1750" s="13">
        <v>100</v>
      </c>
      <c r="AG1750" s="13">
        <v>117</v>
      </c>
      <c r="AH1750" s="8">
        <v>2.34</v>
      </c>
      <c r="AI1750" s="13">
        <v>4012196190997</v>
      </c>
      <c r="AJ1750" s="9" t="s">
        <v>5399</v>
      </c>
      <c r="AK1750" s="94"/>
      <c r="AL1750" s="9"/>
      <c r="AM1750" s="9"/>
      <c r="AN1750" s="9"/>
      <c r="AO1750" s="12"/>
    </row>
    <row r="1751" spans="1:41" ht="14.1" customHeight="1" outlineLevel="5" x14ac:dyDescent="0.25">
      <c r="A1751" s="2"/>
      <c r="B1751" s="3"/>
      <c r="C1751" s="4"/>
      <c r="D1751" s="4"/>
      <c r="E1751" s="4"/>
      <c r="F1751" s="5"/>
      <c r="G1751" s="6"/>
      <c r="H1751" s="338">
        <v>6347061</v>
      </c>
      <c r="I1751" s="7" t="s">
        <v>2453</v>
      </c>
      <c r="J1751" s="7" t="s">
        <v>2454</v>
      </c>
      <c r="K1751" s="7" t="s">
        <v>6031</v>
      </c>
      <c r="L1751" s="7" t="s">
        <v>6056</v>
      </c>
      <c r="M1751" s="18">
        <v>5408.08</v>
      </c>
      <c r="N1751" s="327">
        <v>6597.8575999999994</v>
      </c>
      <c r="O1751" s="19" t="s">
        <v>3948</v>
      </c>
      <c r="P1751" s="295">
        <v>0.35</v>
      </c>
      <c r="Q1751" s="18">
        <v>3515.252</v>
      </c>
      <c r="R1751" s="18">
        <v>4288.6074399999998</v>
      </c>
      <c r="S1751" s="295">
        <v>0.25</v>
      </c>
      <c r="T1751" s="18">
        <v>4056.06</v>
      </c>
      <c r="U1751" s="18">
        <v>4948.3931999999995</v>
      </c>
      <c r="V1751" s="295">
        <v>0.53</v>
      </c>
      <c r="W1751" s="18">
        <v>2541.7975999999999</v>
      </c>
      <c r="X1751" s="18">
        <v>3100.9930719999998</v>
      </c>
      <c r="Y1751" s="7" t="s">
        <v>393</v>
      </c>
      <c r="Z1751" s="13">
        <v>1</v>
      </c>
      <c r="AA1751" s="13">
        <v>1</v>
      </c>
      <c r="AB1751" s="13">
        <v>320</v>
      </c>
      <c r="AC1751" s="8" t="s">
        <v>3971</v>
      </c>
      <c r="AD1751" s="8">
        <v>1.5840000000000001</v>
      </c>
      <c r="AE1751" s="13">
        <v>200</v>
      </c>
      <c r="AF1751" s="13">
        <v>100</v>
      </c>
      <c r="AG1751" s="13">
        <v>157</v>
      </c>
      <c r="AH1751" s="8">
        <v>3.14</v>
      </c>
      <c r="AI1751" s="13">
        <v>4012196190577</v>
      </c>
      <c r="AJ1751" s="8" t="s">
        <v>5400</v>
      </c>
      <c r="AK1751" s="94"/>
      <c r="AL1751" s="9"/>
      <c r="AM1751" s="9"/>
      <c r="AN1751" s="9"/>
      <c r="AO1751" s="11"/>
    </row>
    <row r="1752" spans="1:41" ht="14.1" customHeight="1" outlineLevel="5" x14ac:dyDescent="0.25">
      <c r="A1752" s="2"/>
      <c r="B1752" s="3"/>
      <c r="C1752" s="4"/>
      <c r="D1752" s="4"/>
      <c r="E1752" s="4"/>
      <c r="F1752" s="5"/>
      <c r="G1752" s="6"/>
      <c r="H1752" s="338">
        <v>6347088</v>
      </c>
      <c r="I1752" s="7" t="s">
        <v>2455</v>
      </c>
      <c r="J1752" s="7" t="s">
        <v>2401</v>
      </c>
      <c r="K1752" s="7" t="s">
        <v>6031</v>
      </c>
      <c r="L1752" s="7" t="s">
        <v>6057</v>
      </c>
      <c r="M1752" s="18">
        <v>6150.3</v>
      </c>
      <c r="N1752" s="327">
        <v>7503.366</v>
      </c>
      <c r="O1752" s="19" t="s">
        <v>3948</v>
      </c>
      <c r="P1752" s="295">
        <v>0.35</v>
      </c>
      <c r="Q1752" s="18">
        <v>3997.6950000000002</v>
      </c>
      <c r="R1752" s="18">
        <v>4877.1878999999999</v>
      </c>
      <c r="S1752" s="295">
        <v>0.25</v>
      </c>
      <c r="T1752" s="18">
        <v>4612.7250000000004</v>
      </c>
      <c r="U1752" s="18">
        <v>5627.5245000000004</v>
      </c>
      <c r="V1752" s="295">
        <v>0.53</v>
      </c>
      <c r="W1752" s="18">
        <v>2890.6410000000001</v>
      </c>
      <c r="X1752" s="18">
        <v>3526.5820199999998</v>
      </c>
      <c r="Y1752" s="7" t="s">
        <v>393</v>
      </c>
      <c r="Z1752" s="13">
        <v>1</v>
      </c>
      <c r="AA1752" s="13">
        <v>1</v>
      </c>
      <c r="AB1752" s="13">
        <v>500</v>
      </c>
      <c r="AC1752" s="9" t="s">
        <v>6616</v>
      </c>
      <c r="AD1752" s="8">
        <v>0.84</v>
      </c>
      <c r="AE1752" s="13">
        <v>100</v>
      </c>
      <c r="AF1752" s="13">
        <v>50</v>
      </c>
      <c r="AG1752" s="13">
        <v>157</v>
      </c>
      <c r="AH1752" s="8">
        <v>0.78500000000000003</v>
      </c>
      <c r="AI1752" s="13">
        <v>4012196190638</v>
      </c>
      <c r="AJ1752" s="8" t="s">
        <v>5401</v>
      </c>
      <c r="AK1752" s="94"/>
      <c r="AL1752" s="8"/>
      <c r="AM1752" s="9"/>
      <c r="AN1752" s="9"/>
      <c r="AO1752" s="11"/>
    </row>
    <row r="1753" spans="1:41" ht="14.1" customHeight="1" outlineLevel="5" x14ac:dyDescent="0.25">
      <c r="A1753" s="2"/>
      <c r="B1753" s="3"/>
      <c r="C1753" s="4"/>
      <c r="D1753" s="4"/>
      <c r="E1753" s="4"/>
      <c r="F1753" s="5"/>
      <c r="G1753" s="6"/>
      <c r="H1753" s="338">
        <v>6348106</v>
      </c>
      <c r="I1753" s="7" t="s">
        <v>2456</v>
      </c>
      <c r="J1753" s="7" t="s">
        <v>2457</v>
      </c>
      <c r="K1753" s="7" t="s">
        <v>6031</v>
      </c>
      <c r="L1753" s="7" t="s">
        <v>6055</v>
      </c>
      <c r="M1753" s="18">
        <v>10401.5</v>
      </c>
      <c r="N1753" s="327">
        <v>12689.83</v>
      </c>
      <c r="O1753" s="19" t="s">
        <v>3948</v>
      </c>
      <c r="P1753" s="295">
        <v>0.35</v>
      </c>
      <c r="Q1753" s="18">
        <v>6760.9750000000004</v>
      </c>
      <c r="R1753" s="18">
        <v>8248.3895000000011</v>
      </c>
      <c r="S1753" s="295">
        <v>0.25</v>
      </c>
      <c r="T1753" s="18">
        <v>7801.125</v>
      </c>
      <c r="U1753" s="18">
        <v>9517.3724999999995</v>
      </c>
      <c r="V1753" s="295">
        <v>0.53</v>
      </c>
      <c r="W1753" s="18">
        <v>4888.7049999999999</v>
      </c>
      <c r="X1753" s="18">
        <v>5964.2200999999995</v>
      </c>
      <c r="Y1753" s="7" t="s">
        <v>393</v>
      </c>
      <c r="Z1753" s="13">
        <v>1</v>
      </c>
      <c r="AA1753" s="13">
        <v>1</v>
      </c>
      <c r="AB1753" s="13">
        <v>300</v>
      </c>
      <c r="AC1753" s="9" t="s">
        <v>3971</v>
      </c>
      <c r="AD1753" s="8">
        <v>2.19</v>
      </c>
      <c r="AE1753" s="13">
        <v>200</v>
      </c>
      <c r="AF1753" s="13">
        <v>100</v>
      </c>
      <c r="AG1753" s="13">
        <v>117</v>
      </c>
      <c r="AH1753" s="8">
        <v>2.34</v>
      </c>
      <c r="AI1753" s="13">
        <v>4012196190935</v>
      </c>
      <c r="AJ1753" s="9" t="s">
        <v>5402</v>
      </c>
      <c r="AK1753" s="94"/>
      <c r="AL1753" s="9"/>
      <c r="AM1753" s="9"/>
      <c r="AN1753" s="9"/>
      <c r="AO1753" s="12"/>
    </row>
    <row r="1754" spans="1:41" ht="14.1" customHeight="1" outlineLevel="5" x14ac:dyDescent="0.25">
      <c r="A1754" s="2"/>
      <c r="B1754" s="3"/>
      <c r="C1754" s="4"/>
      <c r="D1754" s="4"/>
      <c r="E1754" s="4"/>
      <c r="F1754" s="5"/>
      <c r="G1754" s="6"/>
      <c r="H1754" s="338">
        <v>6347053</v>
      </c>
      <c r="I1754" s="7" t="s">
        <v>2458</v>
      </c>
      <c r="J1754" s="7" t="s">
        <v>2459</v>
      </c>
      <c r="K1754" s="7" t="s">
        <v>6031</v>
      </c>
      <c r="L1754" s="7" t="s">
        <v>6058</v>
      </c>
      <c r="M1754" s="18">
        <v>6489.68</v>
      </c>
      <c r="N1754" s="327">
        <v>7917.4096</v>
      </c>
      <c r="O1754" s="19" t="s">
        <v>3948</v>
      </c>
      <c r="P1754" s="295">
        <v>0.35</v>
      </c>
      <c r="Q1754" s="18">
        <v>4218.2920000000004</v>
      </c>
      <c r="R1754" s="18">
        <v>5146.3162400000001</v>
      </c>
      <c r="S1754" s="295">
        <v>0.25</v>
      </c>
      <c r="T1754" s="18">
        <v>4867.26</v>
      </c>
      <c r="U1754" s="18">
        <v>5938.0572000000002</v>
      </c>
      <c r="V1754" s="295">
        <v>0.53</v>
      </c>
      <c r="W1754" s="18">
        <v>3050.1495999999997</v>
      </c>
      <c r="X1754" s="18">
        <v>3721.1825119999994</v>
      </c>
      <c r="Y1754" s="7" t="s">
        <v>393</v>
      </c>
      <c r="Z1754" s="13">
        <v>1</v>
      </c>
      <c r="AA1754" s="13">
        <v>1</v>
      </c>
      <c r="AB1754" s="13">
        <v>280</v>
      </c>
      <c r="AC1754" s="8" t="s">
        <v>6616</v>
      </c>
      <c r="AD1754" s="8">
        <v>1.55</v>
      </c>
      <c r="AE1754" s="13">
        <v>200</v>
      </c>
      <c r="AF1754" s="13">
        <v>100</v>
      </c>
      <c r="AG1754" s="13">
        <v>157</v>
      </c>
      <c r="AH1754" s="8">
        <v>3.14</v>
      </c>
      <c r="AI1754" s="13">
        <v>4012196190515</v>
      </c>
      <c r="AJ1754" s="8" t="s">
        <v>5403</v>
      </c>
      <c r="AK1754" s="94"/>
      <c r="AL1754" s="8"/>
      <c r="AM1754" s="8"/>
      <c r="AN1754" s="9"/>
      <c r="AO1754" s="11"/>
    </row>
    <row r="1755" spans="1:41" ht="14.1" customHeight="1" outlineLevel="5" x14ac:dyDescent="0.25">
      <c r="A1755" s="2"/>
      <c r="B1755" s="3"/>
      <c r="C1755" s="4"/>
      <c r="D1755" s="4"/>
      <c r="E1755" s="4"/>
      <c r="F1755" s="5"/>
      <c r="G1755" s="6"/>
      <c r="H1755" s="338">
        <v>6347843</v>
      </c>
      <c r="I1755" s="7" t="s">
        <v>2460</v>
      </c>
      <c r="J1755" s="7" t="s">
        <v>2461</v>
      </c>
      <c r="K1755" s="7" t="s">
        <v>6031</v>
      </c>
      <c r="L1755" s="7" t="s">
        <v>6059</v>
      </c>
      <c r="M1755" s="18">
        <v>2503.2265480954638</v>
      </c>
      <c r="N1755" s="327">
        <v>3053.9363886764659</v>
      </c>
      <c r="O1755" s="19">
        <v>46112</v>
      </c>
      <c r="P1755" s="19" t="s">
        <v>7561</v>
      </c>
      <c r="Q1755" s="19" t="s">
        <v>7561</v>
      </c>
      <c r="R1755" s="19" t="s">
        <v>7561</v>
      </c>
      <c r="S1755" s="295">
        <v>0.25</v>
      </c>
      <c r="T1755" s="18">
        <v>1877.4199110715979</v>
      </c>
      <c r="U1755" s="18">
        <v>2290.4522915073494</v>
      </c>
      <c r="V1755" s="295">
        <v>0.53</v>
      </c>
      <c r="W1755" s="18">
        <v>1176.516477604868</v>
      </c>
      <c r="X1755" s="18">
        <v>1435.3501026779388</v>
      </c>
      <c r="Y1755" s="7" t="s">
        <v>393</v>
      </c>
      <c r="Z1755" s="13">
        <v>1</v>
      </c>
      <c r="AA1755" s="13">
        <v>1</v>
      </c>
      <c r="AB1755" s="13">
        <v>240</v>
      </c>
      <c r="AC1755" s="9" t="s">
        <v>3971</v>
      </c>
      <c r="AD1755" s="8">
        <v>2.75</v>
      </c>
      <c r="AE1755" s="13">
        <v>200</v>
      </c>
      <c r="AF1755" s="13">
        <v>100</v>
      </c>
      <c r="AG1755" s="13">
        <v>225</v>
      </c>
      <c r="AH1755" s="8">
        <v>4.5</v>
      </c>
      <c r="AI1755" s="13">
        <v>4012196190874</v>
      </c>
      <c r="AJ1755" s="8" t="s">
        <v>5404</v>
      </c>
      <c r="AK1755" s="94"/>
      <c r="AL1755" s="8"/>
      <c r="AM1755" s="8"/>
      <c r="AN1755" s="9"/>
      <c r="AO1755" s="12"/>
    </row>
    <row r="1756" spans="1:41" ht="14.1" customHeight="1" outlineLevel="3" x14ac:dyDescent="0.25">
      <c r="A1756" s="2"/>
      <c r="B1756" s="3"/>
      <c r="C1756" s="4"/>
      <c r="D1756" s="4"/>
      <c r="E1756" s="4"/>
      <c r="F1756" s="5"/>
      <c r="G1756" s="6"/>
      <c r="H1756" s="338">
        <v>6337112</v>
      </c>
      <c r="I1756" s="7" t="s">
        <v>2462</v>
      </c>
      <c r="J1756" s="7" t="s">
        <v>2463</v>
      </c>
      <c r="K1756" s="7" t="s">
        <v>6060</v>
      </c>
      <c r="L1756" s="7" t="s">
        <v>6061</v>
      </c>
      <c r="M1756" s="18">
        <v>6538.98</v>
      </c>
      <c r="N1756" s="327">
        <v>7977.5555999999997</v>
      </c>
      <c r="O1756" s="19" t="s">
        <v>3948</v>
      </c>
      <c r="P1756" s="295">
        <v>0.35</v>
      </c>
      <c r="Q1756" s="18">
        <v>4250.3369999999995</v>
      </c>
      <c r="R1756" s="18">
        <v>5185.4111399999992</v>
      </c>
      <c r="S1756" s="295">
        <v>0.25</v>
      </c>
      <c r="T1756" s="18">
        <v>4904.2349999999997</v>
      </c>
      <c r="U1756" s="18">
        <v>5983.1666999999998</v>
      </c>
      <c r="V1756" s="295">
        <v>0.53</v>
      </c>
      <c r="W1756" s="18">
        <v>3073.3205999999996</v>
      </c>
      <c r="X1756" s="18">
        <v>3749.4511319999992</v>
      </c>
      <c r="Y1756" s="7" t="s">
        <v>393</v>
      </c>
      <c r="Z1756" s="13">
        <v>1</v>
      </c>
      <c r="AA1756" s="13">
        <v>1</v>
      </c>
      <c r="AB1756" s="13">
        <v>140</v>
      </c>
      <c r="AC1756" s="8" t="s">
        <v>6616</v>
      </c>
      <c r="AD1756" s="8">
        <v>5.75</v>
      </c>
      <c r="AE1756" s="13">
        <v>1000</v>
      </c>
      <c r="AF1756" s="13">
        <v>80</v>
      </c>
      <c r="AG1756" s="13">
        <v>42</v>
      </c>
      <c r="AH1756" s="8">
        <v>3.36</v>
      </c>
      <c r="AI1756" s="13">
        <v>4012196183203</v>
      </c>
      <c r="AJ1756" s="10" t="s">
        <v>5405</v>
      </c>
      <c r="AK1756" s="94"/>
      <c r="AL1756" s="8"/>
      <c r="AM1756" s="8"/>
      <c r="AN1756" s="9"/>
      <c r="AO1756" s="11"/>
    </row>
    <row r="1757" spans="1:41" ht="14.1" customHeight="1" outlineLevel="3" x14ac:dyDescent="0.25">
      <c r="A1757" s="2"/>
      <c r="B1757" s="3"/>
      <c r="C1757" s="4"/>
      <c r="D1757" s="4"/>
      <c r="E1757" s="4"/>
      <c r="F1757" s="5"/>
      <c r="G1757" s="6"/>
      <c r="H1757" s="338">
        <v>6337120</v>
      </c>
      <c r="I1757" s="7" t="s">
        <v>2464</v>
      </c>
      <c r="J1757" s="7" t="s">
        <v>2465</v>
      </c>
      <c r="K1757" s="7" t="s">
        <v>6060</v>
      </c>
      <c r="L1757" s="7" t="s">
        <v>6061</v>
      </c>
      <c r="M1757" s="18">
        <v>7029.9</v>
      </c>
      <c r="N1757" s="327">
        <v>8576.4779999999992</v>
      </c>
      <c r="O1757" s="19" t="s">
        <v>3948</v>
      </c>
      <c r="P1757" s="295">
        <v>0.35</v>
      </c>
      <c r="Q1757" s="18">
        <v>4569.4349999999995</v>
      </c>
      <c r="R1757" s="18">
        <v>5574.7106999999996</v>
      </c>
      <c r="S1757" s="295">
        <v>0.25</v>
      </c>
      <c r="T1757" s="18">
        <v>5272.4249999999993</v>
      </c>
      <c r="U1757" s="18">
        <v>6432.3584999999994</v>
      </c>
      <c r="V1757" s="295">
        <v>0.53</v>
      </c>
      <c r="W1757" s="18">
        <v>3304.0529999999994</v>
      </c>
      <c r="X1757" s="18">
        <v>4030.9446599999992</v>
      </c>
      <c r="Y1757" s="7" t="s">
        <v>393</v>
      </c>
      <c r="Z1757" s="13">
        <v>1</v>
      </c>
      <c r="AA1757" s="13">
        <v>1</v>
      </c>
      <c r="AB1757" s="13">
        <v>140</v>
      </c>
      <c r="AC1757" s="8" t="s">
        <v>3971</v>
      </c>
      <c r="AD1757" s="8">
        <v>6.32</v>
      </c>
      <c r="AE1757" s="13">
        <v>1100</v>
      </c>
      <c r="AF1757" s="13">
        <v>80</v>
      </c>
      <c r="AG1757" s="13">
        <v>42</v>
      </c>
      <c r="AH1757" s="8">
        <v>3.6960000000000002</v>
      </c>
      <c r="AI1757" s="13">
        <v>4012196183265</v>
      </c>
      <c r="AJ1757" s="9" t="s">
        <v>5406</v>
      </c>
      <c r="AK1757" s="94"/>
      <c r="AL1757" s="9"/>
      <c r="AM1757" s="8"/>
      <c r="AN1757" s="9"/>
      <c r="AO1757" s="11"/>
    </row>
    <row r="1758" spans="1:41" ht="14.1" customHeight="1" outlineLevel="3" x14ac:dyDescent="0.25">
      <c r="A1758" s="2"/>
      <c r="B1758" s="3"/>
      <c r="C1758" s="4"/>
      <c r="D1758" s="4"/>
      <c r="E1758" s="4"/>
      <c r="F1758" s="5"/>
      <c r="G1758" s="6"/>
      <c r="H1758" s="338">
        <v>6337139</v>
      </c>
      <c r="I1758" s="7" t="s">
        <v>2466</v>
      </c>
      <c r="J1758" s="7" t="s">
        <v>2467</v>
      </c>
      <c r="K1758" s="7" t="s">
        <v>6060</v>
      </c>
      <c r="L1758" s="7" t="s">
        <v>6061</v>
      </c>
      <c r="M1758" s="18">
        <v>7760.01</v>
      </c>
      <c r="N1758" s="327">
        <v>9467.2121999999999</v>
      </c>
      <c r="O1758" s="19" t="s">
        <v>3948</v>
      </c>
      <c r="P1758" s="295">
        <v>0.35</v>
      </c>
      <c r="Q1758" s="18">
        <v>5044.0065000000004</v>
      </c>
      <c r="R1758" s="18">
        <v>6153.6879300000001</v>
      </c>
      <c r="S1758" s="295">
        <v>0.25</v>
      </c>
      <c r="T1758" s="18">
        <v>5820.0074999999997</v>
      </c>
      <c r="U1758" s="18">
        <v>7100.4091499999995</v>
      </c>
      <c r="V1758" s="295">
        <v>0.53</v>
      </c>
      <c r="W1758" s="18">
        <v>3647.2046999999998</v>
      </c>
      <c r="X1758" s="18">
        <v>4449.5897339999992</v>
      </c>
      <c r="Y1758" s="7" t="s">
        <v>393</v>
      </c>
      <c r="Z1758" s="13">
        <v>1</v>
      </c>
      <c r="AA1758" s="13">
        <v>1</v>
      </c>
      <c r="AB1758" s="13">
        <v>100</v>
      </c>
      <c r="AC1758" s="8" t="s">
        <v>3971</v>
      </c>
      <c r="AD1758" s="8">
        <v>6.9</v>
      </c>
      <c r="AE1758" s="13">
        <v>1200</v>
      </c>
      <c r="AF1758" s="13">
        <v>80</v>
      </c>
      <c r="AG1758" s="13">
        <v>42</v>
      </c>
      <c r="AH1758" s="8">
        <v>4.032</v>
      </c>
      <c r="AI1758" s="13">
        <v>4012195804567</v>
      </c>
      <c r="AJ1758" s="8" t="s">
        <v>5407</v>
      </c>
      <c r="AK1758" s="94"/>
      <c r="AL1758" s="9"/>
      <c r="AM1758" s="8"/>
      <c r="AN1758" s="9"/>
      <c r="AO1758" s="11"/>
    </row>
    <row r="1759" spans="1:41" ht="14.1" customHeight="1" outlineLevel="3" x14ac:dyDescent="0.25">
      <c r="A1759" s="2"/>
      <c r="B1759" s="3"/>
      <c r="C1759" s="4"/>
      <c r="D1759" s="4"/>
      <c r="E1759" s="4"/>
      <c r="F1759" s="5"/>
      <c r="G1759" s="6"/>
      <c r="H1759" s="338">
        <v>6337147</v>
      </c>
      <c r="I1759" s="7" t="s">
        <v>2468</v>
      </c>
      <c r="J1759" s="7" t="s">
        <v>2469</v>
      </c>
      <c r="K1759" s="7" t="s">
        <v>6060</v>
      </c>
      <c r="L1759" s="7" t="s">
        <v>6061</v>
      </c>
      <c r="M1759" s="18">
        <v>7976.28</v>
      </c>
      <c r="N1759" s="327">
        <v>9731.0615999999991</v>
      </c>
      <c r="O1759" s="19" t="s">
        <v>3948</v>
      </c>
      <c r="P1759" s="295">
        <v>0.35</v>
      </c>
      <c r="Q1759" s="18">
        <v>5184.5820000000003</v>
      </c>
      <c r="R1759" s="18">
        <v>6325.1900400000004</v>
      </c>
      <c r="S1759" s="295">
        <v>0.25</v>
      </c>
      <c r="T1759" s="18">
        <v>5982.21</v>
      </c>
      <c r="U1759" s="18">
        <v>7298.2961999999998</v>
      </c>
      <c r="V1759" s="295">
        <v>0.53</v>
      </c>
      <c r="W1759" s="18">
        <v>3748.8515999999995</v>
      </c>
      <c r="X1759" s="18">
        <v>4573.5989519999994</v>
      </c>
      <c r="Y1759" s="7" t="s">
        <v>393</v>
      </c>
      <c r="Z1759" s="13">
        <v>1</v>
      </c>
      <c r="AA1759" s="13">
        <v>1</v>
      </c>
      <c r="AB1759" s="13">
        <v>100</v>
      </c>
      <c r="AC1759" s="8" t="s">
        <v>6616</v>
      </c>
      <c r="AD1759" s="8">
        <v>7.48</v>
      </c>
      <c r="AE1759" s="13">
        <v>1300</v>
      </c>
      <c r="AF1759" s="13">
        <v>80</v>
      </c>
      <c r="AG1759" s="13">
        <v>42</v>
      </c>
      <c r="AH1759" s="8">
        <v>4.3680000000000003</v>
      </c>
      <c r="AI1759" s="13">
        <v>4012195805045</v>
      </c>
      <c r="AJ1759" s="9" t="s">
        <v>5408</v>
      </c>
      <c r="AK1759" s="94"/>
      <c r="AL1759" s="8"/>
      <c r="AM1759" s="8"/>
      <c r="AN1759" s="9"/>
      <c r="AO1759" s="11"/>
    </row>
    <row r="1760" spans="1:41" ht="14.1" customHeight="1" outlineLevel="3" x14ac:dyDescent="0.25">
      <c r="A1760" s="2"/>
      <c r="B1760" s="3"/>
      <c r="C1760" s="4"/>
      <c r="D1760" s="4"/>
      <c r="E1760" s="4"/>
      <c r="F1760" s="5"/>
      <c r="G1760" s="6"/>
      <c r="H1760" s="338">
        <v>6337155</v>
      </c>
      <c r="I1760" s="7" t="s">
        <v>2470</v>
      </c>
      <c r="J1760" s="7" t="s">
        <v>2471</v>
      </c>
      <c r="K1760" s="7" t="s">
        <v>6060</v>
      </c>
      <c r="L1760" s="7" t="s">
        <v>6061</v>
      </c>
      <c r="M1760" s="18">
        <v>8626.1</v>
      </c>
      <c r="N1760" s="327">
        <v>10523.842000000001</v>
      </c>
      <c r="O1760" s="19" t="s">
        <v>3948</v>
      </c>
      <c r="P1760" s="295">
        <v>0.35</v>
      </c>
      <c r="Q1760" s="18">
        <v>5606.9650000000001</v>
      </c>
      <c r="R1760" s="18">
        <v>6840.4973</v>
      </c>
      <c r="S1760" s="295">
        <v>0.25</v>
      </c>
      <c r="T1760" s="18">
        <v>6469.5750000000007</v>
      </c>
      <c r="U1760" s="18">
        <v>7892.8815000000004</v>
      </c>
      <c r="V1760" s="295">
        <v>0.53</v>
      </c>
      <c r="W1760" s="18">
        <v>4054.2669999999998</v>
      </c>
      <c r="X1760" s="18">
        <v>4946.2057399999994</v>
      </c>
      <c r="Y1760" s="7" t="s">
        <v>393</v>
      </c>
      <c r="Z1760" s="13">
        <v>1</v>
      </c>
      <c r="AA1760" s="13">
        <v>1</v>
      </c>
      <c r="AB1760" s="13">
        <v>100</v>
      </c>
      <c r="AC1760" s="8" t="s">
        <v>6616</v>
      </c>
      <c r="AD1760" s="8">
        <v>8.06</v>
      </c>
      <c r="AE1760" s="13">
        <v>1400</v>
      </c>
      <c r="AF1760" s="13">
        <v>80</v>
      </c>
      <c r="AG1760" s="13">
        <v>42</v>
      </c>
      <c r="AH1760" s="8">
        <v>4.7039999999999997</v>
      </c>
      <c r="AI1760" s="13">
        <v>4012195934943</v>
      </c>
      <c r="AJ1760" s="8" t="s">
        <v>5409</v>
      </c>
      <c r="AK1760" s="94"/>
      <c r="AL1760" s="9"/>
      <c r="AM1760" s="8"/>
      <c r="AN1760" s="9"/>
      <c r="AO1760" s="11"/>
    </row>
    <row r="1761" spans="1:41" ht="14.1" customHeight="1" outlineLevel="3" x14ac:dyDescent="0.25">
      <c r="A1761" s="2"/>
      <c r="B1761" s="3"/>
      <c r="C1761" s="4"/>
      <c r="D1761" s="4"/>
      <c r="E1761" s="4"/>
      <c r="F1761" s="5"/>
      <c r="G1761" s="6"/>
      <c r="H1761" s="338">
        <v>6337163</v>
      </c>
      <c r="I1761" s="7" t="s">
        <v>2472</v>
      </c>
      <c r="J1761" s="7" t="s">
        <v>2473</v>
      </c>
      <c r="K1761" s="7" t="s">
        <v>6060</v>
      </c>
      <c r="L1761" s="7" t="s">
        <v>6061</v>
      </c>
      <c r="M1761" s="18">
        <v>8967.34</v>
      </c>
      <c r="N1761" s="327">
        <v>10940.1548</v>
      </c>
      <c r="O1761" s="19" t="s">
        <v>3948</v>
      </c>
      <c r="P1761" s="295">
        <v>0.35</v>
      </c>
      <c r="Q1761" s="18">
        <v>5828.7710000000006</v>
      </c>
      <c r="R1761" s="18">
        <v>7111.1006200000011</v>
      </c>
      <c r="S1761" s="295">
        <v>0.25</v>
      </c>
      <c r="T1761" s="18">
        <v>6725.5050000000001</v>
      </c>
      <c r="U1761" s="18">
        <v>8205.1160999999993</v>
      </c>
      <c r="V1761" s="295">
        <v>0.53</v>
      </c>
      <c r="W1761" s="18">
        <v>4214.6498000000001</v>
      </c>
      <c r="X1761" s="18">
        <v>5141.8727559999998</v>
      </c>
      <c r="Y1761" s="7" t="s">
        <v>393</v>
      </c>
      <c r="Z1761" s="13">
        <v>1</v>
      </c>
      <c r="AA1761" s="13">
        <v>1</v>
      </c>
      <c r="AB1761" s="13">
        <v>100</v>
      </c>
      <c r="AC1761" s="8" t="s">
        <v>6616</v>
      </c>
      <c r="AD1761" s="8">
        <v>8.6300000000000008</v>
      </c>
      <c r="AE1761" s="13">
        <v>1500</v>
      </c>
      <c r="AF1761" s="13">
        <v>80</v>
      </c>
      <c r="AG1761" s="13">
        <v>42</v>
      </c>
      <c r="AH1761" s="8">
        <v>5.04</v>
      </c>
      <c r="AI1761" s="13">
        <v>4012196183500</v>
      </c>
      <c r="AJ1761" s="8" t="s">
        <v>5410</v>
      </c>
      <c r="AK1761" s="94"/>
      <c r="AL1761" s="8"/>
      <c r="AM1761" s="8"/>
      <c r="AN1761" s="9"/>
      <c r="AO1761" s="11"/>
    </row>
    <row r="1762" spans="1:41" ht="14.1" customHeight="1" outlineLevel="3" x14ac:dyDescent="0.25">
      <c r="A1762" s="2"/>
      <c r="B1762" s="3"/>
      <c r="C1762" s="4"/>
      <c r="D1762" s="4"/>
      <c r="E1762" s="4"/>
      <c r="F1762" s="5"/>
      <c r="G1762" s="6"/>
      <c r="H1762" s="338">
        <v>6337171</v>
      </c>
      <c r="I1762" s="7" t="s">
        <v>2474</v>
      </c>
      <c r="J1762" s="7" t="s">
        <v>2475</v>
      </c>
      <c r="K1762" s="7" t="s">
        <v>6060</v>
      </c>
      <c r="L1762" s="7" t="s">
        <v>6061</v>
      </c>
      <c r="M1762" s="18">
        <v>5119.7527368421061</v>
      </c>
      <c r="N1762" s="327">
        <v>6246.0983389473695</v>
      </c>
      <c r="O1762" s="19">
        <v>46112</v>
      </c>
      <c r="P1762" s="19" t="s">
        <v>7561</v>
      </c>
      <c r="Q1762" s="19" t="s">
        <v>7561</v>
      </c>
      <c r="R1762" s="19" t="s">
        <v>7561</v>
      </c>
      <c r="S1762" s="295">
        <v>0.25</v>
      </c>
      <c r="T1762" s="18">
        <v>3839.8145526315793</v>
      </c>
      <c r="U1762" s="18">
        <v>4684.5737542105271</v>
      </c>
      <c r="V1762" s="295">
        <v>0.53</v>
      </c>
      <c r="W1762" s="18">
        <v>2406.2837863157897</v>
      </c>
      <c r="X1762" s="18">
        <v>2935.6662193052634</v>
      </c>
      <c r="Y1762" s="7" t="s">
        <v>393</v>
      </c>
      <c r="Z1762" s="13">
        <v>1</v>
      </c>
      <c r="AA1762" s="13">
        <v>1</v>
      </c>
      <c r="AB1762" s="13">
        <v>100</v>
      </c>
      <c r="AC1762" s="9" t="s">
        <v>3971</v>
      </c>
      <c r="AD1762" s="8">
        <v>9.2100000000000009</v>
      </c>
      <c r="AE1762" s="13">
        <v>1600</v>
      </c>
      <c r="AF1762" s="13">
        <v>80</v>
      </c>
      <c r="AG1762" s="13">
        <v>42</v>
      </c>
      <c r="AH1762" s="8">
        <v>5.3760000000000003</v>
      </c>
      <c r="AI1762" s="13">
        <v>4012195934769</v>
      </c>
      <c r="AJ1762" s="8" t="s">
        <v>5411</v>
      </c>
      <c r="AK1762" s="94"/>
      <c r="AL1762" s="9"/>
      <c r="AM1762" s="8"/>
      <c r="AN1762" s="9"/>
      <c r="AO1762" s="11"/>
    </row>
    <row r="1763" spans="1:41" ht="14.1" customHeight="1" outlineLevel="3" x14ac:dyDescent="0.25">
      <c r="A1763" s="2"/>
      <c r="B1763" s="3"/>
      <c r="C1763" s="4"/>
      <c r="D1763" s="4"/>
      <c r="E1763" s="4"/>
      <c r="F1763" s="5"/>
      <c r="G1763" s="6"/>
      <c r="H1763" s="338">
        <v>6337198</v>
      </c>
      <c r="I1763" s="7" t="s">
        <v>2476</v>
      </c>
      <c r="J1763" s="7" t="s">
        <v>2477</v>
      </c>
      <c r="K1763" s="7" t="s">
        <v>6060</v>
      </c>
      <c r="L1763" s="7" t="s">
        <v>6061</v>
      </c>
      <c r="M1763" s="18">
        <v>10144.25</v>
      </c>
      <c r="N1763" s="327">
        <v>12375.985000000001</v>
      </c>
      <c r="O1763" s="19" t="s">
        <v>3948</v>
      </c>
      <c r="P1763" s="295">
        <v>0.35</v>
      </c>
      <c r="Q1763" s="18">
        <v>6593.7624999999998</v>
      </c>
      <c r="R1763" s="18">
        <v>8044.3902499999995</v>
      </c>
      <c r="S1763" s="295">
        <v>0.25</v>
      </c>
      <c r="T1763" s="18">
        <v>7608.1875</v>
      </c>
      <c r="U1763" s="18">
        <v>9281.9887500000004</v>
      </c>
      <c r="V1763" s="295">
        <v>0.53</v>
      </c>
      <c r="W1763" s="18">
        <v>4767.7974999999997</v>
      </c>
      <c r="X1763" s="18">
        <v>5816.7129499999992</v>
      </c>
      <c r="Y1763" s="7" t="s">
        <v>393</v>
      </c>
      <c r="Z1763" s="13">
        <v>1</v>
      </c>
      <c r="AA1763" s="13">
        <v>1</v>
      </c>
      <c r="AB1763" s="13">
        <v>97</v>
      </c>
      <c r="AC1763" s="8" t="s">
        <v>3971</v>
      </c>
      <c r="AD1763" s="8">
        <v>9.7899999999999991</v>
      </c>
      <c r="AE1763" s="13">
        <v>1700</v>
      </c>
      <c r="AF1763" s="13">
        <v>80</v>
      </c>
      <c r="AG1763" s="13">
        <v>42</v>
      </c>
      <c r="AH1763" s="8">
        <v>5.7119999999999997</v>
      </c>
      <c r="AI1763" s="13">
        <v>4012196183623</v>
      </c>
      <c r="AJ1763" s="8" t="s">
        <v>5412</v>
      </c>
      <c r="AK1763" s="94"/>
      <c r="AL1763" s="9"/>
      <c r="AM1763" s="9"/>
      <c r="AN1763" s="9"/>
      <c r="AO1763" s="11"/>
    </row>
    <row r="1764" spans="1:41" ht="14.1" customHeight="1" outlineLevel="3" x14ac:dyDescent="0.25">
      <c r="A1764" s="2"/>
      <c r="B1764" s="3"/>
      <c r="C1764" s="4"/>
      <c r="D1764" s="4"/>
      <c r="E1764" s="4"/>
      <c r="F1764" s="5"/>
      <c r="G1764" s="6"/>
      <c r="H1764" s="338">
        <v>6337201</v>
      </c>
      <c r="I1764" s="7" t="s">
        <v>2478</v>
      </c>
      <c r="J1764" s="7" t="s">
        <v>2479</v>
      </c>
      <c r="K1764" s="7" t="s">
        <v>6060</v>
      </c>
      <c r="L1764" s="7" t="s">
        <v>6061</v>
      </c>
      <c r="M1764" s="18">
        <v>10885.65</v>
      </c>
      <c r="N1764" s="327">
        <v>13280.492999999999</v>
      </c>
      <c r="O1764" s="19" t="s">
        <v>3948</v>
      </c>
      <c r="P1764" s="295">
        <v>0.35</v>
      </c>
      <c r="Q1764" s="18">
        <v>7075.6724999999997</v>
      </c>
      <c r="R1764" s="18">
        <v>8632.3204499999993</v>
      </c>
      <c r="S1764" s="295">
        <v>0.25</v>
      </c>
      <c r="T1764" s="18">
        <v>8164.2374999999993</v>
      </c>
      <c r="U1764" s="18">
        <v>9960.369749999998</v>
      </c>
      <c r="V1764" s="295">
        <v>0.53</v>
      </c>
      <c r="W1764" s="18">
        <v>5116.2554999999993</v>
      </c>
      <c r="X1764" s="18">
        <v>6241.8317099999986</v>
      </c>
      <c r="Y1764" s="7" t="s">
        <v>393</v>
      </c>
      <c r="Z1764" s="13">
        <v>1</v>
      </c>
      <c r="AA1764" s="13">
        <v>1</v>
      </c>
      <c r="AB1764" s="13">
        <v>90</v>
      </c>
      <c r="AC1764" s="8" t="s">
        <v>3971</v>
      </c>
      <c r="AD1764" s="8">
        <v>10.36</v>
      </c>
      <c r="AE1764" s="13">
        <v>1800</v>
      </c>
      <c r="AF1764" s="13">
        <v>80</v>
      </c>
      <c r="AG1764" s="13">
        <v>42</v>
      </c>
      <c r="AH1764" s="8">
        <v>6.048</v>
      </c>
      <c r="AI1764" s="13">
        <v>4012195934882</v>
      </c>
      <c r="AJ1764" s="8" t="s">
        <v>5413</v>
      </c>
      <c r="AK1764" s="94"/>
      <c r="AL1764" s="8"/>
      <c r="AM1764" s="8"/>
      <c r="AN1764" s="9"/>
      <c r="AO1764" s="11"/>
    </row>
    <row r="1765" spans="1:41" ht="14.1" customHeight="1" outlineLevel="3" x14ac:dyDescent="0.25">
      <c r="A1765" s="2"/>
      <c r="B1765" s="3"/>
      <c r="C1765" s="4"/>
      <c r="D1765" s="4"/>
      <c r="E1765" s="4"/>
      <c r="F1765" s="5"/>
      <c r="G1765" s="6"/>
      <c r="H1765" s="338">
        <v>6337228</v>
      </c>
      <c r="I1765" s="7" t="s">
        <v>2480</v>
      </c>
      <c r="J1765" s="7" t="s">
        <v>2481</v>
      </c>
      <c r="K1765" s="7" t="s">
        <v>6060</v>
      </c>
      <c r="L1765" s="7" t="s">
        <v>6061</v>
      </c>
      <c r="M1765" s="18">
        <v>5554.064175438597</v>
      </c>
      <c r="N1765" s="327">
        <v>6775.9582940350883</v>
      </c>
      <c r="O1765" s="19">
        <v>46112</v>
      </c>
      <c r="P1765" s="19" t="s">
        <v>7561</v>
      </c>
      <c r="Q1765" s="19" t="s">
        <v>7561</v>
      </c>
      <c r="R1765" s="19" t="s">
        <v>7561</v>
      </c>
      <c r="S1765" s="295">
        <v>0.25</v>
      </c>
      <c r="T1765" s="18">
        <v>4165.5481315789475</v>
      </c>
      <c r="U1765" s="18">
        <v>5081.9687205263162</v>
      </c>
      <c r="V1765" s="295">
        <v>0.53</v>
      </c>
      <c r="W1765" s="18">
        <v>2610.4101624561404</v>
      </c>
      <c r="X1765" s="18">
        <v>3184.7003981964913</v>
      </c>
      <c r="Y1765" s="7" t="s">
        <v>393</v>
      </c>
      <c r="Z1765" s="13">
        <v>1</v>
      </c>
      <c r="AA1765" s="13">
        <v>1</v>
      </c>
      <c r="AB1765" s="13">
        <v>75</v>
      </c>
      <c r="AC1765" s="9" t="s">
        <v>3971</v>
      </c>
      <c r="AD1765" s="8">
        <v>10.94</v>
      </c>
      <c r="AE1765" s="13">
        <v>1900</v>
      </c>
      <c r="AF1765" s="13">
        <v>80</v>
      </c>
      <c r="AG1765" s="13">
        <v>42</v>
      </c>
      <c r="AH1765" s="8">
        <v>6.3840000000000003</v>
      </c>
      <c r="AI1765" s="13">
        <v>4012195934226</v>
      </c>
      <c r="AJ1765" s="9" t="s">
        <v>5414</v>
      </c>
      <c r="AK1765" s="94"/>
      <c r="AL1765" s="9"/>
      <c r="AM1765" s="8"/>
      <c r="AN1765" s="9"/>
      <c r="AO1765" s="12"/>
    </row>
    <row r="1766" spans="1:41" ht="14.1" customHeight="1" outlineLevel="3" x14ac:dyDescent="0.25">
      <c r="A1766" s="2"/>
      <c r="B1766" s="3"/>
      <c r="C1766" s="4"/>
      <c r="D1766" s="4"/>
      <c r="E1766" s="4"/>
      <c r="F1766" s="5"/>
      <c r="G1766" s="6"/>
      <c r="H1766" s="338">
        <v>6337236</v>
      </c>
      <c r="I1766" s="7" t="s">
        <v>2482</v>
      </c>
      <c r="J1766" s="7" t="s">
        <v>2483</v>
      </c>
      <c r="K1766" s="7" t="s">
        <v>6060</v>
      </c>
      <c r="L1766" s="7" t="s">
        <v>6061</v>
      </c>
      <c r="M1766" s="18">
        <v>12577.28</v>
      </c>
      <c r="N1766" s="327">
        <v>15344.2816</v>
      </c>
      <c r="O1766" s="19" t="s">
        <v>3948</v>
      </c>
      <c r="P1766" s="295">
        <v>0.35</v>
      </c>
      <c r="Q1766" s="18">
        <v>8175.2320000000009</v>
      </c>
      <c r="R1766" s="18">
        <v>9973.7830400000003</v>
      </c>
      <c r="S1766" s="295">
        <v>0.25</v>
      </c>
      <c r="T1766" s="18">
        <v>9432.9600000000009</v>
      </c>
      <c r="U1766" s="18">
        <v>11508.211200000002</v>
      </c>
      <c r="V1766" s="295">
        <v>0.53</v>
      </c>
      <c r="W1766" s="18">
        <v>5911.3216000000002</v>
      </c>
      <c r="X1766" s="18">
        <v>7211.8123519999999</v>
      </c>
      <c r="Y1766" s="7" t="s">
        <v>393</v>
      </c>
      <c r="Z1766" s="13">
        <v>1</v>
      </c>
      <c r="AA1766" s="13">
        <v>1</v>
      </c>
      <c r="AB1766" s="13">
        <v>50</v>
      </c>
      <c r="AC1766" s="8" t="s">
        <v>6616</v>
      </c>
      <c r="AD1766" s="8">
        <v>11.52</v>
      </c>
      <c r="AE1766" s="13">
        <v>2000</v>
      </c>
      <c r="AF1766" s="13">
        <v>80</v>
      </c>
      <c r="AG1766" s="13">
        <v>42</v>
      </c>
      <c r="AH1766" s="8">
        <v>6.72</v>
      </c>
      <c r="AI1766" s="13">
        <v>4012196183807</v>
      </c>
      <c r="AJ1766" s="8" t="s">
        <v>5415</v>
      </c>
      <c r="AK1766" s="94"/>
      <c r="AL1766" s="9"/>
      <c r="AM1766" s="8"/>
      <c r="AN1766" s="9"/>
      <c r="AO1766" s="11"/>
    </row>
    <row r="1767" spans="1:41" ht="14.1" customHeight="1" outlineLevel="3" x14ac:dyDescent="0.25">
      <c r="A1767" s="2"/>
      <c r="B1767" s="3"/>
      <c r="C1767" s="4"/>
      <c r="D1767" s="4"/>
      <c r="E1767" s="4"/>
      <c r="F1767" s="5"/>
      <c r="G1767" s="6"/>
      <c r="H1767" s="338">
        <v>6337238</v>
      </c>
      <c r="I1767" s="7" t="s">
        <v>2484</v>
      </c>
      <c r="J1767" s="7" t="s">
        <v>2485</v>
      </c>
      <c r="K1767" s="7"/>
      <c r="L1767" s="7"/>
      <c r="M1767" s="18">
        <v>15454.47</v>
      </c>
      <c r="N1767" s="327">
        <v>18854.453399999999</v>
      </c>
      <c r="O1767" s="19" t="s">
        <v>3948</v>
      </c>
      <c r="P1767" s="295">
        <v>0.35</v>
      </c>
      <c r="Q1767" s="18">
        <v>10045.405500000001</v>
      </c>
      <c r="R1767" s="18">
        <v>12255.39471</v>
      </c>
      <c r="S1767" s="295">
        <v>0.25</v>
      </c>
      <c r="T1767" s="18">
        <v>11590.852499999999</v>
      </c>
      <c r="U1767" s="18">
        <v>14140.840049999999</v>
      </c>
      <c r="V1767" s="295">
        <v>0.53</v>
      </c>
      <c r="W1767" s="18">
        <v>7263.6008999999995</v>
      </c>
      <c r="X1767" s="18">
        <v>8861.5930979999994</v>
      </c>
      <c r="Y1767" s="7" t="s">
        <v>393</v>
      </c>
      <c r="Z1767" s="13">
        <v>1</v>
      </c>
      <c r="AA1767" s="13">
        <v>1</v>
      </c>
      <c r="AB1767" s="13">
        <v>50</v>
      </c>
      <c r="AC1767" s="8" t="s">
        <v>3971</v>
      </c>
      <c r="AD1767" s="8">
        <v>12.76</v>
      </c>
      <c r="AE1767" s="13">
        <v>2196</v>
      </c>
      <c r="AF1767" s="13">
        <v>80</v>
      </c>
      <c r="AG1767" s="13">
        <v>42</v>
      </c>
      <c r="AH1767" s="8">
        <v>7.3789999999999996</v>
      </c>
      <c r="AI1767" s="13">
        <v>4012196121533</v>
      </c>
      <c r="AJ1767" s="9" t="s">
        <v>5416</v>
      </c>
      <c r="AK1767" s="94"/>
      <c r="AL1767" s="9"/>
      <c r="AM1767" s="9"/>
      <c r="AN1767" s="9"/>
      <c r="AO1767" s="11"/>
    </row>
    <row r="1768" spans="1:41" ht="14.1" customHeight="1" outlineLevel="3" x14ac:dyDescent="0.25">
      <c r="A1768" s="2"/>
      <c r="B1768" s="3"/>
      <c r="C1768" s="4"/>
      <c r="D1768" s="4"/>
      <c r="E1768" s="4"/>
      <c r="F1768" s="5"/>
      <c r="G1768" s="6"/>
      <c r="H1768" s="338">
        <v>6337240</v>
      </c>
      <c r="I1768" s="7" t="s">
        <v>2486</v>
      </c>
      <c r="J1768" s="7" t="s">
        <v>2487</v>
      </c>
      <c r="K1768" s="7" t="s">
        <v>6060</v>
      </c>
      <c r="L1768" s="7" t="s">
        <v>6061</v>
      </c>
      <c r="M1768" s="18">
        <v>13383.63</v>
      </c>
      <c r="N1768" s="327">
        <v>16328.028599999998</v>
      </c>
      <c r="O1768" s="19" t="s">
        <v>3948</v>
      </c>
      <c r="P1768" s="295">
        <v>0.35</v>
      </c>
      <c r="Q1768" s="18">
        <v>8699.3595000000005</v>
      </c>
      <c r="R1768" s="18">
        <v>10613.21859</v>
      </c>
      <c r="S1768" s="295">
        <v>0.25</v>
      </c>
      <c r="T1768" s="18">
        <v>10037.7225</v>
      </c>
      <c r="U1768" s="18">
        <v>12246.02145</v>
      </c>
      <c r="V1768" s="295">
        <v>0.53</v>
      </c>
      <c r="W1768" s="18">
        <v>6290.3060999999989</v>
      </c>
      <c r="X1768" s="18">
        <v>7674.1734419999984</v>
      </c>
      <c r="Y1768" s="7" t="s">
        <v>393</v>
      </c>
      <c r="Z1768" s="13">
        <v>1</v>
      </c>
      <c r="AA1768" s="13">
        <v>1</v>
      </c>
      <c r="AB1768" s="13">
        <v>50</v>
      </c>
      <c r="AC1768" s="9" t="s">
        <v>6616</v>
      </c>
      <c r="AD1768" s="8">
        <v>14.4</v>
      </c>
      <c r="AE1768" s="13">
        <v>2500</v>
      </c>
      <c r="AF1768" s="13">
        <v>80</v>
      </c>
      <c r="AG1768" s="13">
        <v>42</v>
      </c>
      <c r="AH1768" s="8">
        <v>8.4</v>
      </c>
      <c r="AI1768" s="13">
        <v>4012196121557</v>
      </c>
      <c r="AJ1768" s="8" t="s">
        <v>5417</v>
      </c>
      <c r="AK1768" s="94"/>
      <c r="AL1768" s="8"/>
      <c r="AM1768" s="8"/>
      <c r="AN1768" s="9"/>
      <c r="AO1768" s="11"/>
    </row>
    <row r="1769" spans="1:41" ht="14.1" customHeight="1" outlineLevel="3" x14ac:dyDescent="0.25">
      <c r="A1769" s="2"/>
      <c r="B1769" s="3"/>
      <c r="C1769" s="4"/>
      <c r="D1769" s="4"/>
      <c r="E1769" s="4"/>
      <c r="F1769" s="5"/>
      <c r="G1769" s="6"/>
      <c r="H1769" s="338">
        <v>6337031</v>
      </c>
      <c r="I1769" s="7" t="s">
        <v>2488</v>
      </c>
      <c r="J1769" s="7" t="s">
        <v>2489</v>
      </c>
      <c r="K1769" s="7" t="s">
        <v>6060</v>
      </c>
      <c r="L1769" s="7" t="s">
        <v>6061</v>
      </c>
      <c r="M1769" s="18">
        <v>4379.72</v>
      </c>
      <c r="N1769" s="327">
        <v>5343.2584000000006</v>
      </c>
      <c r="O1769" s="19" t="s">
        <v>3948</v>
      </c>
      <c r="P1769" s="295">
        <v>0.35</v>
      </c>
      <c r="Q1769" s="18">
        <v>2846.8180000000002</v>
      </c>
      <c r="R1769" s="18">
        <v>3473.11796</v>
      </c>
      <c r="S1769" s="295">
        <v>0.25</v>
      </c>
      <c r="T1769" s="18">
        <v>3284.79</v>
      </c>
      <c r="U1769" s="18">
        <v>4007.4438</v>
      </c>
      <c r="V1769" s="295">
        <v>0.53</v>
      </c>
      <c r="W1769" s="18">
        <v>2058.4684000000002</v>
      </c>
      <c r="X1769" s="18">
        <v>2511.3314480000004</v>
      </c>
      <c r="Y1769" s="7" t="s">
        <v>393</v>
      </c>
      <c r="Z1769" s="13">
        <v>1</v>
      </c>
      <c r="AA1769" s="13">
        <v>1</v>
      </c>
      <c r="AB1769" s="13">
        <v>500</v>
      </c>
      <c r="AC1769" s="8" t="s">
        <v>6616</v>
      </c>
      <c r="AD1769" s="8">
        <v>1.71</v>
      </c>
      <c r="AE1769" s="13">
        <v>300</v>
      </c>
      <c r="AF1769" s="13">
        <v>80</v>
      </c>
      <c r="AG1769" s="13">
        <v>42</v>
      </c>
      <c r="AH1769" s="8">
        <v>1.008</v>
      </c>
      <c r="AI1769" s="13">
        <v>4012196121502</v>
      </c>
      <c r="AJ1769" s="8" t="s">
        <v>5418</v>
      </c>
      <c r="AK1769" s="94"/>
      <c r="AL1769" s="8"/>
      <c r="AM1769" s="8"/>
      <c r="AN1769" s="9"/>
      <c r="AO1769" s="11"/>
    </row>
    <row r="1770" spans="1:41" ht="14.1" customHeight="1" outlineLevel="3" x14ac:dyDescent="0.25">
      <c r="A1770" s="2"/>
      <c r="B1770" s="3"/>
      <c r="C1770" s="4"/>
      <c r="D1770" s="4"/>
      <c r="E1770" s="4"/>
      <c r="F1770" s="5"/>
      <c r="G1770" s="6"/>
      <c r="H1770" s="338">
        <v>6337244</v>
      </c>
      <c r="I1770" s="7" t="s">
        <v>2490</v>
      </c>
      <c r="J1770" s="7" t="s">
        <v>2491</v>
      </c>
      <c r="K1770" s="7" t="s">
        <v>6060</v>
      </c>
      <c r="L1770" s="7" t="s">
        <v>6061</v>
      </c>
      <c r="M1770" s="18">
        <v>14272.45</v>
      </c>
      <c r="N1770" s="327">
        <v>17412.388999999999</v>
      </c>
      <c r="O1770" s="19" t="s">
        <v>3948</v>
      </c>
      <c r="P1770" s="295">
        <v>0.35</v>
      </c>
      <c r="Q1770" s="18">
        <v>9277.0925000000007</v>
      </c>
      <c r="R1770" s="18">
        <v>11318.05285</v>
      </c>
      <c r="S1770" s="295">
        <v>0.25</v>
      </c>
      <c r="T1770" s="18">
        <v>10704.337500000001</v>
      </c>
      <c r="U1770" s="18">
        <v>13059.291750000002</v>
      </c>
      <c r="V1770" s="295">
        <v>0.53</v>
      </c>
      <c r="W1770" s="18">
        <v>6708.0514999999996</v>
      </c>
      <c r="X1770" s="18">
        <v>8183.8228299999992</v>
      </c>
      <c r="Y1770" s="7" t="s">
        <v>393</v>
      </c>
      <c r="Z1770" s="13">
        <v>1</v>
      </c>
      <c r="AA1770" s="13">
        <v>1</v>
      </c>
      <c r="AB1770" s="13">
        <v>50</v>
      </c>
      <c r="AC1770" s="8" t="s">
        <v>6616</v>
      </c>
      <c r="AD1770" s="8">
        <v>17.3</v>
      </c>
      <c r="AE1770" s="13">
        <v>3000</v>
      </c>
      <c r="AF1770" s="13">
        <v>80</v>
      </c>
      <c r="AG1770" s="13">
        <v>42</v>
      </c>
      <c r="AH1770" s="8">
        <v>10.08</v>
      </c>
      <c r="AI1770" s="13">
        <v>4012196183869</v>
      </c>
      <c r="AJ1770" s="8" t="s">
        <v>5419</v>
      </c>
      <c r="AK1770" s="94"/>
      <c r="AL1770" s="8"/>
      <c r="AM1770" s="8"/>
      <c r="AN1770" s="9"/>
      <c r="AO1770" s="11"/>
    </row>
    <row r="1771" spans="1:41" ht="14.1" customHeight="1" outlineLevel="3" x14ac:dyDescent="0.25">
      <c r="A1771" s="2"/>
      <c r="B1771" s="3"/>
      <c r="C1771" s="4"/>
      <c r="D1771" s="4"/>
      <c r="E1771" s="4"/>
      <c r="F1771" s="5"/>
      <c r="G1771" s="6"/>
      <c r="H1771" s="338">
        <v>6337058</v>
      </c>
      <c r="I1771" s="7" t="s">
        <v>2492</v>
      </c>
      <c r="J1771" s="7" t="s">
        <v>2493</v>
      </c>
      <c r="K1771" s="7" t="s">
        <v>6060</v>
      </c>
      <c r="L1771" s="7" t="s">
        <v>6061</v>
      </c>
      <c r="M1771" s="18">
        <v>5296.98</v>
      </c>
      <c r="N1771" s="327">
        <v>6462.315599999999</v>
      </c>
      <c r="O1771" s="19" t="s">
        <v>3948</v>
      </c>
      <c r="P1771" s="295">
        <v>0.35</v>
      </c>
      <c r="Q1771" s="18">
        <v>3443.0369999999998</v>
      </c>
      <c r="R1771" s="18">
        <v>4200.5051399999993</v>
      </c>
      <c r="S1771" s="295">
        <v>0.25</v>
      </c>
      <c r="T1771" s="18">
        <v>3972.7349999999997</v>
      </c>
      <c r="U1771" s="18">
        <v>4846.7366999999995</v>
      </c>
      <c r="V1771" s="295">
        <v>0.53</v>
      </c>
      <c r="W1771" s="18">
        <v>2489.5805999999998</v>
      </c>
      <c r="X1771" s="18">
        <v>3037.2883319999996</v>
      </c>
      <c r="Y1771" s="7" t="s">
        <v>393</v>
      </c>
      <c r="Z1771" s="13">
        <v>1</v>
      </c>
      <c r="AA1771" s="13">
        <v>1</v>
      </c>
      <c r="AB1771" s="13">
        <v>350</v>
      </c>
      <c r="AC1771" s="8" t="s">
        <v>6616</v>
      </c>
      <c r="AD1771" s="8">
        <v>2.29</v>
      </c>
      <c r="AE1771" s="13">
        <v>400</v>
      </c>
      <c r="AF1771" s="13">
        <v>80</v>
      </c>
      <c r="AG1771" s="13">
        <v>42</v>
      </c>
      <c r="AH1771" s="8">
        <v>1.3440000000000001</v>
      </c>
      <c r="AI1771" s="13">
        <v>4012196121496</v>
      </c>
      <c r="AJ1771" s="8" t="s">
        <v>5420</v>
      </c>
      <c r="AK1771" s="94"/>
      <c r="AL1771" s="8"/>
      <c r="AM1771" s="8"/>
      <c r="AN1771" s="9"/>
      <c r="AO1771" s="11"/>
    </row>
    <row r="1772" spans="1:41" ht="14.1" customHeight="1" outlineLevel="3" x14ac:dyDescent="0.25">
      <c r="A1772" s="2"/>
      <c r="B1772" s="3"/>
      <c r="C1772" s="4"/>
      <c r="D1772" s="4"/>
      <c r="E1772" s="4"/>
      <c r="F1772" s="5"/>
      <c r="G1772" s="6"/>
      <c r="H1772" s="338">
        <v>6337066</v>
      </c>
      <c r="I1772" s="7" t="s">
        <v>2494</v>
      </c>
      <c r="J1772" s="7" t="s">
        <v>2495</v>
      </c>
      <c r="K1772" s="7" t="s">
        <v>6060</v>
      </c>
      <c r="L1772" s="7" t="s">
        <v>6061</v>
      </c>
      <c r="M1772" s="18">
        <v>5784.39</v>
      </c>
      <c r="N1772" s="327">
        <v>7056.9558000000006</v>
      </c>
      <c r="O1772" s="19" t="s">
        <v>3948</v>
      </c>
      <c r="P1772" s="295">
        <v>0.35</v>
      </c>
      <c r="Q1772" s="18">
        <v>3759.8535000000002</v>
      </c>
      <c r="R1772" s="18">
        <v>4587.0212700000002</v>
      </c>
      <c r="S1772" s="295">
        <v>0.25</v>
      </c>
      <c r="T1772" s="18">
        <v>4338.2925000000005</v>
      </c>
      <c r="U1772" s="18">
        <v>5292.7168500000007</v>
      </c>
      <c r="V1772" s="295">
        <v>0.53</v>
      </c>
      <c r="W1772" s="18">
        <v>2718.6633000000002</v>
      </c>
      <c r="X1772" s="18">
        <v>3316.7692260000003</v>
      </c>
      <c r="Y1772" s="7" t="s">
        <v>393</v>
      </c>
      <c r="Z1772" s="13">
        <v>1</v>
      </c>
      <c r="AA1772" s="13">
        <v>1</v>
      </c>
      <c r="AB1772" s="13">
        <v>300</v>
      </c>
      <c r="AC1772" s="10" t="s">
        <v>6616</v>
      </c>
      <c r="AD1772" s="8">
        <v>2.86</v>
      </c>
      <c r="AE1772" s="13">
        <v>500</v>
      </c>
      <c r="AF1772" s="13">
        <v>80</v>
      </c>
      <c r="AG1772" s="13">
        <v>42</v>
      </c>
      <c r="AH1772" s="8">
        <v>1.68</v>
      </c>
      <c r="AI1772" s="13">
        <v>4012196182909</v>
      </c>
      <c r="AJ1772" s="10" t="s">
        <v>5421</v>
      </c>
      <c r="AK1772" s="94"/>
      <c r="AL1772" s="8"/>
      <c r="AM1772" s="8"/>
      <c r="AN1772" s="9"/>
      <c r="AO1772" s="11"/>
    </row>
    <row r="1773" spans="1:41" ht="14.1" customHeight="1" outlineLevel="3" x14ac:dyDescent="0.25">
      <c r="A1773" s="2"/>
      <c r="B1773" s="3"/>
      <c r="C1773" s="4"/>
      <c r="D1773" s="4"/>
      <c r="E1773" s="4"/>
      <c r="F1773" s="5"/>
      <c r="G1773" s="6"/>
      <c r="H1773" s="338">
        <v>6337074</v>
      </c>
      <c r="I1773" s="7" t="s">
        <v>2496</v>
      </c>
      <c r="J1773" s="7" t="s">
        <v>2497</v>
      </c>
      <c r="K1773" s="7" t="s">
        <v>6060</v>
      </c>
      <c r="L1773" s="7" t="s">
        <v>6061</v>
      </c>
      <c r="M1773" s="18">
        <v>6263.13</v>
      </c>
      <c r="N1773" s="327">
        <v>7641.0186000000003</v>
      </c>
      <c r="O1773" s="19" t="s">
        <v>3948</v>
      </c>
      <c r="P1773" s="295">
        <v>0.35</v>
      </c>
      <c r="Q1773" s="18">
        <v>4071.0345000000002</v>
      </c>
      <c r="R1773" s="18">
        <v>4966.6620899999998</v>
      </c>
      <c r="S1773" s="295">
        <v>0.25</v>
      </c>
      <c r="T1773" s="18">
        <v>4697.3474999999999</v>
      </c>
      <c r="U1773" s="18">
        <v>5730.7639499999996</v>
      </c>
      <c r="V1773" s="295">
        <v>0.53</v>
      </c>
      <c r="W1773" s="18">
        <v>2943.6711</v>
      </c>
      <c r="X1773" s="18">
        <v>3591.278742</v>
      </c>
      <c r="Y1773" s="7" t="s">
        <v>393</v>
      </c>
      <c r="Z1773" s="13">
        <v>1</v>
      </c>
      <c r="AA1773" s="13">
        <v>1</v>
      </c>
      <c r="AB1773" s="13">
        <v>240</v>
      </c>
      <c r="AC1773" s="8" t="s">
        <v>6616</v>
      </c>
      <c r="AD1773" s="8">
        <v>3.44</v>
      </c>
      <c r="AE1773" s="13">
        <v>600</v>
      </c>
      <c r="AF1773" s="13">
        <v>80</v>
      </c>
      <c r="AG1773" s="13">
        <v>42</v>
      </c>
      <c r="AH1773" s="8">
        <v>2.016</v>
      </c>
      <c r="AI1773" s="13">
        <v>4012196182961</v>
      </c>
      <c r="AJ1773" s="8" t="s">
        <v>5422</v>
      </c>
      <c r="AK1773" s="94"/>
      <c r="AL1773" s="8"/>
      <c r="AM1773" s="8"/>
      <c r="AN1773" s="9"/>
      <c r="AO1773" s="11"/>
    </row>
    <row r="1774" spans="1:41" ht="14.1" customHeight="1" outlineLevel="3" x14ac:dyDescent="0.25">
      <c r="A1774" s="2"/>
      <c r="B1774" s="3"/>
      <c r="C1774" s="4"/>
      <c r="D1774" s="4"/>
      <c r="E1774" s="4"/>
      <c r="F1774" s="5"/>
      <c r="G1774" s="6"/>
      <c r="H1774" s="338">
        <v>6337252</v>
      </c>
      <c r="I1774" s="7" t="s">
        <v>2498</v>
      </c>
      <c r="J1774" s="7" t="s">
        <v>2499</v>
      </c>
      <c r="K1774" s="7" t="s">
        <v>6060</v>
      </c>
      <c r="L1774" s="7" t="s">
        <v>6061</v>
      </c>
      <c r="M1774" s="18">
        <v>28039.01</v>
      </c>
      <c r="N1774" s="327">
        <v>34207.592199999999</v>
      </c>
      <c r="O1774" s="19" t="s">
        <v>3948</v>
      </c>
      <c r="P1774" s="295">
        <v>0.35</v>
      </c>
      <c r="Q1774" s="18">
        <v>18225.356499999998</v>
      </c>
      <c r="R1774" s="18">
        <v>22234.934929999996</v>
      </c>
      <c r="S1774" s="295">
        <v>0.25</v>
      </c>
      <c r="T1774" s="18">
        <v>21029.2575</v>
      </c>
      <c r="U1774" s="18">
        <v>25655.694149999999</v>
      </c>
      <c r="V1774" s="295">
        <v>0.53</v>
      </c>
      <c r="W1774" s="18">
        <v>13178.334699999998</v>
      </c>
      <c r="X1774" s="18">
        <v>16077.568333999996</v>
      </c>
      <c r="Y1774" s="7" t="s">
        <v>393</v>
      </c>
      <c r="Z1774" s="13">
        <v>1</v>
      </c>
      <c r="AA1774" s="13">
        <v>1</v>
      </c>
      <c r="AB1774" s="13">
        <v>25</v>
      </c>
      <c r="AC1774" s="8" t="s">
        <v>6616</v>
      </c>
      <c r="AD1774" s="8">
        <v>34.6</v>
      </c>
      <c r="AE1774" s="13">
        <v>6000</v>
      </c>
      <c r="AF1774" s="13">
        <v>80</v>
      </c>
      <c r="AG1774" s="13">
        <v>42</v>
      </c>
      <c r="AH1774" s="8">
        <v>20.16</v>
      </c>
      <c r="AI1774" s="13">
        <v>4012196183920</v>
      </c>
      <c r="AJ1774" s="10" t="s">
        <v>5423</v>
      </c>
      <c r="AK1774" s="94"/>
      <c r="AL1774" s="9"/>
      <c r="AM1774" s="8"/>
      <c r="AN1774" s="8"/>
      <c r="AO1774" s="11"/>
    </row>
    <row r="1775" spans="1:41" ht="14.1" customHeight="1" outlineLevel="3" x14ac:dyDescent="0.25">
      <c r="A1775" s="2"/>
      <c r="B1775" s="3"/>
      <c r="C1775" s="4"/>
      <c r="D1775" s="4"/>
      <c r="E1775" s="4"/>
      <c r="F1775" s="5"/>
      <c r="G1775" s="6"/>
      <c r="H1775" s="338">
        <v>6337082</v>
      </c>
      <c r="I1775" s="7" t="s">
        <v>2500</v>
      </c>
      <c r="J1775" s="7" t="s">
        <v>2501</v>
      </c>
      <c r="K1775" s="7" t="s">
        <v>6060</v>
      </c>
      <c r="L1775" s="7" t="s">
        <v>6061</v>
      </c>
      <c r="M1775" s="18">
        <v>7093.33</v>
      </c>
      <c r="N1775" s="327">
        <v>8653.8626000000004</v>
      </c>
      <c r="O1775" s="19" t="s">
        <v>3948</v>
      </c>
      <c r="P1775" s="295">
        <v>0.35</v>
      </c>
      <c r="Q1775" s="18">
        <v>4610.6644999999999</v>
      </c>
      <c r="R1775" s="18">
        <v>5625.0106900000001</v>
      </c>
      <c r="S1775" s="295">
        <v>0.25</v>
      </c>
      <c r="T1775" s="18">
        <v>5319.9974999999995</v>
      </c>
      <c r="U1775" s="18">
        <v>6490.3969499999994</v>
      </c>
      <c r="V1775" s="295">
        <v>0.53</v>
      </c>
      <c r="W1775" s="18">
        <v>3333.8651</v>
      </c>
      <c r="X1775" s="18">
        <v>4067.3154219999997</v>
      </c>
      <c r="Y1775" s="7" t="s">
        <v>393</v>
      </c>
      <c r="Z1775" s="13">
        <v>1</v>
      </c>
      <c r="AA1775" s="13">
        <v>1</v>
      </c>
      <c r="AB1775" s="13">
        <v>200</v>
      </c>
      <c r="AC1775" s="8" t="s">
        <v>3971</v>
      </c>
      <c r="AD1775" s="8">
        <v>4.0199999999999996</v>
      </c>
      <c r="AE1775" s="13">
        <v>700</v>
      </c>
      <c r="AF1775" s="13">
        <v>80</v>
      </c>
      <c r="AG1775" s="13">
        <v>42</v>
      </c>
      <c r="AH1775" s="8">
        <v>2.3519999999999999</v>
      </c>
      <c r="AI1775" s="13">
        <v>4012196183029</v>
      </c>
      <c r="AJ1775" s="8" t="s">
        <v>5424</v>
      </c>
      <c r="AK1775" s="94"/>
      <c r="AL1775" s="8"/>
      <c r="AM1775" s="8"/>
      <c r="AN1775" s="9"/>
      <c r="AO1775" s="11"/>
    </row>
    <row r="1776" spans="1:41" ht="14.1" customHeight="1" outlineLevel="3" x14ac:dyDescent="0.25">
      <c r="A1776" s="2"/>
      <c r="B1776" s="3"/>
      <c r="C1776" s="4"/>
      <c r="D1776" s="4"/>
      <c r="E1776" s="4"/>
      <c r="F1776" s="5"/>
      <c r="G1776" s="6"/>
      <c r="H1776" s="338">
        <v>6337090</v>
      </c>
      <c r="I1776" s="7" t="s">
        <v>2502</v>
      </c>
      <c r="J1776" s="7" t="s">
        <v>2503</v>
      </c>
      <c r="K1776" s="7" t="s">
        <v>6060</v>
      </c>
      <c r="L1776" s="7" t="s">
        <v>6061</v>
      </c>
      <c r="M1776" s="18">
        <v>7914.92</v>
      </c>
      <c r="N1776" s="327">
        <v>9656.2024000000001</v>
      </c>
      <c r="O1776" s="19" t="s">
        <v>3948</v>
      </c>
      <c r="P1776" s="295">
        <v>0.35</v>
      </c>
      <c r="Q1776" s="18">
        <v>5144.6980000000003</v>
      </c>
      <c r="R1776" s="18">
        <v>6276.5315600000004</v>
      </c>
      <c r="S1776" s="295">
        <v>0.25</v>
      </c>
      <c r="T1776" s="18">
        <v>5936.1900000000005</v>
      </c>
      <c r="U1776" s="18">
        <v>7242.1518000000005</v>
      </c>
      <c r="V1776" s="295">
        <v>0.53</v>
      </c>
      <c r="W1776" s="18">
        <v>3720.0123999999996</v>
      </c>
      <c r="X1776" s="18">
        <v>4538.4151279999996</v>
      </c>
      <c r="Y1776" s="7" t="s">
        <v>393</v>
      </c>
      <c r="Z1776" s="13">
        <v>1</v>
      </c>
      <c r="AA1776" s="13">
        <v>1</v>
      </c>
      <c r="AB1776" s="13">
        <v>180</v>
      </c>
      <c r="AC1776" s="8" t="s">
        <v>6616</v>
      </c>
      <c r="AD1776" s="8">
        <v>4.59</v>
      </c>
      <c r="AE1776" s="13">
        <v>800</v>
      </c>
      <c r="AF1776" s="13">
        <v>80</v>
      </c>
      <c r="AG1776" s="13">
        <v>42</v>
      </c>
      <c r="AH1776" s="8">
        <v>2.6880000000000002</v>
      </c>
      <c r="AI1776" s="13">
        <v>4012196183081</v>
      </c>
      <c r="AJ1776" s="8" t="s">
        <v>5425</v>
      </c>
      <c r="AK1776" s="94"/>
      <c r="AL1776" s="8"/>
      <c r="AM1776" s="10"/>
      <c r="AN1776" s="9"/>
      <c r="AO1776" s="11"/>
    </row>
    <row r="1777" spans="1:41" ht="14.1" customHeight="1" outlineLevel="3" x14ac:dyDescent="0.25">
      <c r="A1777" s="2"/>
      <c r="B1777" s="3"/>
      <c r="C1777" s="4"/>
      <c r="D1777" s="4"/>
      <c r="E1777" s="4"/>
      <c r="F1777" s="5"/>
      <c r="G1777" s="6"/>
      <c r="H1777" s="338">
        <v>6337104</v>
      </c>
      <c r="I1777" s="7" t="s">
        <v>2504</v>
      </c>
      <c r="J1777" s="7" t="s">
        <v>2505</v>
      </c>
      <c r="K1777" s="7" t="s">
        <v>6060</v>
      </c>
      <c r="L1777" s="7" t="s">
        <v>6061</v>
      </c>
      <c r="M1777" s="18">
        <v>2740.2384787419001</v>
      </c>
      <c r="N1777" s="327">
        <v>3343.090944065118</v>
      </c>
      <c r="O1777" s="19">
        <v>46112</v>
      </c>
      <c r="P1777" s="19" t="s">
        <v>7561</v>
      </c>
      <c r="Q1777" s="19" t="s">
        <v>7561</v>
      </c>
      <c r="R1777" s="19" t="s">
        <v>7561</v>
      </c>
      <c r="S1777" s="295">
        <v>0.25</v>
      </c>
      <c r="T1777" s="18">
        <v>2055.1788590564252</v>
      </c>
      <c r="U1777" s="18">
        <v>2507.3182080488386</v>
      </c>
      <c r="V1777" s="295">
        <v>0.53</v>
      </c>
      <c r="W1777" s="18">
        <v>1287.9120850086929</v>
      </c>
      <c r="X1777" s="18">
        <v>1571.2527437106053</v>
      </c>
      <c r="Y1777" s="7" t="s">
        <v>393</v>
      </c>
      <c r="Z1777" s="13">
        <v>1</v>
      </c>
      <c r="AA1777" s="13">
        <v>1</v>
      </c>
      <c r="AB1777" s="13">
        <v>160</v>
      </c>
      <c r="AC1777" s="8" t="s">
        <v>3971</v>
      </c>
      <c r="AD1777" s="8">
        <v>5.17</v>
      </c>
      <c r="AE1777" s="13">
        <v>900</v>
      </c>
      <c r="AF1777" s="13">
        <v>80</v>
      </c>
      <c r="AG1777" s="13">
        <v>42</v>
      </c>
      <c r="AH1777" s="8">
        <v>3.024</v>
      </c>
      <c r="AI1777" s="13">
        <v>4012196183142</v>
      </c>
      <c r="AJ1777" s="8" t="s">
        <v>5426</v>
      </c>
      <c r="AK1777" s="94"/>
      <c r="AL1777" s="9"/>
      <c r="AM1777" s="9"/>
      <c r="AN1777" s="9"/>
      <c r="AO1777" s="11"/>
    </row>
    <row r="1778" spans="1:41" ht="15.95" customHeight="1" outlineLevel="2" x14ac:dyDescent="0.25">
      <c r="A1778" s="148"/>
      <c r="B1778" s="149"/>
      <c r="C1778" s="150" t="s">
        <v>3863</v>
      </c>
      <c r="D1778" s="150"/>
      <c r="E1778" s="150"/>
      <c r="F1778" s="151"/>
      <c r="G1778" s="152"/>
      <c r="H1778" s="342"/>
      <c r="I1778" s="153"/>
      <c r="J1778" s="153"/>
      <c r="K1778" s="153"/>
      <c r="L1778" s="153"/>
      <c r="M1778" s="153"/>
      <c r="N1778" s="328"/>
      <c r="O1778" s="153"/>
      <c r="P1778" s="153"/>
      <c r="Q1778" s="153"/>
      <c r="R1778" s="153"/>
      <c r="S1778" s="153"/>
      <c r="T1778" s="153"/>
      <c r="U1778" s="153"/>
      <c r="V1778" s="153"/>
      <c r="W1778" s="153"/>
      <c r="X1778" s="153"/>
      <c r="Y1778" s="153"/>
      <c r="Z1778" s="155"/>
      <c r="AA1778" s="155"/>
      <c r="AB1778" s="154"/>
      <c r="AC1778" s="155"/>
      <c r="AD1778" s="155"/>
      <c r="AE1778" s="156"/>
      <c r="AF1778" s="156"/>
      <c r="AG1778" s="156"/>
      <c r="AH1778" s="154"/>
      <c r="AI1778" s="154"/>
      <c r="AJ1778" s="155"/>
      <c r="AK1778" s="154"/>
      <c r="AL1778" s="154"/>
      <c r="AM1778" s="154"/>
      <c r="AN1778" s="155"/>
      <c r="AO1778" s="157"/>
    </row>
    <row r="1779" spans="1:41" ht="14.1" customHeight="1" outlineLevel="3" x14ac:dyDescent="0.25">
      <c r="A1779" s="2"/>
      <c r="B1779" s="3"/>
      <c r="C1779" s="4"/>
      <c r="D1779" s="4"/>
      <c r="E1779" s="4"/>
      <c r="F1779" s="5"/>
      <c r="G1779" s="6"/>
      <c r="H1779" s="338" t="s">
        <v>2506</v>
      </c>
      <c r="I1779" s="7" t="s">
        <v>2507</v>
      </c>
      <c r="J1779" s="7" t="s">
        <v>2508</v>
      </c>
      <c r="K1779" s="7" t="s">
        <v>6062</v>
      </c>
      <c r="L1779" s="7" t="s">
        <v>6063</v>
      </c>
      <c r="M1779" s="18">
        <v>151.76</v>
      </c>
      <c r="N1779" s="327">
        <v>185.1472</v>
      </c>
      <c r="O1779" s="19" t="s">
        <v>3948</v>
      </c>
      <c r="P1779" s="295">
        <v>0.35</v>
      </c>
      <c r="Q1779" s="18">
        <v>98.643999999999991</v>
      </c>
      <c r="R1779" s="18">
        <v>120.34567999999999</v>
      </c>
      <c r="S1779" s="295">
        <v>0.25</v>
      </c>
      <c r="T1779" s="18">
        <v>113.82</v>
      </c>
      <c r="U1779" s="18">
        <v>138.8604</v>
      </c>
      <c r="V1779" s="295">
        <v>0.53</v>
      </c>
      <c r="W1779" s="18">
        <v>71.327199999999991</v>
      </c>
      <c r="X1779" s="18">
        <v>87.019183999999981</v>
      </c>
      <c r="Y1779" s="7" t="s">
        <v>393</v>
      </c>
      <c r="Z1779" s="13">
        <v>50</v>
      </c>
      <c r="AA1779" s="13">
        <v>50</v>
      </c>
      <c r="AB1779" s="13"/>
      <c r="AC1779" s="9" t="s">
        <v>6616</v>
      </c>
      <c r="AD1779" s="8"/>
      <c r="AE1779" s="13">
        <v>35</v>
      </c>
      <c r="AF1779" s="13">
        <v>20</v>
      </c>
      <c r="AG1779" s="13">
        <v>8</v>
      </c>
      <c r="AH1779" s="8">
        <v>6.0000000000000001E-3</v>
      </c>
      <c r="AI1779" s="13">
        <v>4012196489879</v>
      </c>
      <c r="AJ1779" s="9" t="s">
        <v>5427</v>
      </c>
      <c r="AK1779" s="94"/>
      <c r="AL1779" s="9"/>
      <c r="AM1779" s="9"/>
      <c r="AN1779" s="9"/>
      <c r="AO1779" s="12"/>
    </row>
    <row r="1780" spans="1:41" ht="14.1" customHeight="1" outlineLevel="3" x14ac:dyDescent="0.25">
      <c r="A1780" s="2"/>
      <c r="B1780" s="3"/>
      <c r="C1780" s="4"/>
      <c r="D1780" s="4"/>
      <c r="E1780" s="4"/>
      <c r="F1780" s="5"/>
      <c r="G1780" s="6"/>
      <c r="H1780" s="338">
        <v>1147214</v>
      </c>
      <c r="I1780" s="7" t="s">
        <v>2509</v>
      </c>
      <c r="J1780" s="7" t="s">
        <v>2510</v>
      </c>
      <c r="K1780" s="7" t="s">
        <v>6062</v>
      </c>
      <c r="L1780" s="7" t="s">
        <v>6063</v>
      </c>
      <c r="M1780" s="18">
        <v>191</v>
      </c>
      <c r="N1780" s="327">
        <v>233.01999999999998</v>
      </c>
      <c r="O1780" s="19" t="s">
        <v>3948</v>
      </c>
      <c r="P1780" s="295">
        <v>0.35</v>
      </c>
      <c r="Q1780" s="18">
        <v>124.15</v>
      </c>
      <c r="R1780" s="18">
        <v>151.46299999999999</v>
      </c>
      <c r="S1780" s="295">
        <v>0.25</v>
      </c>
      <c r="T1780" s="18">
        <v>143.25</v>
      </c>
      <c r="U1780" s="18">
        <v>174.76499999999999</v>
      </c>
      <c r="V1780" s="295">
        <v>0.53</v>
      </c>
      <c r="W1780" s="18">
        <v>89.77</v>
      </c>
      <c r="X1780" s="18">
        <v>109.51939999999999</v>
      </c>
      <c r="Y1780" s="7" t="s">
        <v>393</v>
      </c>
      <c r="Z1780" s="13">
        <v>50</v>
      </c>
      <c r="AA1780" s="13">
        <v>50</v>
      </c>
      <c r="AB1780" s="13">
        <v>24000</v>
      </c>
      <c r="AC1780" s="9" t="s">
        <v>3949</v>
      </c>
      <c r="AD1780" s="8">
        <v>3.6999999999999998E-2</v>
      </c>
      <c r="AE1780" s="13">
        <v>35</v>
      </c>
      <c r="AF1780" s="13">
        <v>20</v>
      </c>
      <c r="AG1780" s="13">
        <v>8</v>
      </c>
      <c r="AH1780" s="8">
        <v>6.0000000000000001E-3</v>
      </c>
      <c r="AI1780" s="13">
        <v>4012196489879</v>
      </c>
      <c r="AJ1780" s="9" t="s">
        <v>5428</v>
      </c>
      <c r="AK1780" s="94"/>
      <c r="AL1780" s="9"/>
      <c r="AM1780" s="9"/>
      <c r="AN1780" s="9"/>
      <c r="AO1780" s="11"/>
    </row>
    <row r="1781" spans="1:41" ht="14.1" customHeight="1" outlineLevel="3" x14ac:dyDescent="0.25">
      <c r="A1781" s="2"/>
      <c r="B1781" s="3"/>
      <c r="C1781" s="4"/>
      <c r="D1781" s="4"/>
      <c r="E1781" s="4"/>
      <c r="F1781" s="5"/>
      <c r="G1781" s="6"/>
      <c r="H1781" s="338">
        <v>1147218</v>
      </c>
      <c r="I1781" s="7" t="s">
        <v>2511</v>
      </c>
      <c r="J1781" s="7" t="s">
        <v>2512</v>
      </c>
      <c r="K1781" s="7" t="s">
        <v>6062</v>
      </c>
      <c r="L1781" s="7" t="s">
        <v>6063</v>
      </c>
      <c r="M1781" s="18">
        <v>191</v>
      </c>
      <c r="N1781" s="327">
        <v>233.01999999999998</v>
      </c>
      <c r="O1781" s="19" t="s">
        <v>3948</v>
      </c>
      <c r="P1781" s="295">
        <v>0.35</v>
      </c>
      <c r="Q1781" s="18">
        <v>124.15</v>
      </c>
      <c r="R1781" s="18">
        <v>151.46299999999999</v>
      </c>
      <c r="S1781" s="295">
        <v>0.25</v>
      </c>
      <c r="T1781" s="18">
        <v>143.25</v>
      </c>
      <c r="U1781" s="18">
        <v>174.76499999999999</v>
      </c>
      <c r="V1781" s="295">
        <v>0.53</v>
      </c>
      <c r="W1781" s="18">
        <v>89.77</v>
      </c>
      <c r="X1781" s="18">
        <v>109.51939999999999</v>
      </c>
      <c r="Y1781" s="7" t="s">
        <v>393</v>
      </c>
      <c r="Z1781" s="13">
        <v>50</v>
      </c>
      <c r="AA1781" s="13">
        <v>50</v>
      </c>
      <c r="AB1781" s="13">
        <v>19200</v>
      </c>
      <c r="AC1781" s="9" t="s">
        <v>3949</v>
      </c>
      <c r="AD1781" s="8">
        <v>4.2000000000000003E-2</v>
      </c>
      <c r="AE1781" s="13">
        <v>35</v>
      </c>
      <c r="AF1781" s="13">
        <v>20</v>
      </c>
      <c r="AG1781" s="13">
        <v>10</v>
      </c>
      <c r="AH1781" s="8">
        <v>7.0000000000000001E-3</v>
      </c>
      <c r="AI1781" s="13">
        <v>4012196489886</v>
      </c>
      <c r="AJ1781" s="9" t="s">
        <v>5429</v>
      </c>
      <c r="AK1781" s="94"/>
      <c r="AL1781" s="9"/>
      <c r="AM1781" s="9"/>
      <c r="AN1781" s="9"/>
      <c r="AO1781" s="11"/>
    </row>
    <row r="1782" spans="1:41" ht="14.1" customHeight="1" outlineLevel="3" x14ac:dyDescent="0.25">
      <c r="A1782" s="2"/>
      <c r="B1782" s="3"/>
      <c r="C1782" s="4"/>
      <c r="D1782" s="4"/>
      <c r="E1782" s="4"/>
      <c r="F1782" s="5"/>
      <c r="G1782" s="6"/>
      <c r="H1782" s="338" t="s">
        <v>2513</v>
      </c>
      <c r="I1782" s="7" t="s">
        <v>2514</v>
      </c>
      <c r="J1782" s="7" t="s">
        <v>2515</v>
      </c>
      <c r="K1782" s="7" t="s">
        <v>6062</v>
      </c>
      <c r="L1782" s="7" t="s">
        <v>6063</v>
      </c>
      <c r="M1782" s="18">
        <v>151.76</v>
      </c>
      <c r="N1782" s="327">
        <v>185.1472</v>
      </c>
      <c r="O1782" s="19" t="s">
        <v>3948</v>
      </c>
      <c r="P1782" s="295">
        <v>0.35</v>
      </c>
      <c r="Q1782" s="18">
        <v>98.643999999999991</v>
      </c>
      <c r="R1782" s="18">
        <v>120.34567999999999</v>
      </c>
      <c r="S1782" s="295">
        <v>0.25</v>
      </c>
      <c r="T1782" s="18">
        <v>113.82</v>
      </c>
      <c r="U1782" s="18">
        <v>138.8604</v>
      </c>
      <c r="V1782" s="295">
        <v>0.53</v>
      </c>
      <c r="W1782" s="18">
        <v>71.327199999999991</v>
      </c>
      <c r="X1782" s="18">
        <v>87.019183999999981</v>
      </c>
      <c r="Y1782" s="7" t="s">
        <v>393</v>
      </c>
      <c r="Z1782" s="13">
        <v>50</v>
      </c>
      <c r="AA1782" s="13">
        <v>50</v>
      </c>
      <c r="AB1782" s="13"/>
      <c r="AC1782" s="9" t="s">
        <v>6616</v>
      </c>
      <c r="AD1782" s="8"/>
      <c r="AE1782" s="13">
        <v>35</v>
      </c>
      <c r="AF1782" s="13">
        <v>20</v>
      </c>
      <c r="AG1782" s="13">
        <v>6</v>
      </c>
      <c r="AH1782" s="8">
        <v>4.0000000000000001E-3</v>
      </c>
      <c r="AI1782" s="13">
        <v>4012196489862</v>
      </c>
      <c r="AJ1782" s="9" t="s">
        <v>5430</v>
      </c>
      <c r="AK1782" s="94"/>
      <c r="AL1782" s="9"/>
      <c r="AM1782" s="8"/>
      <c r="AN1782" s="9"/>
      <c r="AO1782" s="12"/>
    </row>
    <row r="1783" spans="1:41" ht="14.1" customHeight="1" outlineLevel="3" x14ac:dyDescent="0.25">
      <c r="A1783" s="2"/>
      <c r="B1783" s="3"/>
      <c r="C1783" s="4"/>
      <c r="D1783" s="4"/>
      <c r="E1783" s="4"/>
      <c r="F1783" s="5"/>
      <c r="G1783" s="6"/>
      <c r="H1783" s="338">
        <v>1147210</v>
      </c>
      <c r="I1783" s="7" t="s">
        <v>2516</v>
      </c>
      <c r="J1783" s="7" t="s">
        <v>2517</v>
      </c>
      <c r="K1783" s="7" t="s">
        <v>6062</v>
      </c>
      <c r="L1783" s="7" t="s">
        <v>6063</v>
      </c>
      <c r="M1783" s="18">
        <v>185</v>
      </c>
      <c r="N1783" s="327">
        <v>225.7</v>
      </c>
      <c r="O1783" s="19" t="s">
        <v>3948</v>
      </c>
      <c r="P1783" s="295">
        <v>0.35</v>
      </c>
      <c r="Q1783" s="18">
        <v>120.25</v>
      </c>
      <c r="R1783" s="18">
        <v>146.70499999999998</v>
      </c>
      <c r="S1783" s="295">
        <v>0.25</v>
      </c>
      <c r="T1783" s="18">
        <v>138.75</v>
      </c>
      <c r="U1783" s="18">
        <v>169.27500000000001</v>
      </c>
      <c r="V1783" s="295">
        <v>0.53</v>
      </c>
      <c r="W1783" s="18">
        <v>86.949999999999989</v>
      </c>
      <c r="X1783" s="18">
        <v>106.07899999999998</v>
      </c>
      <c r="Y1783" s="7" t="s">
        <v>393</v>
      </c>
      <c r="Z1783" s="13">
        <v>50</v>
      </c>
      <c r="AA1783" s="13">
        <v>50</v>
      </c>
      <c r="AB1783" s="13">
        <v>28800</v>
      </c>
      <c r="AC1783" s="9" t="s">
        <v>3971</v>
      </c>
      <c r="AD1783" s="8">
        <v>2.8000000000000001E-2</v>
      </c>
      <c r="AE1783" s="13">
        <v>35</v>
      </c>
      <c r="AF1783" s="13">
        <v>20</v>
      </c>
      <c r="AG1783" s="13">
        <v>6</v>
      </c>
      <c r="AH1783" s="8">
        <v>4.0000000000000001E-3</v>
      </c>
      <c r="AI1783" s="13">
        <v>4650394358681</v>
      </c>
      <c r="AJ1783" s="9" t="s">
        <v>5431</v>
      </c>
      <c r="AK1783" s="94"/>
      <c r="AL1783" s="9"/>
      <c r="AM1783" s="9"/>
      <c r="AN1783" s="9"/>
      <c r="AO1783" s="12"/>
    </row>
    <row r="1784" spans="1:41" ht="14.1" customHeight="1" outlineLevel="3" x14ac:dyDescent="0.25">
      <c r="A1784" s="2"/>
      <c r="B1784" s="3"/>
      <c r="C1784" s="4"/>
      <c r="D1784" s="4"/>
      <c r="E1784" s="4"/>
      <c r="F1784" s="5"/>
      <c r="G1784" s="6"/>
      <c r="H1784" s="338">
        <v>1122914</v>
      </c>
      <c r="I1784" s="7" t="s">
        <v>2518</v>
      </c>
      <c r="J1784" s="7" t="s">
        <v>2519</v>
      </c>
      <c r="K1784" s="7" t="s">
        <v>6064</v>
      </c>
      <c r="L1784" s="7" t="s">
        <v>6065</v>
      </c>
      <c r="M1784" s="18">
        <v>1455</v>
      </c>
      <c r="N1784" s="327">
        <v>1775.1</v>
      </c>
      <c r="O1784" s="19" t="s">
        <v>3948</v>
      </c>
      <c r="P1784" s="295">
        <v>0.35</v>
      </c>
      <c r="Q1784" s="18">
        <v>945.75</v>
      </c>
      <c r="R1784" s="18">
        <v>1153.8150000000001</v>
      </c>
      <c r="S1784" s="295">
        <v>0.25</v>
      </c>
      <c r="T1784" s="18">
        <v>1091.25</v>
      </c>
      <c r="U1784" s="18">
        <v>1331.325</v>
      </c>
      <c r="V1784" s="295">
        <v>0.53</v>
      </c>
      <c r="W1784" s="18">
        <v>683.84999999999991</v>
      </c>
      <c r="X1784" s="18">
        <v>834.29699999999991</v>
      </c>
      <c r="Y1784" s="7" t="s">
        <v>2</v>
      </c>
      <c r="Z1784" s="13">
        <v>3</v>
      </c>
      <c r="AA1784" s="13">
        <v>3</v>
      </c>
      <c r="AB1784" s="13">
        <v>360</v>
      </c>
      <c r="AC1784" s="9" t="s">
        <v>6616</v>
      </c>
      <c r="AD1784" s="8">
        <v>2.1800000000000002</v>
      </c>
      <c r="AE1784" s="13">
        <v>3000</v>
      </c>
      <c r="AF1784" s="13">
        <v>41</v>
      </c>
      <c r="AG1784" s="13">
        <v>41</v>
      </c>
      <c r="AH1784" s="8">
        <v>5.0430000000000001</v>
      </c>
      <c r="AI1784" s="13">
        <v>2200000400758</v>
      </c>
      <c r="AJ1784" s="8" t="s">
        <v>5432</v>
      </c>
      <c r="AK1784" s="94"/>
      <c r="AL1784" s="8"/>
      <c r="AM1784" s="8"/>
      <c r="AN1784" s="8"/>
      <c r="AO1784" s="11"/>
    </row>
    <row r="1785" spans="1:41" ht="14.1" customHeight="1" outlineLevel="3" x14ac:dyDescent="0.25">
      <c r="A1785" s="2"/>
      <c r="B1785" s="3"/>
      <c r="C1785" s="4"/>
      <c r="D1785" s="4"/>
      <c r="E1785" s="4"/>
      <c r="F1785" s="5"/>
      <c r="G1785" s="6"/>
      <c r="H1785" s="338">
        <v>1122920</v>
      </c>
      <c r="I1785" s="7" t="s">
        <v>2520</v>
      </c>
      <c r="J1785" s="7" t="s">
        <v>2521</v>
      </c>
      <c r="K1785" s="7" t="s">
        <v>6064</v>
      </c>
      <c r="L1785" s="7" t="s">
        <v>6065</v>
      </c>
      <c r="M1785" s="18">
        <v>1640.46</v>
      </c>
      <c r="N1785" s="327">
        <v>2001.3612000000001</v>
      </c>
      <c r="O1785" s="19" t="s">
        <v>3948</v>
      </c>
      <c r="P1785" s="295">
        <v>0.35</v>
      </c>
      <c r="Q1785" s="18">
        <v>1066.299</v>
      </c>
      <c r="R1785" s="18">
        <v>1300.8847799999999</v>
      </c>
      <c r="S1785" s="295">
        <v>0.25</v>
      </c>
      <c r="T1785" s="18">
        <v>1230.345</v>
      </c>
      <c r="U1785" s="18">
        <v>1501.0209</v>
      </c>
      <c r="V1785" s="295">
        <v>0.53</v>
      </c>
      <c r="W1785" s="18">
        <v>771.01620000000003</v>
      </c>
      <c r="X1785" s="18">
        <v>940.63976400000001</v>
      </c>
      <c r="Y1785" s="7" t="s">
        <v>2</v>
      </c>
      <c r="Z1785" s="13">
        <v>3</v>
      </c>
      <c r="AA1785" s="13">
        <v>3</v>
      </c>
      <c r="AB1785" s="13">
        <v>504</v>
      </c>
      <c r="AC1785" s="9" t="s">
        <v>6616</v>
      </c>
      <c r="AD1785" s="8">
        <v>1.419</v>
      </c>
      <c r="AE1785" s="13">
        <v>3000</v>
      </c>
      <c r="AF1785" s="13">
        <v>41</v>
      </c>
      <c r="AG1785" s="13">
        <v>21</v>
      </c>
      <c r="AH1785" s="8">
        <v>2.5830000000000002</v>
      </c>
      <c r="AI1785" s="13">
        <v>4012195686279</v>
      </c>
      <c r="AJ1785" s="8" t="s">
        <v>5433</v>
      </c>
      <c r="AK1785" s="94"/>
      <c r="AL1785" s="10"/>
      <c r="AM1785" s="10"/>
      <c r="AN1785" s="8"/>
      <c r="AO1785" s="11"/>
    </row>
    <row r="1786" spans="1:41" ht="14.1" customHeight="1" outlineLevel="3" x14ac:dyDescent="0.25">
      <c r="A1786" s="2"/>
      <c r="B1786" s="3"/>
      <c r="C1786" s="4"/>
      <c r="D1786" s="4"/>
      <c r="E1786" s="4"/>
      <c r="F1786" s="5"/>
      <c r="G1786" s="6"/>
      <c r="H1786" s="338">
        <v>1122483</v>
      </c>
      <c r="I1786" s="7" t="s">
        <v>2522</v>
      </c>
      <c r="J1786" s="7" t="s">
        <v>2523</v>
      </c>
      <c r="K1786" s="7" t="s">
        <v>6064</v>
      </c>
      <c r="L1786" s="7" t="s">
        <v>6065</v>
      </c>
      <c r="M1786" s="18">
        <v>2875</v>
      </c>
      <c r="N1786" s="327">
        <v>3507.5</v>
      </c>
      <c r="O1786" s="19" t="s">
        <v>3948</v>
      </c>
      <c r="P1786" s="295">
        <v>0.35</v>
      </c>
      <c r="Q1786" s="18">
        <v>1868.75</v>
      </c>
      <c r="R1786" s="18">
        <v>2279.875</v>
      </c>
      <c r="S1786" s="295">
        <v>0.25</v>
      </c>
      <c r="T1786" s="18">
        <v>2156.25</v>
      </c>
      <c r="U1786" s="18">
        <v>2630.625</v>
      </c>
      <c r="V1786" s="295">
        <v>0.53</v>
      </c>
      <c r="W1786" s="18">
        <v>1351.25</v>
      </c>
      <c r="X1786" s="18">
        <v>1648.5249999999999</v>
      </c>
      <c r="Y1786" s="7" t="s">
        <v>2</v>
      </c>
      <c r="Z1786" s="13">
        <v>3</v>
      </c>
      <c r="AA1786" s="13">
        <v>3</v>
      </c>
      <c r="AB1786" s="13">
        <v>288</v>
      </c>
      <c r="AC1786" s="8" t="s">
        <v>6616</v>
      </c>
      <c r="AD1786" s="8">
        <v>2.3334000000000001</v>
      </c>
      <c r="AE1786" s="13">
        <v>3000</v>
      </c>
      <c r="AF1786" s="13">
        <v>41</v>
      </c>
      <c r="AG1786" s="13">
        <v>41</v>
      </c>
      <c r="AH1786" s="8">
        <v>5.0430000000000001</v>
      </c>
      <c r="AI1786" s="13">
        <v>4012195050735</v>
      </c>
      <c r="AJ1786" s="8" t="s">
        <v>5434</v>
      </c>
      <c r="AK1786" s="94"/>
      <c r="AL1786" s="8"/>
      <c r="AM1786" s="8"/>
      <c r="AN1786" s="8"/>
      <c r="AO1786" s="11"/>
    </row>
    <row r="1787" spans="1:41" ht="14.1" customHeight="1" outlineLevel="3" x14ac:dyDescent="0.25">
      <c r="A1787" s="2"/>
      <c r="B1787" s="3"/>
      <c r="C1787" s="4"/>
      <c r="D1787" s="4"/>
      <c r="E1787" s="4"/>
      <c r="F1787" s="5"/>
      <c r="G1787" s="6"/>
      <c r="H1787" s="338">
        <v>1122622</v>
      </c>
      <c r="I1787" s="7" t="s">
        <v>2524</v>
      </c>
      <c r="J1787" s="7" t="s">
        <v>2523</v>
      </c>
      <c r="K1787" s="7" t="s">
        <v>6064</v>
      </c>
      <c r="L1787" s="7" t="s">
        <v>6065</v>
      </c>
      <c r="M1787" s="18">
        <v>2748.31</v>
      </c>
      <c r="N1787" s="327">
        <v>3352.9382000000001</v>
      </c>
      <c r="O1787" s="19" t="s">
        <v>3948</v>
      </c>
      <c r="P1787" s="295">
        <v>0.35</v>
      </c>
      <c r="Q1787" s="18">
        <v>1786.4014999999999</v>
      </c>
      <c r="R1787" s="18">
        <v>2179.4098300000001</v>
      </c>
      <c r="S1787" s="295">
        <v>0.25</v>
      </c>
      <c r="T1787" s="18">
        <v>2061.2325000000001</v>
      </c>
      <c r="U1787" s="18">
        <v>2514.7036499999999</v>
      </c>
      <c r="V1787" s="295">
        <v>0.53</v>
      </c>
      <c r="W1787" s="18">
        <v>1291.7057</v>
      </c>
      <c r="X1787" s="18">
        <v>1575.880954</v>
      </c>
      <c r="Y1787" s="7" t="s">
        <v>2</v>
      </c>
      <c r="Z1787" s="13">
        <v>3</v>
      </c>
      <c r="AA1787" s="13">
        <v>3</v>
      </c>
      <c r="AB1787" s="13">
        <v>390</v>
      </c>
      <c r="AC1787" s="9" t="s">
        <v>3971</v>
      </c>
      <c r="AD1787" s="8">
        <v>2.6139999999999999</v>
      </c>
      <c r="AE1787" s="13">
        <v>3000</v>
      </c>
      <c r="AF1787" s="13">
        <v>41</v>
      </c>
      <c r="AG1787" s="13">
        <v>41</v>
      </c>
      <c r="AH1787" s="8">
        <v>5.0430000000000001</v>
      </c>
      <c r="AI1787" s="13">
        <v>4650394359800</v>
      </c>
      <c r="AJ1787" s="9" t="s">
        <v>5435</v>
      </c>
      <c r="AK1787" s="94"/>
      <c r="AL1787" s="10"/>
      <c r="AM1787" s="8"/>
      <c r="AN1787" s="9"/>
      <c r="AO1787" s="11"/>
    </row>
    <row r="1788" spans="1:41" ht="14.1" customHeight="1" outlineLevel="3" x14ac:dyDescent="0.25">
      <c r="A1788" s="2"/>
      <c r="B1788" s="3"/>
      <c r="C1788" s="4"/>
      <c r="D1788" s="4"/>
      <c r="E1788" s="4"/>
      <c r="F1788" s="5"/>
      <c r="G1788" s="6"/>
      <c r="H1788" s="338">
        <v>1122910</v>
      </c>
      <c r="I1788" s="7" t="s">
        <v>2525</v>
      </c>
      <c r="J1788" s="7" t="s">
        <v>2526</v>
      </c>
      <c r="K1788" s="7" t="s">
        <v>6064</v>
      </c>
      <c r="L1788" s="7" t="s">
        <v>6065</v>
      </c>
      <c r="M1788" s="18">
        <v>1838.29</v>
      </c>
      <c r="N1788" s="327">
        <v>2242.7138</v>
      </c>
      <c r="O1788" s="19" t="s">
        <v>3948</v>
      </c>
      <c r="P1788" s="295">
        <v>0.35</v>
      </c>
      <c r="Q1788" s="18">
        <v>1194.8885</v>
      </c>
      <c r="R1788" s="18">
        <v>1457.76397</v>
      </c>
      <c r="S1788" s="295">
        <v>0.25</v>
      </c>
      <c r="T1788" s="18">
        <v>1378.7175</v>
      </c>
      <c r="U1788" s="18">
        <v>1682.0353499999999</v>
      </c>
      <c r="V1788" s="295">
        <v>0.53</v>
      </c>
      <c r="W1788" s="18">
        <v>863.99629999999991</v>
      </c>
      <c r="X1788" s="18">
        <v>1054.075486</v>
      </c>
      <c r="Y1788" s="7" t="s">
        <v>2</v>
      </c>
      <c r="Z1788" s="13">
        <v>3</v>
      </c>
      <c r="AA1788" s="13">
        <v>3</v>
      </c>
      <c r="AB1788" s="13">
        <v>288</v>
      </c>
      <c r="AC1788" s="9" t="s">
        <v>6616</v>
      </c>
      <c r="AD1788" s="8">
        <v>2.4750000000000001</v>
      </c>
      <c r="AE1788" s="13">
        <v>3000</v>
      </c>
      <c r="AF1788" s="13">
        <v>41</v>
      </c>
      <c r="AG1788" s="13">
        <v>41</v>
      </c>
      <c r="AH1788" s="8">
        <v>5.0430000000000001</v>
      </c>
      <c r="AI1788" s="13">
        <v>2200000400178</v>
      </c>
      <c r="AJ1788" s="8" t="s">
        <v>5436</v>
      </c>
      <c r="AK1788" s="94"/>
      <c r="AL1788" s="10"/>
      <c r="AM1788" s="10"/>
      <c r="AN1788" s="8"/>
      <c r="AO1788" s="11"/>
    </row>
    <row r="1789" spans="1:41" ht="15.95" customHeight="1" outlineLevel="2" x14ac:dyDescent="0.25">
      <c r="A1789" s="148"/>
      <c r="B1789" s="149"/>
      <c r="C1789" s="150" t="s">
        <v>3864</v>
      </c>
      <c r="D1789" s="150"/>
      <c r="E1789" s="150"/>
      <c r="F1789" s="151"/>
      <c r="G1789" s="152"/>
      <c r="H1789" s="342"/>
      <c r="I1789" s="153"/>
      <c r="J1789" s="153"/>
      <c r="K1789" s="153"/>
      <c r="L1789" s="153"/>
      <c r="M1789" s="153"/>
      <c r="N1789" s="328"/>
      <c r="O1789" s="153"/>
      <c r="P1789" s="153"/>
      <c r="Q1789" s="153"/>
      <c r="R1789" s="153"/>
      <c r="S1789" s="153"/>
      <c r="T1789" s="153"/>
      <c r="U1789" s="153"/>
      <c r="V1789" s="153"/>
      <c r="W1789" s="153"/>
      <c r="X1789" s="153"/>
      <c r="Y1789" s="153"/>
      <c r="Z1789" s="159"/>
      <c r="AA1789" s="159"/>
      <c r="AB1789" s="155"/>
      <c r="AC1789" s="155"/>
      <c r="AD1789" s="155"/>
      <c r="AE1789" s="156"/>
      <c r="AF1789" s="156"/>
      <c r="AG1789" s="156"/>
      <c r="AH1789" s="159"/>
      <c r="AI1789" s="155"/>
      <c r="AJ1789" s="155"/>
      <c r="AK1789" s="155"/>
      <c r="AL1789" s="159"/>
      <c r="AM1789" s="159"/>
      <c r="AN1789" s="159"/>
      <c r="AO1789" s="160"/>
    </row>
    <row r="1790" spans="1:41" ht="14.1" customHeight="1" outlineLevel="3" x14ac:dyDescent="0.25">
      <c r="A1790" s="2"/>
      <c r="B1790" s="3"/>
      <c r="C1790" s="4"/>
      <c r="D1790" s="4"/>
      <c r="E1790" s="4"/>
      <c r="F1790" s="5"/>
      <c r="G1790" s="6"/>
      <c r="H1790" s="338">
        <v>1117033</v>
      </c>
      <c r="I1790" s="7" t="s">
        <v>2527</v>
      </c>
      <c r="J1790" s="7" t="s">
        <v>2528</v>
      </c>
      <c r="K1790" s="7" t="s">
        <v>6064</v>
      </c>
      <c r="L1790" s="7" t="s">
        <v>6066</v>
      </c>
      <c r="M1790" s="18">
        <v>424.81809787626963</v>
      </c>
      <c r="N1790" s="327">
        <v>518.27807940904893</v>
      </c>
      <c r="O1790" s="19">
        <v>46112</v>
      </c>
      <c r="P1790" s="19" t="s">
        <v>7561</v>
      </c>
      <c r="Q1790" s="19" t="s">
        <v>7561</v>
      </c>
      <c r="R1790" s="19" t="s">
        <v>7561</v>
      </c>
      <c r="S1790" s="295">
        <v>0.25</v>
      </c>
      <c r="T1790" s="18">
        <v>318.61357340720224</v>
      </c>
      <c r="U1790" s="18">
        <v>388.70855955678672</v>
      </c>
      <c r="V1790" s="295">
        <v>0.53</v>
      </c>
      <c r="W1790" s="18">
        <v>199.66450600184672</v>
      </c>
      <c r="X1790" s="18">
        <v>243.59069732225299</v>
      </c>
      <c r="Y1790" s="7" t="s">
        <v>2</v>
      </c>
      <c r="Z1790" s="13">
        <v>2</v>
      </c>
      <c r="AA1790" s="13">
        <v>20</v>
      </c>
      <c r="AB1790" s="13">
        <v>1200</v>
      </c>
      <c r="AC1790" s="9" t="s">
        <v>3965</v>
      </c>
      <c r="AD1790" s="8">
        <v>0.58299999999999996</v>
      </c>
      <c r="AE1790" s="13">
        <v>2000</v>
      </c>
      <c r="AF1790" s="13">
        <v>25</v>
      </c>
      <c r="AG1790" s="13">
        <v>12</v>
      </c>
      <c r="AH1790" s="8">
        <v>0.6</v>
      </c>
      <c r="AI1790" s="13">
        <v>4012195046578</v>
      </c>
      <c r="AJ1790" s="9" t="s">
        <v>3966</v>
      </c>
      <c r="AK1790" s="94"/>
      <c r="AL1790" s="9"/>
      <c r="AM1790" s="9"/>
      <c r="AN1790" s="9"/>
      <c r="AO1790" s="12"/>
    </row>
    <row r="1791" spans="1:41" ht="14.1" customHeight="1" outlineLevel="3" x14ac:dyDescent="0.25">
      <c r="A1791" s="2"/>
      <c r="B1791" s="3"/>
      <c r="C1791" s="4"/>
      <c r="D1791" s="4"/>
      <c r="E1791" s="4"/>
      <c r="F1791" s="5"/>
      <c r="G1791" s="6"/>
      <c r="H1791" s="338">
        <v>1104454</v>
      </c>
      <c r="I1791" s="7" t="s">
        <v>2529</v>
      </c>
      <c r="J1791" s="7" t="s">
        <v>2530</v>
      </c>
      <c r="K1791" s="7" t="s">
        <v>6064</v>
      </c>
      <c r="L1791" s="7" t="s">
        <v>6067</v>
      </c>
      <c r="M1791" s="18">
        <v>936.84210526315803</v>
      </c>
      <c r="N1791" s="327">
        <v>1142.9473684210527</v>
      </c>
      <c r="O1791" s="19">
        <v>46112</v>
      </c>
      <c r="P1791" s="19" t="s">
        <v>7561</v>
      </c>
      <c r="Q1791" s="19" t="s">
        <v>7561</v>
      </c>
      <c r="R1791" s="19" t="s">
        <v>7561</v>
      </c>
      <c r="S1791" s="295">
        <v>0.25</v>
      </c>
      <c r="T1791" s="18">
        <v>702.63157894736855</v>
      </c>
      <c r="U1791" s="18">
        <v>857.21052631578959</v>
      </c>
      <c r="V1791" s="295">
        <v>0.53</v>
      </c>
      <c r="W1791" s="18">
        <v>440.31578947368428</v>
      </c>
      <c r="X1791" s="18">
        <v>537.18526315789484</v>
      </c>
      <c r="Y1791" s="7" t="s">
        <v>2</v>
      </c>
      <c r="Z1791" s="13">
        <v>2</v>
      </c>
      <c r="AA1791" s="13">
        <v>2</v>
      </c>
      <c r="AB1791" s="13">
        <v>800</v>
      </c>
      <c r="AC1791" s="8" t="s">
        <v>3965</v>
      </c>
      <c r="AD1791" s="8">
        <v>0.97799999999999998</v>
      </c>
      <c r="AE1791" s="13">
        <v>2000</v>
      </c>
      <c r="AF1791" s="13">
        <v>35</v>
      </c>
      <c r="AG1791" s="13">
        <v>18</v>
      </c>
      <c r="AH1791" s="8">
        <v>1.26</v>
      </c>
      <c r="AI1791" s="13">
        <v>4012195038719</v>
      </c>
      <c r="AJ1791" s="8" t="s">
        <v>3966</v>
      </c>
      <c r="AK1791" s="94"/>
      <c r="AL1791" s="9"/>
      <c r="AM1791" s="9"/>
      <c r="AN1791" s="9"/>
      <c r="AO1791" s="12"/>
    </row>
    <row r="1792" spans="1:41" ht="15.95" customHeight="1" outlineLevel="1" x14ac:dyDescent="0.25">
      <c r="A1792" s="122"/>
      <c r="B1792" s="123" t="s">
        <v>3822</v>
      </c>
      <c r="C1792" s="124"/>
      <c r="D1792" s="124"/>
      <c r="E1792" s="124"/>
      <c r="F1792" s="125"/>
      <c r="G1792" s="126"/>
      <c r="H1792" s="347"/>
      <c r="I1792" s="127"/>
      <c r="J1792" s="127"/>
      <c r="K1792" s="127"/>
      <c r="L1792" s="127"/>
      <c r="M1792" s="127"/>
      <c r="N1792" s="328"/>
      <c r="O1792" s="127"/>
      <c r="P1792" s="127"/>
      <c r="Q1792" s="127"/>
      <c r="R1792" s="127"/>
      <c r="S1792" s="127"/>
      <c r="T1792" s="127"/>
      <c r="U1792" s="127"/>
      <c r="V1792" s="127"/>
      <c r="W1792" s="127"/>
      <c r="X1792" s="127"/>
      <c r="Y1792" s="127"/>
      <c r="Z1792" s="128"/>
      <c r="AA1792" s="129"/>
      <c r="AB1792" s="128"/>
      <c r="AC1792" s="128"/>
      <c r="AD1792" s="129"/>
      <c r="AE1792" s="130"/>
      <c r="AF1792" s="130"/>
      <c r="AG1792" s="130"/>
      <c r="AH1792" s="128"/>
      <c r="AI1792" s="128"/>
      <c r="AJ1792" s="128"/>
      <c r="AK1792" s="128"/>
      <c r="AL1792" s="128"/>
      <c r="AM1792" s="128"/>
      <c r="AN1792" s="129"/>
      <c r="AO1792" s="131"/>
    </row>
    <row r="1793" spans="1:41" ht="14.1" customHeight="1" outlineLevel="2" x14ac:dyDescent="0.25">
      <c r="A1793" s="2"/>
      <c r="B1793" s="3"/>
      <c r="C1793" s="4"/>
      <c r="D1793" s="4"/>
      <c r="E1793" s="4"/>
      <c r="F1793" s="5"/>
      <c r="G1793" s="6"/>
      <c r="H1793" s="338">
        <v>6247876</v>
      </c>
      <c r="I1793" s="7" t="s">
        <v>2531</v>
      </c>
      <c r="J1793" s="7" t="s">
        <v>2532</v>
      </c>
      <c r="K1793" s="7"/>
      <c r="L1793" s="7"/>
      <c r="M1793" s="18">
        <v>540.01</v>
      </c>
      <c r="N1793" s="327">
        <v>658.81219999999996</v>
      </c>
      <c r="O1793" s="19" t="s">
        <v>3948</v>
      </c>
      <c r="P1793" s="295">
        <v>0.35</v>
      </c>
      <c r="Q1793" s="18">
        <v>351.00650000000002</v>
      </c>
      <c r="R1793" s="18">
        <v>428.22793000000001</v>
      </c>
      <c r="S1793" s="295">
        <v>0.25</v>
      </c>
      <c r="T1793" s="18">
        <v>405.00749999999999</v>
      </c>
      <c r="U1793" s="18">
        <v>494.10915</v>
      </c>
      <c r="V1793" s="295">
        <v>0.53</v>
      </c>
      <c r="W1793" s="18">
        <v>253.80469999999997</v>
      </c>
      <c r="X1793" s="18">
        <v>309.64173399999993</v>
      </c>
      <c r="Y1793" s="7" t="s">
        <v>393</v>
      </c>
      <c r="Z1793" s="13">
        <v>10</v>
      </c>
      <c r="AA1793" s="13">
        <v>10</v>
      </c>
      <c r="AB1793" s="13">
        <v>6720</v>
      </c>
      <c r="AC1793" s="9" t="s">
        <v>3971</v>
      </c>
      <c r="AD1793" s="8">
        <v>0.01</v>
      </c>
      <c r="AE1793" s="13"/>
      <c r="AF1793" s="13"/>
      <c r="AG1793" s="13"/>
      <c r="AH1793" s="8"/>
      <c r="AI1793" s="13"/>
      <c r="AJ1793" s="9" t="s">
        <v>5437</v>
      </c>
      <c r="AK1793" s="94"/>
      <c r="AL1793" s="9"/>
      <c r="AM1793" s="9"/>
      <c r="AN1793" s="9"/>
      <c r="AO1793" s="12"/>
    </row>
    <row r="1794" spans="1:41" ht="14.1" customHeight="1" outlineLevel="2" x14ac:dyDescent="0.25">
      <c r="A1794" s="2"/>
      <c r="B1794" s="3"/>
      <c r="C1794" s="4"/>
      <c r="D1794" s="4"/>
      <c r="E1794" s="4"/>
      <c r="F1794" s="5"/>
      <c r="G1794" s="6"/>
      <c r="H1794" s="338">
        <v>6247881</v>
      </c>
      <c r="I1794" s="7" t="s">
        <v>2533</v>
      </c>
      <c r="J1794" s="7" t="s">
        <v>2534</v>
      </c>
      <c r="K1794" s="7" t="s">
        <v>6068</v>
      </c>
      <c r="L1794" s="7" t="s">
        <v>6069</v>
      </c>
      <c r="M1794" s="18">
        <v>441.74</v>
      </c>
      <c r="N1794" s="327">
        <v>538.92280000000005</v>
      </c>
      <c r="O1794" s="19" t="s">
        <v>3948</v>
      </c>
      <c r="P1794" s="295">
        <v>0.35</v>
      </c>
      <c r="Q1794" s="18">
        <v>287.13100000000003</v>
      </c>
      <c r="R1794" s="18">
        <v>350.29982000000001</v>
      </c>
      <c r="S1794" s="295">
        <v>0.25</v>
      </c>
      <c r="T1794" s="18">
        <v>331.30500000000001</v>
      </c>
      <c r="U1794" s="18">
        <v>404.19209999999998</v>
      </c>
      <c r="V1794" s="295">
        <v>0.53</v>
      </c>
      <c r="W1794" s="18">
        <v>207.61779999999999</v>
      </c>
      <c r="X1794" s="18">
        <v>253.29371599999999</v>
      </c>
      <c r="Y1794" s="7" t="s">
        <v>393</v>
      </c>
      <c r="Z1794" s="13">
        <v>10</v>
      </c>
      <c r="AA1794" s="13">
        <v>30</v>
      </c>
      <c r="AB1794" s="13">
        <v>6720</v>
      </c>
      <c r="AC1794" s="9" t="s">
        <v>3971</v>
      </c>
      <c r="AD1794" s="8">
        <v>2.5000000000000001E-2</v>
      </c>
      <c r="AE1794" s="13">
        <v>21</v>
      </c>
      <c r="AF1794" s="13">
        <v>40</v>
      </c>
      <c r="AG1794" s="13">
        <v>44</v>
      </c>
      <c r="AH1794" s="8">
        <v>3.6999999999999998E-2</v>
      </c>
      <c r="AI1794" s="13">
        <v>4012196652631</v>
      </c>
      <c r="AJ1794" s="8" t="s">
        <v>5438</v>
      </c>
      <c r="AK1794" s="94"/>
      <c r="AL1794" s="8"/>
      <c r="AM1794" s="8"/>
      <c r="AN1794" s="9"/>
      <c r="AO1794" s="12"/>
    </row>
    <row r="1795" spans="1:41" ht="14.1" customHeight="1" outlineLevel="2" x14ac:dyDescent="0.25">
      <c r="A1795" s="2"/>
      <c r="B1795" s="3"/>
      <c r="C1795" s="4"/>
      <c r="D1795" s="4"/>
      <c r="E1795" s="4"/>
      <c r="F1795" s="5"/>
      <c r="G1795" s="6"/>
      <c r="H1795" s="338">
        <v>6247903</v>
      </c>
      <c r="I1795" s="7" t="s">
        <v>2535</v>
      </c>
      <c r="J1795" s="7" t="s">
        <v>2536</v>
      </c>
      <c r="K1795" s="7" t="s">
        <v>6068</v>
      </c>
      <c r="L1795" s="7" t="s">
        <v>6069</v>
      </c>
      <c r="M1795" s="18">
        <v>498.02</v>
      </c>
      <c r="N1795" s="327">
        <v>607.58439999999996</v>
      </c>
      <c r="O1795" s="19" t="s">
        <v>3948</v>
      </c>
      <c r="P1795" s="295">
        <v>0.35</v>
      </c>
      <c r="Q1795" s="18">
        <v>323.71300000000002</v>
      </c>
      <c r="R1795" s="18">
        <v>394.92986000000002</v>
      </c>
      <c r="S1795" s="295">
        <v>0.25</v>
      </c>
      <c r="T1795" s="18">
        <v>373.51499999999999</v>
      </c>
      <c r="U1795" s="18">
        <v>455.68829999999997</v>
      </c>
      <c r="V1795" s="295">
        <v>0.53</v>
      </c>
      <c r="W1795" s="18">
        <v>234.06939999999997</v>
      </c>
      <c r="X1795" s="18">
        <v>285.56466799999998</v>
      </c>
      <c r="Y1795" s="7" t="s">
        <v>393</v>
      </c>
      <c r="Z1795" s="13">
        <v>1</v>
      </c>
      <c r="AA1795" s="13">
        <v>144</v>
      </c>
      <c r="AB1795" s="13">
        <v>16128</v>
      </c>
      <c r="AC1795" s="9" t="s">
        <v>3971</v>
      </c>
      <c r="AD1795" s="8">
        <v>0.03</v>
      </c>
      <c r="AE1795" s="13">
        <v>60</v>
      </c>
      <c r="AF1795" s="13">
        <v>44</v>
      </c>
      <c r="AG1795" s="13">
        <v>22</v>
      </c>
      <c r="AH1795" s="8">
        <v>5.808E-2</v>
      </c>
      <c r="AI1795" s="13">
        <v>4660502703289</v>
      </c>
      <c r="AJ1795" s="8" t="s">
        <v>5439</v>
      </c>
      <c r="AK1795" s="94"/>
      <c r="AL1795" s="8"/>
      <c r="AM1795" s="8"/>
      <c r="AN1795" s="9"/>
      <c r="AO1795" s="12"/>
    </row>
    <row r="1796" spans="1:41" ht="14.1" customHeight="1" outlineLevel="2" x14ac:dyDescent="0.25">
      <c r="A1796" s="2"/>
      <c r="B1796" s="3"/>
      <c r="C1796" s="4"/>
      <c r="D1796" s="4"/>
      <c r="E1796" s="4"/>
      <c r="F1796" s="5"/>
      <c r="G1796" s="6"/>
      <c r="H1796" s="338">
        <v>6249418</v>
      </c>
      <c r="I1796" s="7" t="s">
        <v>2537</v>
      </c>
      <c r="J1796" s="7" t="s">
        <v>2538</v>
      </c>
      <c r="K1796" s="7" t="s">
        <v>6068</v>
      </c>
      <c r="L1796" s="7" t="s">
        <v>6069</v>
      </c>
      <c r="M1796" s="18">
        <v>862.13</v>
      </c>
      <c r="N1796" s="327">
        <v>1051.7986000000001</v>
      </c>
      <c r="O1796" s="19" t="s">
        <v>3948</v>
      </c>
      <c r="P1796" s="295">
        <v>0.35</v>
      </c>
      <c r="Q1796" s="18">
        <v>560.3845</v>
      </c>
      <c r="R1796" s="18">
        <v>683.66908999999998</v>
      </c>
      <c r="S1796" s="295">
        <v>0.25</v>
      </c>
      <c r="T1796" s="18">
        <v>646.59749999999997</v>
      </c>
      <c r="U1796" s="18">
        <v>788.84894999999995</v>
      </c>
      <c r="V1796" s="295">
        <v>0.53</v>
      </c>
      <c r="W1796" s="18">
        <v>405.2011</v>
      </c>
      <c r="X1796" s="18">
        <v>494.34534199999996</v>
      </c>
      <c r="Y1796" s="7" t="s">
        <v>393</v>
      </c>
      <c r="Z1796" s="13">
        <v>1</v>
      </c>
      <c r="AA1796" s="13">
        <v>30</v>
      </c>
      <c r="AB1796" s="13">
        <v>6720</v>
      </c>
      <c r="AC1796" s="9" t="s">
        <v>3971</v>
      </c>
      <c r="AD1796" s="8">
        <v>2.5000000000000001E-2</v>
      </c>
      <c r="AE1796" s="13">
        <v>21</v>
      </c>
      <c r="AF1796" s="13">
        <v>40</v>
      </c>
      <c r="AG1796" s="13">
        <v>44</v>
      </c>
      <c r="AH1796" s="8">
        <v>3.6999999999999998E-2</v>
      </c>
      <c r="AI1796" s="13">
        <v>4012196652693</v>
      </c>
      <c r="AJ1796" s="9" t="s">
        <v>3966</v>
      </c>
      <c r="AK1796" s="94"/>
      <c r="AL1796" s="9"/>
      <c r="AM1796" s="9"/>
      <c r="AN1796" s="9"/>
      <c r="AO1796" s="12"/>
    </row>
    <row r="1797" spans="1:41" ht="14.1" customHeight="1" outlineLevel="2" x14ac:dyDescent="0.25">
      <c r="A1797" s="2"/>
      <c r="B1797" s="3"/>
      <c r="C1797" s="4"/>
      <c r="D1797" s="4"/>
      <c r="E1797" s="4"/>
      <c r="F1797" s="5"/>
      <c r="G1797" s="6"/>
      <c r="H1797" s="338">
        <v>6249817</v>
      </c>
      <c r="I1797" s="7" t="s">
        <v>2539</v>
      </c>
      <c r="J1797" s="7" t="s">
        <v>2540</v>
      </c>
      <c r="K1797" s="7" t="s">
        <v>6068</v>
      </c>
      <c r="L1797" s="7" t="s">
        <v>6069</v>
      </c>
      <c r="M1797" s="18">
        <v>1009.33</v>
      </c>
      <c r="N1797" s="327">
        <v>1231.3825999999999</v>
      </c>
      <c r="O1797" s="19" t="s">
        <v>3948</v>
      </c>
      <c r="P1797" s="295">
        <v>0.35</v>
      </c>
      <c r="Q1797" s="18">
        <v>656.06450000000007</v>
      </c>
      <c r="R1797" s="18">
        <v>800.3986900000001</v>
      </c>
      <c r="S1797" s="295">
        <v>0.25</v>
      </c>
      <c r="T1797" s="18">
        <v>756.99750000000006</v>
      </c>
      <c r="U1797" s="18">
        <v>923.53695000000005</v>
      </c>
      <c r="V1797" s="295">
        <v>0.53</v>
      </c>
      <c r="W1797" s="18">
        <v>474.38509999999997</v>
      </c>
      <c r="X1797" s="18">
        <v>578.74982199999999</v>
      </c>
      <c r="Y1797" s="7" t="s">
        <v>393</v>
      </c>
      <c r="Z1797" s="13">
        <v>10</v>
      </c>
      <c r="AA1797" s="13">
        <v>40</v>
      </c>
      <c r="AB1797" s="13">
        <v>4032</v>
      </c>
      <c r="AC1797" s="9" t="s">
        <v>3971</v>
      </c>
      <c r="AD1797" s="8">
        <v>0.06</v>
      </c>
      <c r="AE1797" s="13">
        <v>100</v>
      </c>
      <c r="AF1797" s="13">
        <v>64</v>
      </c>
      <c r="AG1797" s="13">
        <v>22</v>
      </c>
      <c r="AH1797" s="8">
        <v>0.14080000000000001</v>
      </c>
      <c r="AI1797" s="13">
        <v>4660502704965</v>
      </c>
      <c r="AJ1797" s="9" t="s">
        <v>3966</v>
      </c>
      <c r="AK1797" s="94"/>
      <c r="AL1797" s="9"/>
      <c r="AM1797" s="9"/>
      <c r="AN1797" s="9"/>
      <c r="AO1797" s="12"/>
    </row>
    <row r="1798" spans="1:41" ht="14.1" customHeight="1" outlineLevel="2" x14ac:dyDescent="0.25">
      <c r="A1798" s="2"/>
      <c r="B1798" s="3"/>
      <c r="C1798" s="4"/>
      <c r="D1798" s="4"/>
      <c r="E1798" s="4"/>
      <c r="F1798" s="5"/>
      <c r="G1798" s="6"/>
      <c r="H1798" s="338">
        <v>6248306</v>
      </c>
      <c r="I1798" s="7" t="s">
        <v>2541</v>
      </c>
      <c r="J1798" s="7" t="s">
        <v>2542</v>
      </c>
      <c r="K1798" s="7" t="s">
        <v>6068</v>
      </c>
      <c r="L1798" s="7" t="s">
        <v>6069</v>
      </c>
      <c r="M1798" s="18">
        <v>586.24</v>
      </c>
      <c r="N1798" s="327">
        <v>715.21280000000002</v>
      </c>
      <c r="O1798" s="19" t="s">
        <v>3948</v>
      </c>
      <c r="P1798" s="295">
        <v>0.35</v>
      </c>
      <c r="Q1798" s="18">
        <v>381.05600000000004</v>
      </c>
      <c r="R1798" s="18">
        <v>464.88832000000002</v>
      </c>
      <c r="S1798" s="295">
        <v>0.25</v>
      </c>
      <c r="T1798" s="18">
        <v>439.68</v>
      </c>
      <c r="U1798" s="18">
        <v>536.40959999999995</v>
      </c>
      <c r="V1798" s="295">
        <v>0.53</v>
      </c>
      <c r="W1798" s="18">
        <v>275.53280000000001</v>
      </c>
      <c r="X1798" s="18">
        <v>336.15001599999999</v>
      </c>
      <c r="Y1798" s="7" t="s">
        <v>393</v>
      </c>
      <c r="Z1798" s="13">
        <v>10</v>
      </c>
      <c r="AA1798" s="13">
        <v>42</v>
      </c>
      <c r="AB1798" s="13">
        <v>4032</v>
      </c>
      <c r="AC1798" s="8" t="s">
        <v>3971</v>
      </c>
      <c r="AD1798" s="8">
        <v>0.06</v>
      </c>
      <c r="AE1798" s="13">
        <v>100</v>
      </c>
      <c r="AF1798" s="13">
        <v>64</v>
      </c>
      <c r="AG1798" s="13">
        <v>22</v>
      </c>
      <c r="AH1798" s="8">
        <v>0.14080000000000001</v>
      </c>
      <c r="AI1798" s="13">
        <v>4660502703319</v>
      </c>
      <c r="AJ1798" s="8" t="s">
        <v>5440</v>
      </c>
      <c r="AK1798" s="94"/>
      <c r="AL1798" s="8"/>
      <c r="AM1798" s="8"/>
      <c r="AN1798" s="9"/>
      <c r="AO1798" s="12"/>
    </row>
    <row r="1799" spans="1:41" ht="14.1" customHeight="1" outlineLevel="2" x14ac:dyDescent="0.25">
      <c r="A1799" s="2"/>
      <c r="B1799" s="3"/>
      <c r="C1799" s="4"/>
      <c r="D1799" s="4"/>
      <c r="E1799" s="4"/>
      <c r="F1799" s="5"/>
      <c r="G1799" s="6"/>
      <c r="H1799" s="338">
        <v>6249825</v>
      </c>
      <c r="I1799" s="7" t="s">
        <v>2543</v>
      </c>
      <c r="J1799" s="7" t="s">
        <v>2544</v>
      </c>
      <c r="K1799" s="7" t="s">
        <v>6068</v>
      </c>
      <c r="L1799" s="7" t="s">
        <v>6069</v>
      </c>
      <c r="M1799" s="18">
        <v>1179.76</v>
      </c>
      <c r="N1799" s="327">
        <v>1439.3072</v>
      </c>
      <c r="O1799" s="19" t="s">
        <v>3948</v>
      </c>
      <c r="P1799" s="295">
        <v>0.35</v>
      </c>
      <c r="Q1799" s="18">
        <v>766.84400000000005</v>
      </c>
      <c r="R1799" s="18">
        <v>935.54968000000008</v>
      </c>
      <c r="S1799" s="295">
        <v>0.25</v>
      </c>
      <c r="T1799" s="18">
        <v>884.81999999999994</v>
      </c>
      <c r="U1799" s="18">
        <v>1079.4803999999999</v>
      </c>
      <c r="V1799" s="295">
        <v>0.53</v>
      </c>
      <c r="W1799" s="18">
        <v>554.48719999999992</v>
      </c>
      <c r="X1799" s="18">
        <v>676.47438399999987</v>
      </c>
      <c r="Y1799" s="7" t="s">
        <v>393</v>
      </c>
      <c r="Z1799" s="13">
        <v>1</v>
      </c>
      <c r="AA1799" s="13">
        <v>40</v>
      </c>
      <c r="AB1799" s="13">
        <v>2400</v>
      </c>
      <c r="AC1799" s="9" t="s">
        <v>3971</v>
      </c>
      <c r="AD1799" s="8">
        <v>0.09</v>
      </c>
      <c r="AE1799" s="13">
        <v>21</v>
      </c>
      <c r="AF1799" s="13">
        <v>150</v>
      </c>
      <c r="AG1799" s="13">
        <v>64</v>
      </c>
      <c r="AH1799" s="8">
        <v>0.20200000000000001</v>
      </c>
      <c r="AI1799" s="13">
        <v>4012196575831</v>
      </c>
      <c r="AJ1799" s="9" t="s">
        <v>3966</v>
      </c>
      <c r="AK1799" s="94"/>
      <c r="AL1799" s="9"/>
      <c r="AM1799" s="9"/>
      <c r="AN1799" s="9"/>
      <c r="AO1799" s="12"/>
    </row>
    <row r="1800" spans="1:41" ht="14.1" customHeight="1" outlineLevel="2" x14ac:dyDescent="0.25">
      <c r="A1800" s="2"/>
      <c r="B1800" s="3"/>
      <c r="C1800" s="4"/>
      <c r="D1800" s="4"/>
      <c r="E1800" s="4"/>
      <c r="F1800" s="5"/>
      <c r="G1800" s="6"/>
      <c r="H1800" s="338">
        <v>6248314</v>
      </c>
      <c r="I1800" s="7" t="s">
        <v>2545</v>
      </c>
      <c r="J1800" s="7" t="s">
        <v>2546</v>
      </c>
      <c r="K1800" s="7" t="s">
        <v>6068</v>
      </c>
      <c r="L1800" s="7" t="s">
        <v>6069</v>
      </c>
      <c r="M1800" s="18">
        <v>759.38</v>
      </c>
      <c r="N1800" s="327">
        <v>926.44359999999995</v>
      </c>
      <c r="O1800" s="19" t="s">
        <v>3948</v>
      </c>
      <c r="P1800" s="295">
        <v>0.35</v>
      </c>
      <c r="Q1800" s="18">
        <v>493.59700000000004</v>
      </c>
      <c r="R1800" s="18">
        <v>602.18834000000004</v>
      </c>
      <c r="S1800" s="295">
        <v>0.25</v>
      </c>
      <c r="T1800" s="18">
        <v>569.53499999999997</v>
      </c>
      <c r="U1800" s="18">
        <v>694.83269999999993</v>
      </c>
      <c r="V1800" s="295">
        <v>0.53</v>
      </c>
      <c r="W1800" s="18">
        <v>356.90859999999998</v>
      </c>
      <c r="X1800" s="18">
        <v>435.42849199999995</v>
      </c>
      <c r="Y1800" s="7" t="s">
        <v>393</v>
      </c>
      <c r="Z1800" s="13">
        <v>1</v>
      </c>
      <c r="AA1800" s="13">
        <v>84</v>
      </c>
      <c r="AB1800" s="13">
        <v>4032</v>
      </c>
      <c r="AC1800" s="9" t="s">
        <v>3971</v>
      </c>
      <c r="AD1800" s="8">
        <v>0.09</v>
      </c>
      <c r="AE1800" s="13">
        <v>150</v>
      </c>
      <c r="AF1800" s="13">
        <v>64</v>
      </c>
      <c r="AG1800" s="13">
        <v>22</v>
      </c>
      <c r="AH1800" s="8">
        <v>0.2112</v>
      </c>
      <c r="AI1800" s="13">
        <v>4660502703340</v>
      </c>
      <c r="AJ1800" s="9" t="s">
        <v>5441</v>
      </c>
      <c r="AK1800" s="94"/>
      <c r="AL1800" s="9"/>
      <c r="AM1800" s="9"/>
      <c r="AN1800" s="9"/>
      <c r="AO1800" s="12"/>
    </row>
    <row r="1801" spans="1:41" ht="14.1" customHeight="1" outlineLevel="2" x14ac:dyDescent="0.25">
      <c r="A1801" s="2"/>
      <c r="B1801" s="3"/>
      <c r="C1801" s="4"/>
      <c r="D1801" s="4"/>
      <c r="E1801" s="4"/>
      <c r="F1801" s="5"/>
      <c r="G1801" s="6"/>
      <c r="H1801" s="338">
        <v>6248322</v>
      </c>
      <c r="I1801" s="7" t="s">
        <v>2547</v>
      </c>
      <c r="J1801" s="7" t="s">
        <v>2548</v>
      </c>
      <c r="K1801" s="7" t="s">
        <v>6068</v>
      </c>
      <c r="L1801" s="7" t="s">
        <v>6069</v>
      </c>
      <c r="M1801" s="18">
        <v>822.89</v>
      </c>
      <c r="N1801" s="327">
        <v>1003.9258</v>
      </c>
      <c r="O1801" s="19" t="s">
        <v>3948</v>
      </c>
      <c r="P1801" s="295">
        <v>0.35</v>
      </c>
      <c r="Q1801" s="18">
        <v>534.87850000000003</v>
      </c>
      <c r="R1801" s="18">
        <v>652.55177000000003</v>
      </c>
      <c r="S1801" s="295">
        <v>0.25</v>
      </c>
      <c r="T1801" s="18">
        <v>617.16750000000002</v>
      </c>
      <c r="U1801" s="18">
        <v>752.94434999999999</v>
      </c>
      <c r="V1801" s="295">
        <v>0.53</v>
      </c>
      <c r="W1801" s="18">
        <v>386.75829999999996</v>
      </c>
      <c r="X1801" s="18">
        <v>471.84512599999994</v>
      </c>
      <c r="Y1801" s="7" t="s">
        <v>393</v>
      </c>
      <c r="Z1801" s="13">
        <v>20</v>
      </c>
      <c r="AA1801" s="13">
        <v>20</v>
      </c>
      <c r="AB1801" s="13">
        <v>1920</v>
      </c>
      <c r="AC1801" s="9" t="s">
        <v>3971</v>
      </c>
      <c r="AD1801" s="8">
        <v>0.11</v>
      </c>
      <c r="AE1801" s="13">
        <v>200</v>
      </c>
      <c r="AF1801" s="13">
        <v>64</v>
      </c>
      <c r="AG1801" s="13">
        <v>22</v>
      </c>
      <c r="AH1801" s="8">
        <v>0.28160000000000002</v>
      </c>
      <c r="AI1801" s="13">
        <v>4660502703371</v>
      </c>
      <c r="AJ1801" s="9" t="s">
        <v>5442</v>
      </c>
      <c r="AK1801" s="94"/>
      <c r="AL1801" s="9"/>
      <c r="AM1801" s="9"/>
      <c r="AN1801" s="9"/>
      <c r="AO1801" s="12"/>
    </row>
    <row r="1802" spans="1:41" ht="14.1" customHeight="1" outlineLevel="2" x14ac:dyDescent="0.25">
      <c r="A1802" s="2"/>
      <c r="B1802" s="3"/>
      <c r="C1802" s="4"/>
      <c r="D1802" s="4"/>
      <c r="E1802" s="4"/>
      <c r="F1802" s="5"/>
      <c r="G1802" s="6"/>
      <c r="H1802" s="338">
        <v>6249795</v>
      </c>
      <c r="I1802" s="7" t="s">
        <v>2549</v>
      </c>
      <c r="J1802" s="7" t="s">
        <v>2550</v>
      </c>
      <c r="K1802" s="7" t="s">
        <v>6068</v>
      </c>
      <c r="L1802" s="7" t="s">
        <v>6069</v>
      </c>
      <c r="M1802" s="18">
        <v>945.19</v>
      </c>
      <c r="N1802" s="327">
        <v>1153.1318000000001</v>
      </c>
      <c r="O1802" s="19" t="s">
        <v>3948</v>
      </c>
      <c r="P1802" s="295">
        <v>0.35</v>
      </c>
      <c r="Q1802" s="18">
        <v>614.37350000000004</v>
      </c>
      <c r="R1802" s="18">
        <v>749.53566999999998</v>
      </c>
      <c r="S1802" s="295">
        <v>0.25</v>
      </c>
      <c r="T1802" s="18">
        <v>708.89250000000004</v>
      </c>
      <c r="U1802" s="18">
        <v>864.84885000000008</v>
      </c>
      <c r="V1802" s="295">
        <v>0.53</v>
      </c>
      <c r="W1802" s="18">
        <v>444.23930000000001</v>
      </c>
      <c r="X1802" s="18">
        <v>541.971946</v>
      </c>
      <c r="Y1802" s="7" t="s">
        <v>393</v>
      </c>
      <c r="Z1802" s="13">
        <v>10</v>
      </c>
      <c r="AA1802" s="13">
        <v>40</v>
      </c>
      <c r="AB1802" s="13">
        <v>4480</v>
      </c>
      <c r="AC1802" s="8" t="s">
        <v>3971</v>
      </c>
      <c r="AD1802" s="8">
        <v>4.4999999999999998E-2</v>
      </c>
      <c r="AE1802" s="13">
        <v>21</v>
      </c>
      <c r="AF1802" s="13">
        <v>60</v>
      </c>
      <c r="AG1802" s="13">
        <v>64</v>
      </c>
      <c r="AH1802" s="8">
        <v>8.1000000000000003E-2</v>
      </c>
      <c r="AI1802" s="13">
        <v>4012196503292</v>
      </c>
      <c r="AJ1802" s="9" t="s">
        <v>3966</v>
      </c>
      <c r="AK1802" s="94"/>
      <c r="AL1802" s="9"/>
      <c r="AM1802" s="9"/>
      <c r="AN1802" s="9"/>
      <c r="AO1802" s="12"/>
    </row>
    <row r="1803" spans="1:41" ht="14.1" customHeight="1" outlineLevel="2" x14ac:dyDescent="0.25">
      <c r="A1803" s="2"/>
      <c r="B1803" s="3"/>
      <c r="C1803" s="4"/>
      <c r="D1803" s="4"/>
      <c r="E1803" s="4"/>
      <c r="F1803" s="5"/>
      <c r="G1803" s="6"/>
      <c r="H1803" s="338">
        <v>6248284</v>
      </c>
      <c r="I1803" s="7" t="s">
        <v>2551</v>
      </c>
      <c r="J1803" s="7" t="s">
        <v>2552</v>
      </c>
      <c r="K1803" s="7" t="s">
        <v>6068</v>
      </c>
      <c r="L1803" s="7" t="s">
        <v>6069</v>
      </c>
      <c r="M1803" s="18">
        <v>535.39</v>
      </c>
      <c r="N1803" s="327">
        <v>653.17579999999998</v>
      </c>
      <c r="O1803" s="19" t="s">
        <v>3948</v>
      </c>
      <c r="P1803" s="295">
        <v>0.35</v>
      </c>
      <c r="Q1803" s="18">
        <v>348.00350000000003</v>
      </c>
      <c r="R1803" s="18">
        <v>424.56427000000002</v>
      </c>
      <c r="S1803" s="295">
        <v>0.25</v>
      </c>
      <c r="T1803" s="18">
        <v>401.54250000000002</v>
      </c>
      <c r="U1803" s="18">
        <v>489.88184999999999</v>
      </c>
      <c r="V1803" s="295">
        <v>0.53</v>
      </c>
      <c r="W1803" s="18">
        <v>251.63329999999999</v>
      </c>
      <c r="X1803" s="18">
        <v>306.99262599999997</v>
      </c>
      <c r="Y1803" s="7" t="s">
        <v>393</v>
      </c>
      <c r="Z1803" s="13">
        <v>10</v>
      </c>
      <c r="AA1803" s="13">
        <v>10</v>
      </c>
      <c r="AB1803" s="13">
        <v>4480</v>
      </c>
      <c r="AC1803" s="8" t="s">
        <v>3971</v>
      </c>
      <c r="AD1803" s="8">
        <v>4.4999999999999998E-2</v>
      </c>
      <c r="AE1803" s="13">
        <v>21</v>
      </c>
      <c r="AF1803" s="13">
        <v>60</v>
      </c>
      <c r="AG1803" s="13">
        <v>64</v>
      </c>
      <c r="AH1803" s="8">
        <v>8.1000000000000003E-2</v>
      </c>
      <c r="AI1803" s="13">
        <v>4012196503353</v>
      </c>
      <c r="AJ1803" s="9" t="s">
        <v>5443</v>
      </c>
      <c r="AK1803" s="94"/>
      <c r="AL1803" s="9"/>
      <c r="AM1803" s="9"/>
      <c r="AN1803" s="8"/>
      <c r="AO1803" s="12"/>
    </row>
    <row r="1804" spans="1:41" ht="14.1" customHeight="1" outlineLevel="2" x14ac:dyDescent="0.25">
      <c r="A1804" s="2"/>
      <c r="B1804" s="3"/>
      <c r="C1804" s="4"/>
      <c r="D1804" s="4"/>
      <c r="E1804" s="4"/>
      <c r="F1804" s="5"/>
      <c r="G1804" s="6"/>
      <c r="H1804" s="338">
        <v>6248344</v>
      </c>
      <c r="I1804" s="7" t="s">
        <v>2553</v>
      </c>
      <c r="J1804" s="7" t="s">
        <v>2554</v>
      </c>
      <c r="K1804" s="7" t="s">
        <v>6068</v>
      </c>
      <c r="L1804" s="7" t="s">
        <v>6069</v>
      </c>
      <c r="M1804" s="18">
        <v>716.67</v>
      </c>
      <c r="N1804" s="327">
        <v>874.33739999999989</v>
      </c>
      <c r="O1804" s="19" t="s">
        <v>3948</v>
      </c>
      <c r="P1804" s="295">
        <v>0.35</v>
      </c>
      <c r="Q1804" s="18">
        <v>465.83549999999997</v>
      </c>
      <c r="R1804" s="18">
        <v>568.31930999999997</v>
      </c>
      <c r="S1804" s="295">
        <v>0.25</v>
      </c>
      <c r="T1804" s="18">
        <v>537.50249999999994</v>
      </c>
      <c r="U1804" s="18">
        <v>655.75304999999992</v>
      </c>
      <c r="V1804" s="295">
        <v>0.53</v>
      </c>
      <c r="W1804" s="18">
        <v>336.83489999999995</v>
      </c>
      <c r="X1804" s="18">
        <v>410.93857799999995</v>
      </c>
      <c r="Y1804" s="7" t="s">
        <v>393</v>
      </c>
      <c r="Z1804" s="13">
        <v>1</v>
      </c>
      <c r="AA1804" s="13">
        <v>50</v>
      </c>
      <c r="AB1804" s="13">
        <v>4800</v>
      </c>
      <c r="AC1804" s="9" t="s">
        <v>3971</v>
      </c>
      <c r="AD1804" s="8">
        <v>7.0000000000000007E-2</v>
      </c>
      <c r="AE1804" s="13">
        <v>80</v>
      </c>
      <c r="AF1804" s="13">
        <v>80</v>
      </c>
      <c r="AG1804" s="13">
        <v>22</v>
      </c>
      <c r="AH1804" s="8">
        <v>0.14080000000000001</v>
      </c>
      <c r="AI1804" s="13">
        <v>4660502703401</v>
      </c>
      <c r="AJ1804" s="9" t="s">
        <v>3966</v>
      </c>
      <c r="AK1804" s="94"/>
      <c r="AL1804" s="9"/>
      <c r="AM1804" s="9"/>
      <c r="AN1804" s="9"/>
      <c r="AO1804" s="12"/>
    </row>
    <row r="1805" spans="1:41" ht="14.1" customHeight="1" outlineLevel="2" x14ac:dyDescent="0.25">
      <c r="A1805" s="2"/>
      <c r="B1805" s="3"/>
      <c r="C1805" s="4"/>
      <c r="D1805" s="4"/>
      <c r="E1805" s="4"/>
      <c r="F1805" s="5"/>
      <c r="G1805" s="6"/>
      <c r="H1805" s="338">
        <v>6246966</v>
      </c>
      <c r="I1805" s="7" t="s">
        <v>2555</v>
      </c>
      <c r="J1805" s="7" t="s">
        <v>2556</v>
      </c>
      <c r="K1805" s="7" t="s">
        <v>6070</v>
      </c>
      <c r="L1805" s="7" t="s">
        <v>6071</v>
      </c>
      <c r="M1805" s="18">
        <v>1595.84</v>
      </c>
      <c r="N1805" s="327">
        <v>1946.9247999999998</v>
      </c>
      <c r="O1805" s="19" t="s">
        <v>3948</v>
      </c>
      <c r="P1805" s="295">
        <v>0.35</v>
      </c>
      <c r="Q1805" s="18">
        <v>1037.296</v>
      </c>
      <c r="R1805" s="18">
        <v>1265.5011200000001</v>
      </c>
      <c r="S1805" s="295">
        <v>0.25</v>
      </c>
      <c r="T1805" s="18">
        <v>1196.8799999999999</v>
      </c>
      <c r="U1805" s="18">
        <v>1460.1935999999998</v>
      </c>
      <c r="V1805" s="295">
        <v>0.53</v>
      </c>
      <c r="W1805" s="18">
        <v>750.0447999999999</v>
      </c>
      <c r="X1805" s="18">
        <v>915.05465599999991</v>
      </c>
      <c r="Y1805" s="7" t="s">
        <v>2</v>
      </c>
      <c r="Z1805" s="13">
        <v>2</v>
      </c>
      <c r="AA1805" s="13">
        <v>32</v>
      </c>
      <c r="AB1805" s="13">
        <v>640</v>
      </c>
      <c r="AC1805" s="9" t="s">
        <v>6616</v>
      </c>
      <c r="AD1805" s="8">
        <v>0.82499999999999996</v>
      </c>
      <c r="AE1805" s="13">
        <v>2000</v>
      </c>
      <c r="AF1805" s="13">
        <v>20</v>
      </c>
      <c r="AG1805" s="13">
        <v>24</v>
      </c>
      <c r="AH1805" s="8">
        <v>0.96</v>
      </c>
      <c r="AI1805" s="13">
        <v>4660502700301</v>
      </c>
      <c r="AJ1805" s="8" t="s">
        <v>5444</v>
      </c>
      <c r="AK1805" s="94"/>
      <c r="AL1805" s="8"/>
      <c r="AM1805" s="8"/>
      <c r="AN1805" s="9"/>
      <c r="AO1805" s="11"/>
    </row>
    <row r="1806" spans="1:41" ht="14.1" customHeight="1" outlineLevel="2" x14ac:dyDescent="0.25">
      <c r="A1806" s="2"/>
      <c r="B1806" s="3"/>
      <c r="C1806" s="4"/>
      <c r="D1806" s="4"/>
      <c r="E1806" s="4"/>
      <c r="F1806" s="5"/>
      <c r="G1806" s="6"/>
      <c r="H1806" s="338">
        <v>6246974</v>
      </c>
      <c r="I1806" s="7" t="s">
        <v>2557</v>
      </c>
      <c r="J1806" s="7" t="s">
        <v>2558</v>
      </c>
      <c r="K1806" s="7" t="s">
        <v>6070</v>
      </c>
      <c r="L1806" s="7" t="s">
        <v>6072</v>
      </c>
      <c r="M1806" s="18">
        <v>1844.51</v>
      </c>
      <c r="N1806" s="327">
        <v>2250.3022000000001</v>
      </c>
      <c r="O1806" s="19" t="s">
        <v>3948</v>
      </c>
      <c r="P1806" s="295">
        <v>0.35</v>
      </c>
      <c r="Q1806" s="18">
        <v>1198.9315000000001</v>
      </c>
      <c r="R1806" s="18">
        <v>1462.6964300000002</v>
      </c>
      <c r="S1806" s="295">
        <v>0.25</v>
      </c>
      <c r="T1806" s="18">
        <v>1383.3824999999999</v>
      </c>
      <c r="U1806" s="18">
        <v>1687.7266499999998</v>
      </c>
      <c r="V1806" s="295">
        <v>0.53</v>
      </c>
      <c r="W1806" s="18">
        <v>866.91969999999992</v>
      </c>
      <c r="X1806" s="18">
        <v>1057.642034</v>
      </c>
      <c r="Y1806" s="7" t="s">
        <v>2</v>
      </c>
      <c r="Z1806" s="13">
        <v>2</v>
      </c>
      <c r="AA1806" s="13">
        <v>2</v>
      </c>
      <c r="AB1806" s="13">
        <v>840</v>
      </c>
      <c r="AC1806" s="8" t="s">
        <v>3971</v>
      </c>
      <c r="AD1806" s="8">
        <v>0.92</v>
      </c>
      <c r="AE1806" s="13">
        <v>2000</v>
      </c>
      <c r="AF1806" s="13">
        <v>30</v>
      </c>
      <c r="AG1806" s="13">
        <v>24</v>
      </c>
      <c r="AH1806" s="8">
        <v>1.44</v>
      </c>
      <c r="AI1806" s="13">
        <v>4660502701902</v>
      </c>
      <c r="AJ1806" s="8" t="s">
        <v>3966</v>
      </c>
      <c r="AK1806" s="94"/>
      <c r="AL1806" s="8"/>
      <c r="AM1806" s="8"/>
      <c r="AN1806" s="8"/>
      <c r="AO1806" s="11"/>
    </row>
    <row r="1807" spans="1:41" ht="14.1" customHeight="1" outlineLevel="2" x14ac:dyDescent="0.25">
      <c r="A1807" s="2"/>
      <c r="B1807" s="3"/>
      <c r="C1807" s="4"/>
      <c r="D1807" s="4"/>
      <c r="E1807" s="4"/>
      <c r="F1807" s="5"/>
      <c r="G1807" s="6"/>
      <c r="H1807" s="338">
        <v>6246982</v>
      </c>
      <c r="I1807" s="7" t="s">
        <v>2559</v>
      </c>
      <c r="J1807" s="7" t="s">
        <v>2560</v>
      </c>
      <c r="K1807" s="7"/>
      <c r="L1807" s="7"/>
      <c r="M1807" s="18">
        <v>2342.9899999999998</v>
      </c>
      <c r="N1807" s="327">
        <v>2858.4477999999995</v>
      </c>
      <c r="O1807" s="19" t="s">
        <v>3948</v>
      </c>
      <c r="P1807" s="295">
        <v>0.35</v>
      </c>
      <c r="Q1807" s="18">
        <v>1522.9434999999999</v>
      </c>
      <c r="R1807" s="18">
        <v>1857.9910699999998</v>
      </c>
      <c r="S1807" s="295">
        <v>0.25</v>
      </c>
      <c r="T1807" s="18">
        <v>1757.2424999999998</v>
      </c>
      <c r="U1807" s="18">
        <v>2143.8358499999999</v>
      </c>
      <c r="V1807" s="295">
        <v>0.53</v>
      </c>
      <c r="W1807" s="18">
        <v>1101.2052999999999</v>
      </c>
      <c r="X1807" s="18">
        <v>1343.4704659999998</v>
      </c>
      <c r="Y1807" s="7" t="s">
        <v>2</v>
      </c>
      <c r="Z1807" s="13">
        <v>2</v>
      </c>
      <c r="AA1807" s="13">
        <v>16</v>
      </c>
      <c r="AB1807" s="13">
        <v>320</v>
      </c>
      <c r="AC1807" s="8" t="s">
        <v>6616</v>
      </c>
      <c r="AD1807" s="8">
        <v>1.07</v>
      </c>
      <c r="AE1807" s="13"/>
      <c r="AF1807" s="13"/>
      <c r="AG1807" s="13"/>
      <c r="AH1807" s="8"/>
      <c r="AI1807" s="13">
        <v>4012195690955</v>
      </c>
      <c r="AJ1807" s="8" t="s">
        <v>3966</v>
      </c>
      <c r="AK1807" s="94"/>
      <c r="AL1807" s="8"/>
      <c r="AM1807" s="8"/>
      <c r="AN1807" s="8"/>
      <c r="AO1807" s="11"/>
    </row>
    <row r="1808" spans="1:41" ht="14.1" customHeight="1" outlineLevel="2" x14ac:dyDescent="0.25">
      <c r="A1808" s="2"/>
      <c r="B1808" s="3"/>
      <c r="C1808" s="4"/>
      <c r="D1808" s="4"/>
      <c r="E1808" s="4"/>
      <c r="F1808" s="5"/>
      <c r="G1808" s="6"/>
      <c r="H1808" s="338">
        <v>6246990</v>
      </c>
      <c r="I1808" s="7" t="s">
        <v>2561</v>
      </c>
      <c r="J1808" s="7" t="s">
        <v>2562</v>
      </c>
      <c r="K1808" s="7" t="s">
        <v>6070</v>
      </c>
      <c r="L1808" s="7" t="s">
        <v>6073</v>
      </c>
      <c r="M1808" s="18">
        <v>2576.17</v>
      </c>
      <c r="N1808" s="327">
        <v>3142.9274</v>
      </c>
      <c r="O1808" s="19" t="s">
        <v>3948</v>
      </c>
      <c r="P1808" s="295">
        <v>0.35</v>
      </c>
      <c r="Q1808" s="18">
        <v>1674.5105000000001</v>
      </c>
      <c r="R1808" s="18">
        <v>2042.90281</v>
      </c>
      <c r="S1808" s="295">
        <v>0.25</v>
      </c>
      <c r="T1808" s="18">
        <v>1932.1275000000001</v>
      </c>
      <c r="U1808" s="18">
        <v>2357.1955499999999</v>
      </c>
      <c r="V1808" s="295">
        <v>0.53</v>
      </c>
      <c r="W1808" s="18">
        <v>1210.7999</v>
      </c>
      <c r="X1808" s="18">
        <v>1477.175878</v>
      </c>
      <c r="Y1808" s="7" t="s">
        <v>2</v>
      </c>
      <c r="Z1808" s="13">
        <v>2</v>
      </c>
      <c r="AA1808" s="13">
        <v>16</v>
      </c>
      <c r="AB1808" s="13">
        <v>256</v>
      </c>
      <c r="AC1808" s="8" t="s">
        <v>6616</v>
      </c>
      <c r="AD1808" s="8">
        <v>1.17</v>
      </c>
      <c r="AE1808" s="13">
        <v>2000</v>
      </c>
      <c r="AF1808" s="13">
        <v>40</v>
      </c>
      <c r="AG1808" s="13">
        <v>43.7</v>
      </c>
      <c r="AH1808" s="8">
        <v>3.496</v>
      </c>
      <c r="AI1808" s="13">
        <v>4012196651733</v>
      </c>
      <c r="AJ1808" s="8" t="s">
        <v>5445</v>
      </c>
      <c r="AK1808" s="94"/>
      <c r="AL1808" s="8"/>
      <c r="AM1808" s="8"/>
      <c r="AN1808" s="8"/>
      <c r="AO1808" s="11"/>
    </row>
    <row r="1809" spans="1:41" ht="14.1" customHeight="1" outlineLevel="2" x14ac:dyDescent="0.25">
      <c r="A1809" s="2"/>
      <c r="B1809" s="3"/>
      <c r="C1809" s="4"/>
      <c r="D1809" s="4"/>
      <c r="E1809" s="4"/>
      <c r="F1809" s="5"/>
      <c r="G1809" s="6"/>
      <c r="H1809" s="338">
        <v>6247016</v>
      </c>
      <c r="I1809" s="7" t="s">
        <v>2563</v>
      </c>
      <c r="J1809" s="7" t="s">
        <v>2564</v>
      </c>
      <c r="K1809" s="7" t="s">
        <v>6070</v>
      </c>
      <c r="L1809" s="7" t="s">
        <v>6073</v>
      </c>
      <c r="M1809" s="18">
        <v>2700.97</v>
      </c>
      <c r="N1809" s="327">
        <v>3295.1833999999999</v>
      </c>
      <c r="O1809" s="19" t="s">
        <v>3948</v>
      </c>
      <c r="P1809" s="295">
        <v>0.35</v>
      </c>
      <c r="Q1809" s="18">
        <v>1755.6305</v>
      </c>
      <c r="R1809" s="18">
        <v>2141.8692099999998</v>
      </c>
      <c r="S1809" s="295">
        <v>0.25</v>
      </c>
      <c r="T1809" s="18">
        <v>2025.7275</v>
      </c>
      <c r="U1809" s="18">
        <v>2471.3875499999999</v>
      </c>
      <c r="V1809" s="295">
        <v>0.53</v>
      </c>
      <c r="W1809" s="18">
        <v>1269.4558999999999</v>
      </c>
      <c r="X1809" s="18">
        <v>1548.7361979999998</v>
      </c>
      <c r="Y1809" s="7" t="s">
        <v>2</v>
      </c>
      <c r="Z1809" s="13">
        <v>2</v>
      </c>
      <c r="AA1809" s="13">
        <v>8</v>
      </c>
      <c r="AB1809" s="13">
        <v>192</v>
      </c>
      <c r="AC1809" s="8" t="s">
        <v>6616</v>
      </c>
      <c r="AD1809" s="8">
        <v>1.512</v>
      </c>
      <c r="AE1809" s="13">
        <v>2000</v>
      </c>
      <c r="AF1809" s="13">
        <v>60</v>
      </c>
      <c r="AG1809" s="13">
        <v>43.7</v>
      </c>
      <c r="AH1809" s="8">
        <v>5.2439999999999998</v>
      </c>
      <c r="AI1809" s="13">
        <v>4012196311897</v>
      </c>
      <c r="AJ1809" s="8" t="s">
        <v>5446</v>
      </c>
      <c r="AK1809" s="94"/>
      <c r="AL1809" s="8"/>
      <c r="AM1809" s="8"/>
      <c r="AN1809" s="8"/>
      <c r="AO1809" s="11"/>
    </row>
    <row r="1810" spans="1:41" ht="14.1" customHeight="1" outlineLevel="2" x14ac:dyDescent="0.25">
      <c r="A1810" s="2"/>
      <c r="B1810" s="3"/>
      <c r="C1810" s="4"/>
      <c r="D1810" s="4"/>
      <c r="E1810" s="4"/>
      <c r="F1810" s="5"/>
      <c r="G1810" s="6"/>
      <c r="H1810" s="338">
        <v>6249847</v>
      </c>
      <c r="I1810" s="7" t="s">
        <v>2565</v>
      </c>
      <c r="J1810" s="7" t="s">
        <v>2566</v>
      </c>
      <c r="K1810" s="7" t="s">
        <v>6074</v>
      </c>
      <c r="L1810" s="7" t="s">
        <v>6075</v>
      </c>
      <c r="M1810" s="18">
        <v>274.60000000000002</v>
      </c>
      <c r="N1810" s="327">
        <v>335.012</v>
      </c>
      <c r="O1810" s="19" t="s">
        <v>3948</v>
      </c>
      <c r="P1810" s="295">
        <v>0.35</v>
      </c>
      <c r="Q1810" s="18">
        <v>178.49</v>
      </c>
      <c r="R1810" s="18">
        <v>217.7578</v>
      </c>
      <c r="S1810" s="295">
        <v>0.25</v>
      </c>
      <c r="T1810" s="18">
        <v>205.95000000000002</v>
      </c>
      <c r="U1810" s="18">
        <v>251.25900000000001</v>
      </c>
      <c r="V1810" s="295">
        <v>0.53</v>
      </c>
      <c r="W1810" s="18">
        <v>129.06200000000001</v>
      </c>
      <c r="X1810" s="18">
        <v>157.45564000000002</v>
      </c>
      <c r="Y1810" s="7" t="s">
        <v>393</v>
      </c>
      <c r="Z1810" s="13">
        <v>5</v>
      </c>
      <c r="AA1810" s="13">
        <v>5</v>
      </c>
      <c r="AB1810" s="13"/>
      <c r="AC1810" s="9" t="s">
        <v>6616</v>
      </c>
      <c r="AD1810" s="8"/>
      <c r="AE1810" s="13">
        <v>21</v>
      </c>
      <c r="AF1810" s="13">
        <v>34</v>
      </c>
      <c r="AG1810" s="13">
        <v>34</v>
      </c>
      <c r="AH1810" s="8">
        <v>2.4E-2</v>
      </c>
      <c r="AI1810" s="13">
        <v>2200000366207</v>
      </c>
      <c r="AJ1810" s="9" t="s">
        <v>5447</v>
      </c>
      <c r="AK1810" s="94"/>
      <c r="AL1810" s="9"/>
      <c r="AM1810" s="8"/>
      <c r="AN1810" s="9"/>
      <c r="AO1810" s="11"/>
    </row>
    <row r="1811" spans="1:41" ht="14.1" customHeight="1" outlineLevel="2" x14ac:dyDescent="0.25">
      <c r="A1811" s="2"/>
      <c r="B1811" s="3"/>
      <c r="C1811" s="4"/>
      <c r="D1811" s="4"/>
      <c r="E1811" s="4"/>
      <c r="F1811" s="5"/>
      <c r="G1811" s="6"/>
      <c r="H1811" s="338">
        <v>6249846</v>
      </c>
      <c r="I1811" s="7" t="s">
        <v>2567</v>
      </c>
      <c r="J1811" s="7" t="s">
        <v>2568</v>
      </c>
      <c r="K1811" s="7" t="s">
        <v>6074</v>
      </c>
      <c r="L1811" s="7" t="s">
        <v>6075</v>
      </c>
      <c r="M1811" s="18">
        <v>137.05308909183691</v>
      </c>
      <c r="N1811" s="327">
        <v>167.20476869204103</v>
      </c>
      <c r="O1811" s="19">
        <v>46112</v>
      </c>
      <c r="P1811" s="19" t="s">
        <v>7561</v>
      </c>
      <c r="Q1811" s="19" t="s">
        <v>7561</v>
      </c>
      <c r="R1811" s="19" t="s">
        <v>7561</v>
      </c>
      <c r="S1811" s="295">
        <v>0.25</v>
      </c>
      <c r="T1811" s="18">
        <v>102.78981681887768</v>
      </c>
      <c r="U1811" s="18">
        <v>125.40357651903076</v>
      </c>
      <c r="V1811" s="295">
        <v>0.53</v>
      </c>
      <c r="W1811" s="18">
        <v>64.414951873163346</v>
      </c>
      <c r="X1811" s="18">
        <v>78.586241285259277</v>
      </c>
      <c r="Y1811" s="7" t="s">
        <v>393</v>
      </c>
      <c r="Z1811" s="13">
        <v>5</v>
      </c>
      <c r="AA1811" s="13">
        <v>135</v>
      </c>
      <c r="AB1811" s="13">
        <v>6480</v>
      </c>
      <c r="AC1811" s="9" t="s">
        <v>3965</v>
      </c>
      <c r="AD1811" s="8">
        <v>1.7999999999999999E-2</v>
      </c>
      <c r="AE1811" s="13">
        <v>21</v>
      </c>
      <c r="AF1811" s="13">
        <v>44</v>
      </c>
      <c r="AG1811" s="13">
        <v>48</v>
      </c>
      <c r="AH1811" s="8">
        <v>4.3999999999999997E-2</v>
      </c>
      <c r="AI1811" s="13">
        <v>4012196018833</v>
      </c>
      <c r="AJ1811" s="9" t="s">
        <v>3966</v>
      </c>
      <c r="AK1811" s="94"/>
      <c r="AL1811" s="8"/>
      <c r="AM1811" s="9"/>
      <c r="AN1811" s="8"/>
      <c r="AO1811" s="12"/>
    </row>
    <row r="1812" spans="1:41" ht="14.1" customHeight="1" outlineLevel="2" x14ac:dyDescent="0.25">
      <c r="A1812" s="2"/>
      <c r="B1812" s="3"/>
      <c r="C1812" s="4"/>
      <c r="D1812" s="4"/>
      <c r="E1812" s="4"/>
      <c r="F1812" s="5"/>
      <c r="G1812" s="6"/>
      <c r="H1812" s="338">
        <v>6249852</v>
      </c>
      <c r="I1812" s="7" t="s">
        <v>2569</v>
      </c>
      <c r="J1812" s="7" t="s">
        <v>2570</v>
      </c>
      <c r="K1812" s="7" t="s">
        <v>6074</v>
      </c>
      <c r="L1812" s="7" t="s">
        <v>6075</v>
      </c>
      <c r="M1812" s="18">
        <v>410.47037522632201</v>
      </c>
      <c r="N1812" s="327">
        <v>500.77385777611283</v>
      </c>
      <c r="O1812" s="19">
        <v>46112</v>
      </c>
      <c r="P1812" s="19" t="s">
        <v>7561</v>
      </c>
      <c r="Q1812" s="19" t="s">
        <v>7561</v>
      </c>
      <c r="R1812" s="19" t="s">
        <v>7561</v>
      </c>
      <c r="S1812" s="295">
        <v>0.25</v>
      </c>
      <c r="T1812" s="18">
        <v>307.85278141974152</v>
      </c>
      <c r="U1812" s="18">
        <v>375.58039333208467</v>
      </c>
      <c r="V1812" s="295">
        <v>0.53</v>
      </c>
      <c r="W1812" s="18">
        <v>192.92107635637134</v>
      </c>
      <c r="X1812" s="18">
        <v>235.36371315477302</v>
      </c>
      <c r="Y1812" s="7" t="s">
        <v>393</v>
      </c>
      <c r="Z1812" s="13">
        <v>1</v>
      </c>
      <c r="AA1812" s="13">
        <v>5</v>
      </c>
      <c r="AB1812" s="13">
        <v>2400</v>
      </c>
      <c r="AC1812" s="8" t="s">
        <v>3965</v>
      </c>
      <c r="AD1812" s="8">
        <v>3.4000000000000002E-2</v>
      </c>
      <c r="AE1812" s="13">
        <v>21</v>
      </c>
      <c r="AF1812" s="13">
        <v>104</v>
      </c>
      <c r="AG1812" s="13">
        <v>68</v>
      </c>
      <c r="AH1812" s="8">
        <v>0.14899999999999999</v>
      </c>
      <c r="AI1812" s="13">
        <v>4012195020325</v>
      </c>
      <c r="AJ1812" s="9" t="s">
        <v>3966</v>
      </c>
      <c r="AK1812" s="94"/>
      <c r="AL1812" s="9"/>
      <c r="AM1812" s="9"/>
      <c r="AN1812" s="8"/>
      <c r="AO1812" s="12"/>
    </row>
    <row r="1813" spans="1:41" ht="14.1" customHeight="1" outlineLevel="2" x14ac:dyDescent="0.25">
      <c r="A1813" s="2"/>
      <c r="B1813" s="3"/>
      <c r="C1813" s="4"/>
      <c r="D1813" s="4"/>
      <c r="E1813" s="4"/>
      <c r="F1813" s="5"/>
      <c r="G1813" s="6"/>
      <c r="H1813" s="338">
        <v>6249854</v>
      </c>
      <c r="I1813" s="7" t="s">
        <v>2571</v>
      </c>
      <c r="J1813" s="7" t="s">
        <v>2572</v>
      </c>
      <c r="K1813" s="7" t="s">
        <v>6074</v>
      </c>
      <c r="L1813" s="7" t="s">
        <v>6075</v>
      </c>
      <c r="M1813" s="18">
        <v>454.97777777777782</v>
      </c>
      <c r="N1813" s="327">
        <v>555.07288888888888</v>
      </c>
      <c r="O1813" s="19">
        <v>46112</v>
      </c>
      <c r="P1813" s="19" t="s">
        <v>7561</v>
      </c>
      <c r="Q1813" s="19" t="s">
        <v>7561</v>
      </c>
      <c r="R1813" s="19" t="s">
        <v>7561</v>
      </c>
      <c r="S1813" s="295">
        <v>0.25</v>
      </c>
      <c r="T1813" s="18">
        <v>341.23333333333335</v>
      </c>
      <c r="U1813" s="18">
        <v>416.30466666666666</v>
      </c>
      <c r="V1813" s="295">
        <v>0.53</v>
      </c>
      <c r="W1813" s="18">
        <v>213.83955555555556</v>
      </c>
      <c r="X1813" s="18">
        <v>260.8842577777778</v>
      </c>
      <c r="Y1813" s="7" t="s">
        <v>393</v>
      </c>
      <c r="Z1813" s="13">
        <v>1</v>
      </c>
      <c r="AA1813" s="13">
        <v>40</v>
      </c>
      <c r="AB1813" s="13">
        <v>1440</v>
      </c>
      <c r="AC1813" s="9" t="s">
        <v>3965</v>
      </c>
      <c r="AD1813" s="8">
        <v>4.3999999999999997E-2</v>
      </c>
      <c r="AE1813" s="13">
        <v>21</v>
      </c>
      <c r="AF1813" s="13">
        <v>154</v>
      </c>
      <c r="AG1813" s="13">
        <v>68</v>
      </c>
      <c r="AH1813" s="8">
        <v>0.22</v>
      </c>
      <c r="AI1813" s="13">
        <v>4012195020387</v>
      </c>
      <c r="AJ1813" s="9" t="s">
        <v>3966</v>
      </c>
      <c r="AK1813" s="94"/>
      <c r="AL1813" s="9"/>
      <c r="AM1813" s="9"/>
      <c r="AN1813" s="8"/>
      <c r="AO1813" s="12"/>
    </row>
    <row r="1814" spans="1:41" ht="14.1" customHeight="1" outlineLevel="2" x14ac:dyDescent="0.25">
      <c r="A1814" s="2"/>
      <c r="B1814" s="3"/>
      <c r="C1814" s="4"/>
      <c r="D1814" s="4"/>
      <c r="E1814" s="4"/>
      <c r="F1814" s="5"/>
      <c r="G1814" s="6"/>
      <c r="H1814" s="338">
        <v>6249856</v>
      </c>
      <c r="I1814" s="7" t="s">
        <v>2573</v>
      </c>
      <c r="J1814" s="7" t="s">
        <v>2574</v>
      </c>
      <c r="K1814" s="7" t="s">
        <v>6074</v>
      </c>
      <c r="L1814" s="7" t="s">
        <v>6075</v>
      </c>
      <c r="M1814" s="18">
        <v>605.21312540610791</v>
      </c>
      <c r="N1814" s="327">
        <v>738.3600129954516</v>
      </c>
      <c r="O1814" s="19">
        <v>46112</v>
      </c>
      <c r="P1814" s="19" t="s">
        <v>7561</v>
      </c>
      <c r="Q1814" s="19" t="s">
        <v>7561</v>
      </c>
      <c r="R1814" s="19" t="s">
        <v>7561</v>
      </c>
      <c r="S1814" s="295">
        <v>0.25</v>
      </c>
      <c r="T1814" s="18">
        <v>453.90984405458096</v>
      </c>
      <c r="U1814" s="18">
        <v>553.77000974658881</v>
      </c>
      <c r="V1814" s="295">
        <v>0.53</v>
      </c>
      <c r="W1814" s="18">
        <v>284.4501689408707</v>
      </c>
      <c r="X1814" s="18">
        <v>347.02920610786225</v>
      </c>
      <c r="Y1814" s="7" t="s">
        <v>393</v>
      </c>
      <c r="Z1814" s="13">
        <v>1</v>
      </c>
      <c r="AA1814" s="13">
        <v>5</v>
      </c>
      <c r="AB1814" s="13">
        <v>1800</v>
      </c>
      <c r="AC1814" s="9" t="s">
        <v>3965</v>
      </c>
      <c r="AD1814" s="8">
        <v>4.7E-2</v>
      </c>
      <c r="AE1814" s="13">
        <v>21</v>
      </c>
      <c r="AF1814" s="13">
        <v>204</v>
      </c>
      <c r="AG1814" s="13">
        <v>68</v>
      </c>
      <c r="AH1814" s="8">
        <v>0.29099999999999998</v>
      </c>
      <c r="AI1814" s="13">
        <v>4012195020394</v>
      </c>
      <c r="AJ1814" s="9" t="s">
        <v>3966</v>
      </c>
      <c r="AK1814" s="94"/>
      <c r="AL1814" s="9"/>
      <c r="AM1814" s="9"/>
      <c r="AN1814" s="8"/>
      <c r="AO1814" s="12"/>
    </row>
    <row r="1815" spans="1:41" ht="14.1" customHeight="1" outlineLevel="2" x14ac:dyDescent="0.25">
      <c r="A1815" s="2"/>
      <c r="B1815" s="3"/>
      <c r="C1815" s="4"/>
      <c r="D1815" s="4"/>
      <c r="E1815" s="4"/>
      <c r="F1815" s="5"/>
      <c r="G1815" s="6"/>
      <c r="H1815" s="338">
        <v>6839597</v>
      </c>
      <c r="I1815" s="7" t="s">
        <v>5763</v>
      </c>
      <c r="J1815" s="7" t="s">
        <v>2575</v>
      </c>
      <c r="K1815" s="7"/>
      <c r="L1815" s="7"/>
      <c r="M1815" s="18">
        <v>2985.19</v>
      </c>
      <c r="N1815" s="327">
        <v>3641.9317999999998</v>
      </c>
      <c r="O1815" s="19" t="s">
        <v>3948</v>
      </c>
      <c r="P1815" s="295">
        <v>0.35</v>
      </c>
      <c r="Q1815" s="18">
        <v>1940.3735000000001</v>
      </c>
      <c r="R1815" s="18">
        <v>2367.25567</v>
      </c>
      <c r="S1815" s="295">
        <v>0.25</v>
      </c>
      <c r="T1815" s="18">
        <v>2238.8924999999999</v>
      </c>
      <c r="U1815" s="18">
        <v>2731.4488499999998</v>
      </c>
      <c r="V1815" s="295">
        <v>0.53</v>
      </c>
      <c r="W1815" s="18">
        <v>1403.0392999999999</v>
      </c>
      <c r="X1815" s="18">
        <v>1711.7079459999998</v>
      </c>
      <c r="Y1815" s="7" t="s">
        <v>2</v>
      </c>
      <c r="Z1815" s="13">
        <v>480</v>
      </c>
      <c r="AA1815" s="13">
        <v>480</v>
      </c>
      <c r="AB1815" s="13">
        <v>480</v>
      </c>
      <c r="AC1815" s="9" t="s">
        <v>3971</v>
      </c>
      <c r="AD1815" s="8">
        <v>1.2649999999999999</v>
      </c>
      <c r="AE1815" s="13">
        <v>2000</v>
      </c>
      <c r="AF1815" s="13">
        <v>40</v>
      </c>
      <c r="AG1815" s="13">
        <v>40</v>
      </c>
      <c r="AH1815" s="8">
        <v>3.2</v>
      </c>
      <c r="AI1815" s="13">
        <v>4660502705443</v>
      </c>
      <c r="AJ1815" s="9" t="s">
        <v>3966</v>
      </c>
      <c r="AK1815" s="94"/>
      <c r="AL1815" s="9"/>
      <c r="AM1815" s="9"/>
      <c r="AN1815" s="9"/>
      <c r="AO1815" s="11"/>
    </row>
    <row r="1816" spans="1:41" ht="14.1" customHeight="1" outlineLevel="2" x14ac:dyDescent="0.25">
      <c r="A1816" s="2"/>
      <c r="B1816" s="3"/>
      <c r="C1816" s="4"/>
      <c r="D1816" s="4"/>
      <c r="E1816" s="4"/>
      <c r="F1816" s="5"/>
      <c r="G1816" s="6"/>
      <c r="H1816" s="338">
        <v>6839596</v>
      </c>
      <c r="I1816" s="7" t="s">
        <v>5764</v>
      </c>
      <c r="J1816" s="7" t="s">
        <v>2576</v>
      </c>
      <c r="K1816" s="7"/>
      <c r="L1816" s="7"/>
      <c r="M1816" s="18">
        <v>4583.26</v>
      </c>
      <c r="N1816" s="327">
        <v>5591.5771999999997</v>
      </c>
      <c r="O1816" s="19" t="s">
        <v>3948</v>
      </c>
      <c r="P1816" s="295">
        <v>0.35</v>
      </c>
      <c r="Q1816" s="18">
        <v>2979.1190000000001</v>
      </c>
      <c r="R1816" s="18">
        <v>3634.5251800000001</v>
      </c>
      <c r="S1816" s="295">
        <v>0.25</v>
      </c>
      <c r="T1816" s="18">
        <v>3437.4450000000002</v>
      </c>
      <c r="U1816" s="18">
        <v>4193.6828999999998</v>
      </c>
      <c r="V1816" s="295">
        <v>0.53</v>
      </c>
      <c r="W1816" s="18">
        <v>2154.1322</v>
      </c>
      <c r="X1816" s="18">
        <v>2628.0412839999999</v>
      </c>
      <c r="Y1816" s="7" t="s">
        <v>2</v>
      </c>
      <c r="Z1816" s="13">
        <v>200</v>
      </c>
      <c r="AA1816" s="13">
        <v>200</v>
      </c>
      <c r="AB1816" s="13"/>
      <c r="AC1816" s="9" t="s">
        <v>3971</v>
      </c>
      <c r="AD1816" s="8">
        <v>1.75</v>
      </c>
      <c r="AE1816" s="13">
        <v>2000</v>
      </c>
      <c r="AF1816" s="13">
        <v>60</v>
      </c>
      <c r="AG1816" s="13">
        <v>60</v>
      </c>
      <c r="AH1816" s="8">
        <v>7.2</v>
      </c>
      <c r="AI1816" s="13">
        <v>4660502700851</v>
      </c>
      <c r="AJ1816" s="9" t="s">
        <v>3966</v>
      </c>
      <c r="AK1816" s="94"/>
      <c r="AL1816" s="9"/>
      <c r="AM1816" s="9"/>
      <c r="AN1816" s="9"/>
      <c r="AO1816" s="12"/>
    </row>
    <row r="1817" spans="1:41" ht="14.1" customHeight="1" outlineLevel="2" x14ac:dyDescent="0.25">
      <c r="A1817" s="2"/>
      <c r="B1817" s="3"/>
      <c r="C1817" s="4"/>
      <c r="D1817" s="4"/>
      <c r="E1817" s="4"/>
      <c r="F1817" s="5"/>
      <c r="G1817" s="6"/>
      <c r="H1817" s="338">
        <v>6248462</v>
      </c>
      <c r="I1817" s="7" t="s">
        <v>2577</v>
      </c>
      <c r="J1817" s="7" t="s">
        <v>2578</v>
      </c>
      <c r="K1817" s="7" t="s">
        <v>6070</v>
      </c>
      <c r="L1817" s="7" t="s">
        <v>6071</v>
      </c>
      <c r="M1817" s="18">
        <v>2239.25</v>
      </c>
      <c r="N1817" s="327">
        <v>2731.8849999999998</v>
      </c>
      <c r="O1817" s="19" t="s">
        <v>3948</v>
      </c>
      <c r="P1817" s="295">
        <v>0.35</v>
      </c>
      <c r="Q1817" s="18">
        <v>1455.5125</v>
      </c>
      <c r="R1817" s="18">
        <v>1775.72525</v>
      </c>
      <c r="S1817" s="295">
        <v>0.25</v>
      </c>
      <c r="T1817" s="18">
        <v>1679.4375</v>
      </c>
      <c r="U1817" s="18">
        <v>2048.9137500000002</v>
      </c>
      <c r="V1817" s="295">
        <v>0.53</v>
      </c>
      <c r="W1817" s="18">
        <v>1052.4475</v>
      </c>
      <c r="X1817" s="18">
        <v>1283.98595</v>
      </c>
      <c r="Y1817" s="7" t="s">
        <v>2</v>
      </c>
      <c r="Z1817" s="13">
        <v>2</v>
      </c>
      <c r="AA1817" s="13">
        <v>30</v>
      </c>
      <c r="AB1817" s="13">
        <v>600</v>
      </c>
      <c r="AC1817" s="9" t="s">
        <v>3971</v>
      </c>
      <c r="AD1817" s="8">
        <v>0.52</v>
      </c>
      <c r="AE1817" s="13">
        <v>2000</v>
      </c>
      <c r="AF1817" s="13">
        <v>20</v>
      </c>
      <c r="AG1817" s="13">
        <v>24</v>
      </c>
      <c r="AH1817" s="8">
        <v>0.96</v>
      </c>
      <c r="AI1817" s="13">
        <v>4012196651795</v>
      </c>
      <c r="AJ1817" s="9" t="s">
        <v>3966</v>
      </c>
      <c r="AK1817" s="94"/>
      <c r="AL1817" s="8"/>
      <c r="AM1817" s="9"/>
      <c r="AN1817" s="9"/>
      <c r="AO1817" s="11"/>
    </row>
    <row r="1818" spans="1:41" ht="14.1" customHeight="1" outlineLevel="2" x14ac:dyDescent="0.25">
      <c r="A1818" s="2"/>
      <c r="B1818" s="3"/>
      <c r="C1818" s="4"/>
      <c r="D1818" s="4"/>
      <c r="E1818" s="4"/>
      <c r="F1818" s="5"/>
      <c r="G1818" s="6"/>
      <c r="H1818" s="338">
        <v>6248470</v>
      </c>
      <c r="I1818" s="7" t="s">
        <v>2579</v>
      </c>
      <c r="J1818" s="7" t="s">
        <v>2580</v>
      </c>
      <c r="K1818" s="7" t="s">
        <v>6070</v>
      </c>
      <c r="L1818" s="7" t="s">
        <v>6072</v>
      </c>
      <c r="M1818" s="18">
        <v>2419.1799999999998</v>
      </c>
      <c r="N1818" s="327">
        <v>2951.3995999999997</v>
      </c>
      <c r="O1818" s="19" t="s">
        <v>3948</v>
      </c>
      <c r="P1818" s="295">
        <v>0.35</v>
      </c>
      <c r="Q1818" s="18">
        <v>1572.4669999999999</v>
      </c>
      <c r="R1818" s="18">
        <v>1918.4097399999998</v>
      </c>
      <c r="S1818" s="295">
        <v>0.25</v>
      </c>
      <c r="T1818" s="18">
        <v>1814.3849999999998</v>
      </c>
      <c r="U1818" s="18">
        <v>2213.5496999999996</v>
      </c>
      <c r="V1818" s="295">
        <v>0.53</v>
      </c>
      <c r="W1818" s="18">
        <v>1137.0145999999997</v>
      </c>
      <c r="X1818" s="18">
        <v>1387.1578119999997</v>
      </c>
      <c r="Y1818" s="7" t="s">
        <v>2</v>
      </c>
      <c r="Z1818" s="13">
        <v>28</v>
      </c>
      <c r="AA1818" s="13">
        <v>28</v>
      </c>
      <c r="AB1818" s="13">
        <v>588</v>
      </c>
      <c r="AC1818" s="9" t="s">
        <v>3971</v>
      </c>
      <c r="AD1818" s="8">
        <v>0.57999999999999996</v>
      </c>
      <c r="AE1818" s="13">
        <v>2000</v>
      </c>
      <c r="AF1818" s="13">
        <v>30</v>
      </c>
      <c r="AG1818" s="13">
        <v>24</v>
      </c>
      <c r="AH1818" s="8">
        <v>1.44</v>
      </c>
      <c r="AI1818" s="13">
        <v>4012196119059</v>
      </c>
      <c r="AJ1818" s="9" t="s">
        <v>3966</v>
      </c>
      <c r="AK1818" s="94"/>
      <c r="AL1818" s="9"/>
      <c r="AM1818" s="9"/>
      <c r="AN1818" s="9"/>
      <c r="AO1818" s="11"/>
    </row>
    <row r="1819" spans="1:41" ht="14.1" customHeight="1" outlineLevel="2" x14ac:dyDescent="0.25">
      <c r="A1819" s="2"/>
      <c r="B1819" s="3"/>
      <c r="C1819" s="4"/>
      <c r="D1819" s="4"/>
      <c r="E1819" s="4"/>
      <c r="F1819" s="5"/>
      <c r="G1819" s="6"/>
      <c r="H1819" s="338">
        <v>6248489</v>
      </c>
      <c r="I1819" s="7" t="s">
        <v>2581</v>
      </c>
      <c r="J1819" s="7" t="s">
        <v>2582</v>
      </c>
      <c r="K1819" s="7" t="s">
        <v>6070</v>
      </c>
      <c r="L1819" s="7"/>
      <c r="M1819" s="18">
        <v>2889.02</v>
      </c>
      <c r="N1819" s="327">
        <v>3524.6043999999997</v>
      </c>
      <c r="O1819" s="19" t="s">
        <v>3948</v>
      </c>
      <c r="P1819" s="295">
        <v>0.35</v>
      </c>
      <c r="Q1819" s="18">
        <v>1877.8630000000001</v>
      </c>
      <c r="R1819" s="18">
        <v>2290.9928599999998</v>
      </c>
      <c r="S1819" s="295">
        <v>0.25</v>
      </c>
      <c r="T1819" s="18">
        <v>2166.7649999999999</v>
      </c>
      <c r="U1819" s="18">
        <v>2643.4532999999997</v>
      </c>
      <c r="V1819" s="295">
        <v>0.53</v>
      </c>
      <c r="W1819" s="18">
        <v>1357.8393999999998</v>
      </c>
      <c r="X1819" s="18">
        <v>1656.5640679999997</v>
      </c>
      <c r="Y1819" s="7" t="s">
        <v>2</v>
      </c>
      <c r="Z1819" s="13">
        <v>16</v>
      </c>
      <c r="AA1819" s="13">
        <v>16</v>
      </c>
      <c r="AB1819" s="13"/>
      <c r="AC1819" s="9" t="s">
        <v>3971</v>
      </c>
      <c r="AD1819" s="8"/>
      <c r="AE1819" s="13">
        <v>2000</v>
      </c>
      <c r="AF1819" s="13">
        <v>30</v>
      </c>
      <c r="AG1819" s="13">
        <v>30</v>
      </c>
      <c r="AH1819" s="8">
        <v>1.8</v>
      </c>
      <c r="AI1819" s="13">
        <v>4012196746873</v>
      </c>
      <c r="AJ1819" s="9" t="s">
        <v>3966</v>
      </c>
      <c r="AK1819" s="94"/>
      <c r="AL1819" s="9"/>
      <c r="AM1819" s="9"/>
      <c r="AN1819" s="9"/>
      <c r="AO1819" s="11"/>
    </row>
    <row r="1820" spans="1:41" ht="14.1" customHeight="1" outlineLevel="2" x14ac:dyDescent="0.25">
      <c r="A1820" s="2"/>
      <c r="B1820" s="3"/>
      <c r="C1820" s="4"/>
      <c r="D1820" s="4"/>
      <c r="E1820" s="4"/>
      <c r="F1820" s="5"/>
      <c r="G1820" s="6"/>
      <c r="H1820" s="338">
        <v>6248497</v>
      </c>
      <c r="I1820" s="7" t="s">
        <v>2583</v>
      </c>
      <c r="J1820" s="7" t="s">
        <v>2584</v>
      </c>
      <c r="K1820" s="7" t="s">
        <v>6070</v>
      </c>
      <c r="L1820" s="7" t="s">
        <v>6073</v>
      </c>
      <c r="M1820" s="18">
        <v>2985.19</v>
      </c>
      <c r="N1820" s="327">
        <v>3641.9317999999998</v>
      </c>
      <c r="O1820" s="19" t="s">
        <v>3948</v>
      </c>
      <c r="P1820" s="295">
        <v>0.35</v>
      </c>
      <c r="Q1820" s="18">
        <v>1940.3735000000001</v>
      </c>
      <c r="R1820" s="18">
        <v>2367.25567</v>
      </c>
      <c r="S1820" s="295">
        <v>0.25</v>
      </c>
      <c r="T1820" s="18">
        <v>2238.8924999999999</v>
      </c>
      <c r="U1820" s="18">
        <v>2731.4488499999998</v>
      </c>
      <c r="V1820" s="295">
        <v>0.53</v>
      </c>
      <c r="W1820" s="18">
        <v>1403.0392999999999</v>
      </c>
      <c r="X1820" s="18">
        <v>1711.7079459999998</v>
      </c>
      <c r="Y1820" s="7" t="s">
        <v>2</v>
      </c>
      <c r="Z1820" s="13">
        <v>2</v>
      </c>
      <c r="AA1820" s="13">
        <v>12</v>
      </c>
      <c r="AB1820" s="13">
        <v>480</v>
      </c>
      <c r="AC1820" s="8" t="s">
        <v>3971</v>
      </c>
      <c r="AD1820" s="8">
        <v>1.2649999999999999</v>
      </c>
      <c r="AE1820" s="13">
        <v>2000</v>
      </c>
      <c r="AF1820" s="13">
        <v>40</v>
      </c>
      <c r="AG1820" s="13">
        <v>40</v>
      </c>
      <c r="AH1820" s="8">
        <v>3.2</v>
      </c>
      <c r="AI1820" s="13">
        <v>4660502700745</v>
      </c>
      <c r="AJ1820" s="9" t="s">
        <v>3966</v>
      </c>
      <c r="AK1820" s="94"/>
      <c r="AL1820" s="9"/>
      <c r="AM1820" s="9"/>
      <c r="AN1820" s="9"/>
      <c r="AO1820" s="11"/>
    </row>
    <row r="1821" spans="1:41" ht="14.1" customHeight="1" outlineLevel="2" x14ac:dyDescent="0.25">
      <c r="A1821" s="2"/>
      <c r="B1821" s="3"/>
      <c r="C1821" s="4"/>
      <c r="D1821" s="4"/>
      <c r="E1821" s="4"/>
      <c r="F1821" s="5"/>
      <c r="G1821" s="6"/>
      <c r="H1821" s="338">
        <v>6248519</v>
      </c>
      <c r="I1821" s="7" t="s">
        <v>2585</v>
      </c>
      <c r="J1821" s="7" t="s">
        <v>2586</v>
      </c>
      <c r="K1821" s="7" t="s">
        <v>6070</v>
      </c>
      <c r="L1821" s="7" t="s">
        <v>6073</v>
      </c>
      <c r="M1821" s="18">
        <v>4168.8500000000004</v>
      </c>
      <c r="N1821" s="327">
        <v>5085.9970000000003</v>
      </c>
      <c r="O1821" s="19" t="s">
        <v>3948</v>
      </c>
      <c r="P1821" s="295">
        <v>0.35</v>
      </c>
      <c r="Q1821" s="18">
        <v>2709.7525000000005</v>
      </c>
      <c r="R1821" s="18">
        <v>3305.8980500000007</v>
      </c>
      <c r="S1821" s="295">
        <v>0.25</v>
      </c>
      <c r="T1821" s="18">
        <v>3126.6375000000003</v>
      </c>
      <c r="U1821" s="18">
        <v>3814.4977500000005</v>
      </c>
      <c r="V1821" s="295">
        <v>0.53</v>
      </c>
      <c r="W1821" s="18">
        <v>1959.3595</v>
      </c>
      <c r="X1821" s="18">
        <v>2390.4185899999998</v>
      </c>
      <c r="Y1821" s="7" t="s">
        <v>2</v>
      </c>
      <c r="Z1821" s="13">
        <v>8</v>
      </c>
      <c r="AA1821" s="13">
        <v>8</v>
      </c>
      <c r="AB1821" s="13">
        <v>216</v>
      </c>
      <c r="AC1821" s="9" t="s">
        <v>3971</v>
      </c>
      <c r="AD1821" s="8">
        <v>1.512</v>
      </c>
      <c r="AE1821" s="13">
        <v>2000</v>
      </c>
      <c r="AF1821" s="13">
        <v>60</v>
      </c>
      <c r="AG1821" s="13">
        <v>43.7</v>
      </c>
      <c r="AH1821" s="8">
        <v>5.2439999999999998</v>
      </c>
      <c r="AI1821" s="13">
        <v>4012196313570</v>
      </c>
      <c r="AJ1821" s="9" t="s">
        <v>3966</v>
      </c>
      <c r="AK1821" s="94"/>
      <c r="AL1821" s="9"/>
      <c r="AM1821" s="9"/>
      <c r="AN1821" s="9"/>
      <c r="AO1821" s="12"/>
    </row>
    <row r="1822" spans="1:41" ht="14.1" customHeight="1" outlineLevel="2" x14ac:dyDescent="0.25">
      <c r="A1822" s="2"/>
      <c r="B1822" s="3"/>
      <c r="C1822" s="4"/>
      <c r="D1822" s="4"/>
      <c r="E1822" s="4"/>
      <c r="F1822" s="5"/>
      <c r="G1822" s="6"/>
      <c r="H1822" s="338">
        <v>6247113</v>
      </c>
      <c r="I1822" s="7" t="s">
        <v>2587</v>
      </c>
      <c r="J1822" s="7" t="s">
        <v>2588</v>
      </c>
      <c r="K1822" s="7" t="s">
        <v>6070</v>
      </c>
      <c r="L1822" s="7" t="s">
        <v>6076</v>
      </c>
      <c r="M1822" s="18">
        <v>3126.66</v>
      </c>
      <c r="N1822" s="327">
        <v>3814.5251999999996</v>
      </c>
      <c r="O1822" s="19" t="s">
        <v>3948</v>
      </c>
      <c r="P1822" s="295">
        <v>0.35</v>
      </c>
      <c r="Q1822" s="18">
        <v>2032.329</v>
      </c>
      <c r="R1822" s="18">
        <v>2479.4413799999998</v>
      </c>
      <c r="S1822" s="295">
        <v>0.25</v>
      </c>
      <c r="T1822" s="18">
        <v>2344.9949999999999</v>
      </c>
      <c r="U1822" s="18">
        <v>2860.8939</v>
      </c>
      <c r="V1822" s="295">
        <v>0.53</v>
      </c>
      <c r="W1822" s="18">
        <v>1469.5301999999999</v>
      </c>
      <c r="X1822" s="18">
        <v>1792.8268439999999</v>
      </c>
      <c r="Y1822" s="7" t="s">
        <v>2</v>
      </c>
      <c r="Z1822" s="13">
        <v>2</v>
      </c>
      <c r="AA1822" s="13">
        <v>8</v>
      </c>
      <c r="AB1822" s="13">
        <v>128</v>
      </c>
      <c r="AC1822" s="8" t="s">
        <v>6616</v>
      </c>
      <c r="AD1822" s="8">
        <v>2.2170000000000001</v>
      </c>
      <c r="AE1822" s="13">
        <v>2000</v>
      </c>
      <c r="AF1822" s="13">
        <v>100</v>
      </c>
      <c r="AG1822" s="13">
        <v>63.7</v>
      </c>
      <c r="AH1822" s="8">
        <v>12.74</v>
      </c>
      <c r="AI1822" s="13">
        <v>4012196312139</v>
      </c>
      <c r="AJ1822" s="8" t="s">
        <v>5448</v>
      </c>
      <c r="AK1822" s="94"/>
      <c r="AL1822" s="8"/>
      <c r="AM1822" s="8"/>
      <c r="AN1822" s="8"/>
      <c r="AO1822" s="11"/>
    </row>
    <row r="1823" spans="1:41" ht="14.1" customHeight="1" outlineLevel="2" x14ac:dyDescent="0.25">
      <c r="A1823" s="2"/>
      <c r="B1823" s="3"/>
      <c r="C1823" s="4"/>
      <c r="D1823" s="4"/>
      <c r="E1823" s="4"/>
      <c r="F1823" s="5"/>
      <c r="G1823" s="6"/>
      <c r="H1823" s="338">
        <v>6248624</v>
      </c>
      <c r="I1823" s="7" t="s">
        <v>2589</v>
      </c>
      <c r="J1823" s="7" t="s">
        <v>2590</v>
      </c>
      <c r="K1823" s="7" t="s">
        <v>6070</v>
      </c>
      <c r="L1823" s="7" t="s">
        <v>6076</v>
      </c>
      <c r="M1823" s="18">
        <v>4830.9399999999996</v>
      </c>
      <c r="N1823" s="327">
        <v>5893.746799999999</v>
      </c>
      <c r="O1823" s="19" t="s">
        <v>3948</v>
      </c>
      <c r="P1823" s="295">
        <v>0.35</v>
      </c>
      <c r="Q1823" s="18">
        <v>3140.1109999999999</v>
      </c>
      <c r="R1823" s="18">
        <v>3830.9354199999998</v>
      </c>
      <c r="S1823" s="295">
        <v>0.25</v>
      </c>
      <c r="T1823" s="18">
        <v>3623.2049999999999</v>
      </c>
      <c r="U1823" s="18">
        <v>4420.3100999999997</v>
      </c>
      <c r="V1823" s="295">
        <v>0.53</v>
      </c>
      <c r="W1823" s="18">
        <v>2270.5417999999995</v>
      </c>
      <c r="X1823" s="18">
        <v>2770.0609959999992</v>
      </c>
      <c r="Y1823" s="7" t="s">
        <v>2</v>
      </c>
      <c r="Z1823" s="13">
        <v>8</v>
      </c>
      <c r="AA1823" s="13">
        <v>8</v>
      </c>
      <c r="AB1823" s="13">
        <v>128</v>
      </c>
      <c r="AC1823" s="9" t="s">
        <v>3971</v>
      </c>
      <c r="AD1823" s="8">
        <v>2.2170000000000001</v>
      </c>
      <c r="AE1823" s="13">
        <v>2000</v>
      </c>
      <c r="AF1823" s="13">
        <v>100</v>
      </c>
      <c r="AG1823" s="13">
        <v>63.7</v>
      </c>
      <c r="AH1823" s="8">
        <v>12.74</v>
      </c>
      <c r="AI1823" s="13">
        <v>4012196313815</v>
      </c>
      <c r="AJ1823" s="9" t="s">
        <v>3966</v>
      </c>
      <c r="AK1823" s="94"/>
      <c r="AL1823" s="9"/>
      <c r="AM1823" s="9"/>
      <c r="AN1823" s="9"/>
      <c r="AO1823" s="11"/>
    </row>
    <row r="1824" spans="1:41" ht="14.1" customHeight="1" outlineLevel="2" x14ac:dyDescent="0.25">
      <c r="A1824" s="2"/>
      <c r="B1824" s="3"/>
      <c r="C1824" s="4"/>
      <c r="D1824" s="4"/>
      <c r="E1824" s="4"/>
      <c r="F1824" s="5"/>
      <c r="G1824" s="6"/>
      <c r="H1824" s="338">
        <v>6247148</v>
      </c>
      <c r="I1824" s="7" t="s">
        <v>2591</v>
      </c>
      <c r="J1824" s="7" t="s">
        <v>2592</v>
      </c>
      <c r="K1824" s="7" t="s">
        <v>6070</v>
      </c>
      <c r="L1824" s="7" t="s">
        <v>6077</v>
      </c>
      <c r="M1824" s="18">
        <v>3787.08</v>
      </c>
      <c r="N1824" s="327">
        <v>4620.2375999999995</v>
      </c>
      <c r="O1824" s="19" t="s">
        <v>3948</v>
      </c>
      <c r="P1824" s="295">
        <v>0.35</v>
      </c>
      <c r="Q1824" s="18">
        <v>2461.6019999999999</v>
      </c>
      <c r="R1824" s="18">
        <v>3003.1544399999998</v>
      </c>
      <c r="S1824" s="295">
        <v>0.25</v>
      </c>
      <c r="T1824" s="18">
        <v>2840.31</v>
      </c>
      <c r="U1824" s="18">
        <v>3465.1781999999998</v>
      </c>
      <c r="V1824" s="295">
        <v>0.53</v>
      </c>
      <c r="W1824" s="18">
        <v>1779.9275999999998</v>
      </c>
      <c r="X1824" s="18">
        <v>2171.5116719999996</v>
      </c>
      <c r="Y1824" s="7" t="s">
        <v>2</v>
      </c>
      <c r="Z1824" s="13">
        <v>2</v>
      </c>
      <c r="AA1824" s="13">
        <v>8</v>
      </c>
      <c r="AB1824" s="13">
        <v>120</v>
      </c>
      <c r="AC1824" s="8" t="s">
        <v>6616</v>
      </c>
      <c r="AD1824" s="8">
        <v>2.8010000000000002</v>
      </c>
      <c r="AE1824" s="13">
        <v>2000</v>
      </c>
      <c r="AF1824" s="13">
        <v>150</v>
      </c>
      <c r="AG1824" s="13">
        <v>63.7</v>
      </c>
      <c r="AH1824" s="8">
        <v>19.11</v>
      </c>
      <c r="AI1824" s="13">
        <v>4012196312191</v>
      </c>
      <c r="AJ1824" s="9" t="s">
        <v>5449</v>
      </c>
      <c r="AK1824" s="94"/>
      <c r="AL1824" s="8"/>
      <c r="AM1824" s="8"/>
      <c r="AN1824" s="9"/>
      <c r="AO1824" s="11"/>
    </row>
    <row r="1825" spans="1:41" ht="14.1" customHeight="1" outlineLevel="2" x14ac:dyDescent="0.25">
      <c r="A1825" s="2"/>
      <c r="B1825" s="3"/>
      <c r="C1825" s="4"/>
      <c r="D1825" s="4"/>
      <c r="E1825" s="4"/>
      <c r="F1825" s="5"/>
      <c r="G1825" s="6"/>
      <c r="H1825" s="338">
        <v>6248640</v>
      </c>
      <c r="I1825" s="7" t="s">
        <v>2593</v>
      </c>
      <c r="J1825" s="7" t="s">
        <v>2594</v>
      </c>
      <c r="K1825" s="7" t="s">
        <v>6070</v>
      </c>
      <c r="L1825" s="7" t="s">
        <v>6077</v>
      </c>
      <c r="M1825" s="18">
        <v>5383.99</v>
      </c>
      <c r="N1825" s="327">
        <v>6568.4677999999994</v>
      </c>
      <c r="O1825" s="19" t="s">
        <v>3948</v>
      </c>
      <c r="P1825" s="295">
        <v>0.35</v>
      </c>
      <c r="Q1825" s="18">
        <v>3499.5934999999999</v>
      </c>
      <c r="R1825" s="18">
        <v>4269.50407</v>
      </c>
      <c r="S1825" s="295">
        <v>0.25</v>
      </c>
      <c r="T1825" s="18">
        <v>4037.9924999999998</v>
      </c>
      <c r="U1825" s="18">
        <v>4926.3508499999998</v>
      </c>
      <c r="V1825" s="295">
        <v>0.53</v>
      </c>
      <c r="W1825" s="18">
        <v>2530.4752999999996</v>
      </c>
      <c r="X1825" s="18">
        <v>3087.1798659999995</v>
      </c>
      <c r="Y1825" s="7" t="s">
        <v>2</v>
      </c>
      <c r="Z1825" s="13">
        <v>2</v>
      </c>
      <c r="AA1825" s="13">
        <v>8</v>
      </c>
      <c r="AB1825" s="13">
        <v>96</v>
      </c>
      <c r="AC1825" s="9" t="s">
        <v>3971</v>
      </c>
      <c r="AD1825" s="8">
        <v>2.8010000000000002</v>
      </c>
      <c r="AE1825" s="13">
        <v>2000</v>
      </c>
      <c r="AF1825" s="13">
        <v>150</v>
      </c>
      <c r="AG1825" s="13">
        <v>63.7</v>
      </c>
      <c r="AH1825" s="8">
        <v>19.11</v>
      </c>
      <c r="AI1825" s="13">
        <v>4012196313877</v>
      </c>
      <c r="AJ1825" s="9" t="s">
        <v>3966</v>
      </c>
      <c r="AK1825" s="94"/>
      <c r="AL1825" s="9"/>
      <c r="AM1825" s="8"/>
      <c r="AN1825" s="9"/>
      <c r="AO1825" s="12"/>
    </row>
    <row r="1826" spans="1:41" ht="14.1" customHeight="1" outlineLevel="2" x14ac:dyDescent="0.25">
      <c r="A1826" s="2"/>
      <c r="B1826" s="3"/>
      <c r="C1826" s="4"/>
      <c r="D1826" s="4"/>
      <c r="E1826" s="4"/>
      <c r="F1826" s="5"/>
      <c r="G1826" s="6"/>
      <c r="H1826" s="338">
        <v>6248667</v>
      </c>
      <c r="I1826" s="7" t="s">
        <v>2595</v>
      </c>
      <c r="J1826" s="7" t="s">
        <v>2596</v>
      </c>
      <c r="K1826" s="7" t="s">
        <v>6070</v>
      </c>
      <c r="L1826" s="7" t="s">
        <v>6078</v>
      </c>
      <c r="M1826" s="18">
        <v>5910.88</v>
      </c>
      <c r="N1826" s="327">
        <v>7211.2735999999995</v>
      </c>
      <c r="O1826" s="19" t="s">
        <v>3948</v>
      </c>
      <c r="P1826" s="295">
        <v>0.35</v>
      </c>
      <c r="Q1826" s="18">
        <v>3842.0720000000001</v>
      </c>
      <c r="R1826" s="18">
        <v>4687.3278399999999</v>
      </c>
      <c r="S1826" s="295">
        <v>0.25</v>
      </c>
      <c r="T1826" s="18">
        <v>4433.16</v>
      </c>
      <c r="U1826" s="18">
        <v>5408.4551999999994</v>
      </c>
      <c r="V1826" s="295">
        <v>0.53</v>
      </c>
      <c r="W1826" s="18">
        <v>2778.1135999999997</v>
      </c>
      <c r="X1826" s="18">
        <v>3389.2985919999996</v>
      </c>
      <c r="Y1826" s="7" t="s">
        <v>2</v>
      </c>
      <c r="Z1826" s="13">
        <v>8</v>
      </c>
      <c r="AA1826" s="13">
        <v>8</v>
      </c>
      <c r="AB1826" s="13">
        <v>80</v>
      </c>
      <c r="AC1826" s="9" t="s">
        <v>3971</v>
      </c>
      <c r="AD1826" s="8">
        <v>3.387</v>
      </c>
      <c r="AE1826" s="13">
        <v>2000</v>
      </c>
      <c r="AF1826" s="13">
        <v>200</v>
      </c>
      <c r="AG1826" s="13">
        <v>63.7</v>
      </c>
      <c r="AH1826" s="8">
        <v>25.48</v>
      </c>
      <c r="AI1826" s="13">
        <v>4012196313938</v>
      </c>
      <c r="AJ1826" s="8" t="s">
        <v>3966</v>
      </c>
      <c r="AK1826" s="94"/>
      <c r="AL1826" s="9"/>
      <c r="AM1826" s="9"/>
      <c r="AN1826" s="9"/>
      <c r="AO1826" s="12"/>
    </row>
    <row r="1827" spans="1:41" ht="14.1" customHeight="1" outlineLevel="2" x14ac:dyDescent="0.25">
      <c r="A1827" s="2"/>
      <c r="B1827" s="3"/>
      <c r="C1827" s="4"/>
      <c r="D1827" s="4"/>
      <c r="E1827" s="4"/>
      <c r="F1827" s="5"/>
      <c r="G1827" s="6"/>
      <c r="H1827" s="338">
        <v>6247164</v>
      </c>
      <c r="I1827" s="7" t="s">
        <v>2597</v>
      </c>
      <c r="J1827" s="7" t="s">
        <v>2598</v>
      </c>
      <c r="K1827" s="7" t="s">
        <v>6070</v>
      </c>
      <c r="L1827" s="7" t="s">
        <v>6078</v>
      </c>
      <c r="M1827" s="18">
        <v>4301.54</v>
      </c>
      <c r="N1827" s="327">
        <v>5247.8787999999995</v>
      </c>
      <c r="O1827" s="19" t="s">
        <v>3948</v>
      </c>
      <c r="P1827" s="295">
        <v>0.35</v>
      </c>
      <c r="Q1827" s="18">
        <v>2796.0010000000002</v>
      </c>
      <c r="R1827" s="18">
        <v>3411.12122</v>
      </c>
      <c r="S1827" s="295">
        <v>0.25</v>
      </c>
      <c r="T1827" s="18">
        <v>3226.1549999999997</v>
      </c>
      <c r="U1827" s="18">
        <v>3935.9090999999994</v>
      </c>
      <c r="V1827" s="295">
        <v>0.53</v>
      </c>
      <c r="W1827" s="18">
        <v>2021.7237999999998</v>
      </c>
      <c r="X1827" s="18">
        <v>2466.5030359999996</v>
      </c>
      <c r="Y1827" s="7" t="s">
        <v>2</v>
      </c>
      <c r="Z1827" s="13">
        <v>2</v>
      </c>
      <c r="AA1827" s="13">
        <v>8</v>
      </c>
      <c r="AB1827" s="13">
        <v>96</v>
      </c>
      <c r="AC1827" s="8" t="s">
        <v>6616</v>
      </c>
      <c r="AD1827" s="8">
        <v>3.387</v>
      </c>
      <c r="AE1827" s="13">
        <v>2000</v>
      </c>
      <c r="AF1827" s="13">
        <v>200</v>
      </c>
      <c r="AG1827" s="13">
        <v>63.7</v>
      </c>
      <c r="AH1827" s="8">
        <v>25.48</v>
      </c>
      <c r="AI1827" s="13">
        <v>4012196312252</v>
      </c>
      <c r="AJ1827" s="8" t="s">
        <v>5450</v>
      </c>
      <c r="AK1827" s="94"/>
      <c r="AL1827" s="8"/>
      <c r="AM1827" s="8"/>
      <c r="AN1827" s="8"/>
      <c r="AO1827" s="11"/>
    </row>
    <row r="1828" spans="1:41" ht="14.1" customHeight="1" outlineLevel="2" x14ac:dyDescent="0.25">
      <c r="A1828" s="2"/>
      <c r="B1828" s="3"/>
      <c r="C1828" s="4"/>
      <c r="D1828" s="4"/>
      <c r="E1828" s="4"/>
      <c r="F1828" s="5"/>
      <c r="G1828" s="6"/>
      <c r="H1828" s="338">
        <v>6247091</v>
      </c>
      <c r="I1828" s="7" t="s">
        <v>2599</v>
      </c>
      <c r="J1828" s="7" t="s">
        <v>2600</v>
      </c>
      <c r="K1828" s="7" t="s">
        <v>6070</v>
      </c>
      <c r="L1828" s="7" t="s">
        <v>6079</v>
      </c>
      <c r="M1828" s="18">
        <v>3006.17</v>
      </c>
      <c r="N1828" s="327">
        <v>3667.5273999999999</v>
      </c>
      <c r="O1828" s="19" t="s">
        <v>3948</v>
      </c>
      <c r="P1828" s="295">
        <v>0.35</v>
      </c>
      <c r="Q1828" s="18">
        <v>1954.0105000000001</v>
      </c>
      <c r="R1828" s="18">
        <v>2383.8928100000003</v>
      </c>
      <c r="S1828" s="295">
        <v>0.25</v>
      </c>
      <c r="T1828" s="18">
        <v>2254.6275000000001</v>
      </c>
      <c r="U1828" s="18">
        <v>2750.6455500000002</v>
      </c>
      <c r="V1828" s="295">
        <v>0.53</v>
      </c>
      <c r="W1828" s="18">
        <v>1412.8998999999999</v>
      </c>
      <c r="X1828" s="18">
        <v>1723.7378779999999</v>
      </c>
      <c r="Y1828" s="7" t="s">
        <v>2</v>
      </c>
      <c r="Z1828" s="13">
        <v>2</v>
      </c>
      <c r="AA1828" s="13">
        <v>8</v>
      </c>
      <c r="AB1828" s="13">
        <v>192</v>
      </c>
      <c r="AC1828" s="8" t="s">
        <v>6616</v>
      </c>
      <c r="AD1828" s="8">
        <v>1.7470000000000001</v>
      </c>
      <c r="AE1828" s="13">
        <v>2000</v>
      </c>
      <c r="AF1828" s="13">
        <v>60</v>
      </c>
      <c r="AG1828" s="13">
        <v>63.7</v>
      </c>
      <c r="AH1828" s="8">
        <v>7.6440000000000001</v>
      </c>
      <c r="AI1828" s="13">
        <v>4012196977369</v>
      </c>
      <c r="AJ1828" s="9" t="s">
        <v>5451</v>
      </c>
      <c r="AK1828" s="94"/>
      <c r="AL1828" s="8"/>
      <c r="AM1828" s="8"/>
      <c r="AN1828" s="8"/>
      <c r="AO1828" s="11"/>
    </row>
    <row r="1829" spans="1:41" ht="14.1" customHeight="1" outlineLevel="2" x14ac:dyDescent="0.25">
      <c r="A1829" s="2"/>
      <c r="B1829" s="3"/>
      <c r="C1829" s="4"/>
      <c r="D1829" s="4"/>
      <c r="E1829" s="4"/>
      <c r="F1829" s="5"/>
      <c r="G1829" s="6"/>
      <c r="H1829" s="338">
        <v>6248608</v>
      </c>
      <c r="I1829" s="7" t="s">
        <v>2601</v>
      </c>
      <c r="J1829" s="7" t="s">
        <v>2602</v>
      </c>
      <c r="K1829" s="7" t="s">
        <v>6070</v>
      </c>
      <c r="L1829" s="7" t="s">
        <v>6079</v>
      </c>
      <c r="M1829" s="18">
        <v>4583.26</v>
      </c>
      <c r="N1829" s="327">
        <v>5591.5771999999997</v>
      </c>
      <c r="O1829" s="19" t="s">
        <v>3948</v>
      </c>
      <c r="P1829" s="295">
        <v>0.35</v>
      </c>
      <c r="Q1829" s="18">
        <v>2979.1190000000001</v>
      </c>
      <c r="R1829" s="18">
        <v>3634.5251800000001</v>
      </c>
      <c r="S1829" s="295">
        <v>0.25</v>
      </c>
      <c r="T1829" s="18">
        <v>3437.4450000000002</v>
      </c>
      <c r="U1829" s="18">
        <v>4193.6828999999998</v>
      </c>
      <c r="V1829" s="295">
        <v>0.53</v>
      </c>
      <c r="W1829" s="18">
        <v>2154.1322</v>
      </c>
      <c r="X1829" s="18">
        <v>2628.0412839999999</v>
      </c>
      <c r="Y1829" s="7" t="s">
        <v>2</v>
      </c>
      <c r="Z1829" s="13">
        <v>2</v>
      </c>
      <c r="AA1829" s="13">
        <v>8</v>
      </c>
      <c r="AB1829" s="13">
        <v>200</v>
      </c>
      <c r="AC1829" s="8" t="s">
        <v>3971</v>
      </c>
      <c r="AD1829" s="8">
        <v>1.75</v>
      </c>
      <c r="AE1829" s="13">
        <v>2000</v>
      </c>
      <c r="AF1829" s="13">
        <v>60</v>
      </c>
      <c r="AG1829" s="13">
        <v>60</v>
      </c>
      <c r="AH1829" s="8">
        <v>7.2</v>
      </c>
      <c r="AI1829" s="13">
        <v>4660502700325</v>
      </c>
      <c r="AJ1829" s="9" t="s">
        <v>3966</v>
      </c>
      <c r="AK1829" s="94"/>
      <c r="AL1829" s="9"/>
      <c r="AM1829" s="9"/>
      <c r="AN1829" s="9"/>
      <c r="AO1829" s="11"/>
    </row>
    <row r="1830" spans="1:41" ht="14.1" customHeight="1" outlineLevel="2" x14ac:dyDescent="0.25">
      <c r="A1830" s="2"/>
      <c r="B1830" s="3"/>
      <c r="C1830" s="4"/>
      <c r="D1830" s="4"/>
      <c r="E1830" s="4"/>
      <c r="F1830" s="5"/>
      <c r="G1830" s="6"/>
      <c r="H1830" s="338">
        <v>6247194</v>
      </c>
      <c r="I1830" s="7" t="s">
        <v>2603</v>
      </c>
      <c r="J1830" s="7" t="s">
        <v>2604</v>
      </c>
      <c r="K1830" s="7" t="s">
        <v>6070</v>
      </c>
      <c r="L1830" s="7" t="s">
        <v>6073</v>
      </c>
      <c r="M1830" s="18">
        <v>3657.23</v>
      </c>
      <c r="N1830" s="327">
        <v>4461.8206</v>
      </c>
      <c r="O1830" s="19" t="s">
        <v>3948</v>
      </c>
      <c r="P1830" s="295">
        <v>0.35</v>
      </c>
      <c r="Q1830" s="18">
        <v>2377.1995000000002</v>
      </c>
      <c r="R1830" s="18">
        <v>2900.1833900000001</v>
      </c>
      <c r="S1830" s="295">
        <v>0.25</v>
      </c>
      <c r="T1830" s="18">
        <v>2742.9225000000001</v>
      </c>
      <c r="U1830" s="18">
        <v>3346.3654500000002</v>
      </c>
      <c r="V1830" s="295">
        <v>0.53</v>
      </c>
      <c r="W1830" s="18">
        <v>1718.8980999999999</v>
      </c>
      <c r="X1830" s="18">
        <v>2097.0556819999997</v>
      </c>
      <c r="Y1830" s="7" t="s">
        <v>2</v>
      </c>
      <c r="Z1830" s="13">
        <v>2</v>
      </c>
      <c r="AA1830" s="13">
        <v>2</v>
      </c>
      <c r="AB1830" s="13">
        <v>144</v>
      </c>
      <c r="AC1830" s="9" t="s">
        <v>3971</v>
      </c>
      <c r="AD1830" s="8">
        <v>2.15</v>
      </c>
      <c r="AE1830" s="13">
        <v>2000</v>
      </c>
      <c r="AF1830" s="13">
        <v>80</v>
      </c>
      <c r="AG1830" s="13">
        <v>80</v>
      </c>
      <c r="AH1830" s="8">
        <v>12.8</v>
      </c>
      <c r="AI1830" s="13">
        <v>4660502701728</v>
      </c>
      <c r="AJ1830" s="9" t="s">
        <v>3966</v>
      </c>
      <c r="AK1830" s="94"/>
      <c r="AL1830" s="9"/>
      <c r="AM1830" s="9"/>
      <c r="AN1830" s="9"/>
      <c r="AO1830" s="12"/>
    </row>
    <row r="1831" spans="1:41" ht="14.1" customHeight="1" outlineLevel="2" x14ac:dyDescent="0.25">
      <c r="A1831" s="2"/>
      <c r="B1831" s="3"/>
      <c r="C1831" s="4"/>
      <c r="D1831" s="4"/>
      <c r="E1831" s="4"/>
      <c r="F1831" s="5"/>
      <c r="G1831" s="6"/>
      <c r="H1831" s="338">
        <v>6247466</v>
      </c>
      <c r="I1831" s="7" t="s">
        <v>2605</v>
      </c>
      <c r="J1831" s="7" t="s">
        <v>2606</v>
      </c>
      <c r="K1831" s="7" t="s">
        <v>6080</v>
      </c>
      <c r="L1831" s="7" t="s">
        <v>6081</v>
      </c>
      <c r="M1831" s="18">
        <v>229.66</v>
      </c>
      <c r="N1831" s="327">
        <v>280.18520000000001</v>
      </c>
      <c r="O1831" s="19" t="s">
        <v>3948</v>
      </c>
      <c r="P1831" s="295">
        <v>0.35</v>
      </c>
      <c r="Q1831" s="18">
        <v>149.279</v>
      </c>
      <c r="R1831" s="18">
        <v>182.12037999999998</v>
      </c>
      <c r="S1831" s="295">
        <v>0.25</v>
      </c>
      <c r="T1831" s="18">
        <v>172.245</v>
      </c>
      <c r="U1831" s="18">
        <v>210.13890000000001</v>
      </c>
      <c r="V1831" s="295">
        <v>0.53</v>
      </c>
      <c r="W1831" s="18">
        <v>107.94019999999999</v>
      </c>
      <c r="X1831" s="18">
        <v>131.68704399999999</v>
      </c>
      <c r="Y1831" s="7" t="s">
        <v>393</v>
      </c>
      <c r="Z1831" s="13">
        <v>10</v>
      </c>
      <c r="AA1831" s="13">
        <v>100</v>
      </c>
      <c r="AB1831" s="13">
        <v>40000</v>
      </c>
      <c r="AC1831" s="8" t="s">
        <v>6616</v>
      </c>
      <c r="AD1831" s="8">
        <v>1.6E-2</v>
      </c>
      <c r="AE1831" s="13">
        <v>75</v>
      </c>
      <c r="AF1831" s="13">
        <v>49</v>
      </c>
      <c r="AG1831" s="13">
        <v>8</v>
      </c>
      <c r="AH1831" s="8">
        <v>2.9000000000000001E-2</v>
      </c>
      <c r="AI1831" s="13">
        <v>4012196315314</v>
      </c>
      <c r="AJ1831" s="9" t="s">
        <v>3966</v>
      </c>
      <c r="AK1831" s="94"/>
      <c r="AL1831" s="9"/>
      <c r="AM1831" s="8"/>
      <c r="AN1831" s="9"/>
      <c r="AO1831" s="11"/>
    </row>
    <row r="1832" spans="1:41" ht="14.1" customHeight="1" outlineLevel="2" x14ac:dyDescent="0.25">
      <c r="A1832" s="2"/>
      <c r="B1832" s="3"/>
      <c r="C1832" s="4"/>
      <c r="D1832" s="4"/>
      <c r="E1832" s="4"/>
      <c r="F1832" s="5"/>
      <c r="G1832" s="6"/>
      <c r="H1832" s="338">
        <v>6247431</v>
      </c>
      <c r="I1832" s="7" t="s">
        <v>2607</v>
      </c>
      <c r="J1832" s="7" t="s">
        <v>2608</v>
      </c>
      <c r="K1832" s="7" t="s">
        <v>6080</v>
      </c>
      <c r="L1832" s="7" t="s">
        <v>6081</v>
      </c>
      <c r="M1832" s="18">
        <v>86.25</v>
      </c>
      <c r="N1832" s="327">
        <v>105.22499999999999</v>
      </c>
      <c r="O1832" s="19" t="s">
        <v>3948</v>
      </c>
      <c r="P1832" s="295">
        <v>0.35</v>
      </c>
      <c r="Q1832" s="18">
        <v>56.0625</v>
      </c>
      <c r="R1832" s="18">
        <v>68.396249999999995</v>
      </c>
      <c r="S1832" s="295">
        <v>0.25</v>
      </c>
      <c r="T1832" s="18">
        <v>64.6875</v>
      </c>
      <c r="U1832" s="18">
        <v>78.918750000000003</v>
      </c>
      <c r="V1832" s="295">
        <v>0.53</v>
      </c>
      <c r="W1832" s="18">
        <v>40.537499999999994</v>
      </c>
      <c r="X1832" s="18">
        <v>49.455749999999995</v>
      </c>
      <c r="Y1832" s="7" t="s">
        <v>393</v>
      </c>
      <c r="Z1832" s="13">
        <v>10</v>
      </c>
      <c r="AA1832" s="13">
        <v>10</v>
      </c>
      <c r="AB1832" s="13">
        <v>57600</v>
      </c>
      <c r="AC1832" s="9" t="s">
        <v>3971</v>
      </c>
      <c r="AD1832" s="8">
        <v>2E-3</v>
      </c>
      <c r="AE1832" s="13">
        <v>45</v>
      </c>
      <c r="AF1832" s="13">
        <v>20</v>
      </c>
      <c r="AG1832" s="13">
        <v>5</v>
      </c>
      <c r="AH1832" s="8">
        <v>4.4999999999999997E-3</v>
      </c>
      <c r="AI1832" s="13">
        <v>4660502702022</v>
      </c>
      <c r="AJ1832" s="8" t="s">
        <v>5452</v>
      </c>
      <c r="AK1832" s="94"/>
      <c r="AL1832" s="8"/>
      <c r="AM1832" s="8"/>
      <c r="AN1832" s="9"/>
      <c r="AO1832" s="11"/>
    </row>
    <row r="1833" spans="1:41" ht="14.1" customHeight="1" outlineLevel="2" x14ac:dyDescent="0.25">
      <c r="A1833" s="2"/>
      <c r="B1833" s="3"/>
      <c r="C1833" s="4"/>
      <c r="D1833" s="4"/>
      <c r="E1833" s="4"/>
      <c r="F1833" s="5"/>
      <c r="G1833" s="6"/>
      <c r="H1833" s="338">
        <v>6247434</v>
      </c>
      <c r="I1833" s="7" t="s">
        <v>2609</v>
      </c>
      <c r="J1833" s="7" t="s">
        <v>2610</v>
      </c>
      <c r="K1833" s="7" t="s">
        <v>6080</v>
      </c>
      <c r="L1833" s="7" t="s">
        <v>6081</v>
      </c>
      <c r="M1833" s="18">
        <v>100.38</v>
      </c>
      <c r="N1833" s="327">
        <v>122.46359999999999</v>
      </c>
      <c r="O1833" s="19" t="s">
        <v>3948</v>
      </c>
      <c r="P1833" s="295">
        <v>0.35</v>
      </c>
      <c r="Q1833" s="18">
        <v>65.247</v>
      </c>
      <c r="R1833" s="18">
        <v>79.601339999999993</v>
      </c>
      <c r="S1833" s="295">
        <v>0.25</v>
      </c>
      <c r="T1833" s="18">
        <v>75.284999999999997</v>
      </c>
      <c r="U1833" s="18">
        <v>91.847699999999989</v>
      </c>
      <c r="V1833" s="295">
        <v>0.53</v>
      </c>
      <c r="W1833" s="18">
        <v>47.178599999999996</v>
      </c>
      <c r="X1833" s="18">
        <v>57.557891999999995</v>
      </c>
      <c r="Y1833" s="7" t="s">
        <v>393</v>
      </c>
      <c r="Z1833" s="13">
        <v>10</v>
      </c>
      <c r="AA1833" s="13">
        <v>100</v>
      </c>
      <c r="AB1833" s="13">
        <v>60000</v>
      </c>
      <c r="AC1833" s="8" t="s">
        <v>3971</v>
      </c>
      <c r="AD1833" s="8">
        <v>4.0000000000000001E-3</v>
      </c>
      <c r="AE1833" s="13">
        <v>54</v>
      </c>
      <c r="AF1833" s="13">
        <v>30</v>
      </c>
      <c r="AG1833" s="13">
        <v>3</v>
      </c>
      <c r="AH1833" s="8">
        <v>5.0000000000000001E-3</v>
      </c>
      <c r="AI1833" s="13">
        <v>4012196118991</v>
      </c>
      <c r="AJ1833" s="9" t="s">
        <v>5453</v>
      </c>
      <c r="AK1833" s="94"/>
      <c r="AL1833" s="8"/>
      <c r="AM1833" s="8"/>
      <c r="AN1833" s="9"/>
      <c r="AO1833" s="11"/>
    </row>
    <row r="1834" spans="1:41" ht="14.1" customHeight="1" outlineLevel="2" x14ac:dyDescent="0.25">
      <c r="A1834" s="2"/>
      <c r="B1834" s="3"/>
      <c r="C1834" s="4"/>
      <c r="D1834" s="4"/>
      <c r="E1834" s="4"/>
      <c r="F1834" s="5"/>
      <c r="G1834" s="6"/>
      <c r="H1834" s="338">
        <v>6247458</v>
      </c>
      <c r="I1834" s="7" t="s">
        <v>2611</v>
      </c>
      <c r="J1834" s="7" t="s">
        <v>2612</v>
      </c>
      <c r="K1834" s="7" t="s">
        <v>6080</v>
      </c>
      <c r="L1834" s="7" t="s">
        <v>6081</v>
      </c>
      <c r="M1834" s="18">
        <v>163.61000000000001</v>
      </c>
      <c r="N1834" s="327">
        <v>199.60420000000002</v>
      </c>
      <c r="O1834" s="19" t="s">
        <v>3948</v>
      </c>
      <c r="P1834" s="295">
        <v>0.35</v>
      </c>
      <c r="Q1834" s="18">
        <v>106.34650000000001</v>
      </c>
      <c r="R1834" s="18">
        <v>129.74272999999999</v>
      </c>
      <c r="S1834" s="295">
        <v>0.25</v>
      </c>
      <c r="T1834" s="18">
        <v>122.70750000000001</v>
      </c>
      <c r="U1834" s="18">
        <v>149.70315000000002</v>
      </c>
      <c r="V1834" s="295">
        <v>0.53</v>
      </c>
      <c r="W1834" s="18">
        <v>76.896699999999996</v>
      </c>
      <c r="X1834" s="18">
        <v>93.813973999999988</v>
      </c>
      <c r="Y1834" s="7" t="s">
        <v>393</v>
      </c>
      <c r="Z1834" s="13">
        <v>10</v>
      </c>
      <c r="AA1834" s="13">
        <v>100</v>
      </c>
      <c r="AB1834" s="13">
        <v>67200</v>
      </c>
      <c r="AC1834" s="9" t="s">
        <v>6616</v>
      </c>
      <c r="AD1834" s="8">
        <v>0.01</v>
      </c>
      <c r="AE1834" s="13">
        <v>76</v>
      </c>
      <c r="AF1834" s="13">
        <v>30</v>
      </c>
      <c r="AG1834" s="13">
        <v>5</v>
      </c>
      <c r="AH1834" s="8">
        <v>1.0999999999999999E-2</v>
      </c>
      <c r="AI1834" s="13">
        <v>4012196315253</v>
      </c>
      <c r="AJ1834" s="8" t="s">
        <v>5454</v>
      </c>
      <c r="AK1834" s="94"/>
      <c r="AL1834" s="8"/>
      <c r="AM1834" s="8"/>
      <c r="AN1834" s="9"/>
      <c r="AO1834" s="11"/>
    </row>
    <row r="1835" spans="1:41" ht="14.1" customHeight="1" outlineLevel="2" x14ac:dyDescent="0.25">
      <c r="A1835" s="2"/>
      <c r="B1835" s="3"/>
      <c r="C1835" s="4"/>
      <c r="D1835" s="4"/>
      <c r="E1835" s="4"/>
      <c r="F1835" s="5"/>
      <c r="G1835" s="6"/>
      <c r="H1835" s="338">
        <v>6247472</v>
      </c>
      <c r="I1835" s="7" t="s">
        <v>2613</v>
      </c>
      <c r="J1835" s="7" t="s">
        <v>2614</v>
      </c>
      <c r="K1835" s="7" t="s">
        <v>6080</v>
      </c>
      <c r="L1835" s="7" t="s">
        <v>6081</v>
      </c>
      <c r="M1835" s="18">
        <v>254.3</v>
      </c>
      <c r="N1835" s="327">
        <v>310.24599999999998</v>
      </c>
      <c r="O1835" s="19" t="s">
        <v>3948</v>
      </c>
      <c r="P1835" s="295">
        <v>0.35</v>
      </c>
      <c r="Q1835" s="18">
        <v>165.29500000000002</v>
      </c>
      <c r="R1835" s="18">
        <v>201.65990000000002</v>
      </c>
      <c r="S1835" s="295">
        <v>0.25</v>
      </c>
      <c r="T1835" s="18">
        <v>190.72500000000002</v>
      </c>
      <c r="U1835" s="18">
        <v>232.68450000000001</v>
      </c>
      <c r="V1835" s="295">
        <v>0.53</v>
      </c>
      <c r="W1835" s="18">
        <v>119.521</v>
      </c>
      <c r="X1835" s="18">
        <v>145.81562</v>
      </c>
      <c r="Y1835" s="7" t="s">
        <v>393</v>
      </c>
      <c r="Z1835" s="13">
        <v>44</v>
      </c>
      <c r="AA1835" s="13">
        <v>44</v>
      </c>
      <c r="AB1835" s="13">
        <v>1584</v>
      </c>
      <c r="AC1835" s="9" t="s">
        <v>3971</v>
      </c>
      <c r="AD1835" s="8">
        <v>0.06</v>
      </c>
      <c r="AE1835" s="13">
        <v>86</v>
      </c>
      <c r="AF1835" s="13">
        <v>75</v>
      </c>
      <c r="AG1835" s="13">
        <v>64</v>
      </c>
      <c r="AH1835" s="8">
        <v>0.4128</v>
      </c>
      <c r="AI1835" s="13">
        <v>4660502704798</v>
      </c>
      <c r="AJ1835" s="9" t="s">
        <v>3966</v>
      </c>
      <c r="AK1835" s="94"/>
      <c r="AL1835" s="9"/>
      <c r="AM1835" s="9"/>
      <c r="AN1835" s="8"/>
      <c r="AO1835" s="12"/>
    </row>
    <row r="1836" spans="1:41" ht="14.1" customHeight="1" outlineLevel="2" x14ac:dyDescent="0.25">
      <c r="A1836" s="2"/>
      <c r="B1836" s="3"/>
      <c r="C1836" s="4"/>
      <c r="D1836" s="4"/>
      <c r="E1836" s="4"/>
      <c r="F1836" s="5"/>
      <c r="G1836" s="6"/>
      <c r="H1836" s="338">
        <v>6247725</v>
      </c>
      <c r="I1836" s="7" t="s">
        <v>2615</v>
      </c>
      <c r="J1836" s="7" t="s">
        <v>2616</v>
      </c>
      <c r="K1836" s="7" t="s">
        <v>3963</v>
      </c>
      <c r="L1836" s="7" t="s">
        <v>3964</v>
      </c>
      <c r="M1836" s="18">
        <v>2838.81</v>
      </c>
      <c r="N1836" s="327">
        <v>3463.3481999999999</v>
      </c>
      <c r="O1836" s="19" t="s">
        <v>3948</v>
      </c>
      <c r="P1836" s="295">
        <v>0.35</v>
      </c>
      <c r="Q1836" s="18">
        <v>1845.2265</v>
      </c>
      <c r="R1836" s="18">
        <v>2251.1763299999998</v>
      </c>
      <c r="S1836" s="295">
        <v>0.25</v>
      </c>
      <c r="T1836" s="18">
        <v>2129.1075000000001</v>
      </c>
      <c r="U1836" s="18">
        <v>2597.5111499999998</v>
      </c>
      <c r="V1836" s="295">
        <v>0.53</v>
      </c>
      <c r="W1836" s="18">
        <v>1334.2406999999998</v>
      </c>
      <c r="X1836" s="18">
        <v>1627.7736539999999</v>
      </c>
      <c r="Y1836" s="7" t="s">
        <v>393</v>
      </c>
      <c r="Z1836" s="13">
        <v>6</v>
      </c>
      <c r="AA1836" s="13">
        <v>6</v>
      </c>
      <c r="AB1836" s="13">
        <v>912</v>
      </c>
      <c r="AC1836" s="9" t="s">
        <v>3971</v>
      </c>
      <c r="AD1836" s="8">
        <v>0.34</v>
      </c>
      <c r="AE1836" s="13">
        <v>300</v>
      </c>
      <c r="AF1836" s="13">
        <v>44</v>
      </c>
      <c r="AG1836" s="13">
        <v>40</v>
      </c>
      <c r="AH1836" s="8">
        <v>0.52800000000000002</v>
      </c>
      <c r="AI1836" s="13">
        <v>4660502701940</v>
      </c>
      <c r="AJ1836" s="8" t="s">
        <v>3966</v>
      </c>
      <c r="AK1836" s="94"/>
      <c r="AL1836" s="9"/>
      <c r="AM1836" s="9"/>
      <c r="AN1836" s="9"/>
      <c r="AO1836" s="12"/>
    </row>
    <row r="1837" spans="1:41" ht="14.1" customHeight="1" outlineLevel="2" x14ac:dyDescent="0.25">
      <c r="A1837" s="2"/>
      <c r="B1837" s="3"/>
      <c r="C1837" s="4"/>
      <c r="D1837" s="4"/>
      <c r="E1837" s="4"/>
      <c r="F1837" s="5"/>
      <c r="G1837" s="6"/>
      <c r="H1837" s="338">
        <v>6249256</v>
      </c>
      <c r="I1837" s="7" t="s">
        <v>2617</v>
      </c>
      <c r="J1837" s="7" t="s">
        <v>2618</v>
      </c>
      <c r="K1837" s="7" t="s">
        <v>3963</v>
      </c>
      <c r="L1837" s="7" t="s">
        <v>3964</v>
      </c>
      <c r="M1837" s="18">
        <v>2058.5478861087149</v>
      </c>
      <c r="N1837" s="327">
        <v>2511.4284210526321</v>
      </c>
      <c r="O1837" s="19">
        <v>46112</v>
      </c>
      <c r="P1837" s="19" t="s">
        <v>7561</v>
      </c>
      <c r="Q1837" s="19" t="s">
        <v>7561</v>
      </c>
      <c r="R1837" s="19" t="s">
        <v>7561</v>
      </c>
      <c r="S1837" s="295">
        <v>0.25</v>
      </c>
      <c r="T1837" s="18">
        <v>1543.9109145815362</v>
      </c>
      <c r="U1837" s="18">
        <v>1883.5713157894741</v>
      </c>
      <c r="V1837" s="295">
        <v>0.53</v>
      </c>
      <c r="W1837" s="18">
        <v>967.517506471096</v>
      </c>
      <c r="X1837" s="18">
        <v>1180.371357894737</v>
      </c>
      <c r="Y1837" s="7" t="s">
        <v>393</v>
      </c>
      <c r="Z1837" s="13">
        <v>1</v>
      </c>
      <c r="AA1837" s="13">
        <v>4</v>
      </c>
      <c r="AB1837" s="13">
        <v>384</v>
      </c>
      <c r="AC1837" s="9" t="s">
        <v>3971</v>
      </c>
      <c r="AD1837" s="8">
        <v>0.39700000000000002</v>
      </c>
      <c r="AE1837" s="13">
        <v>340</v>
      </c>
      <c r="AF1837" s="13">
        <v>40</v>
      </c>
      <c r="AG1837" s="13">
        <v>44</v>
      </c>
      <c r="AH1837" s="8">
        <v>0.59799999999999998</v>
      </c>
      <c r="AI1837" s="13">
        <v>4012196652457</v>
      </c>
      <c r="AJ1837" s="9" t="s">
        <v>3966</v>
      </c>
      <c r="AK1837" s="94"/>
      <c r="AL1837" s="9"/>
      <c r="AM1837" s="9"/>
      <c r="AN1837" s="9"/>
      <c r="AO1837" s="12"/>
    </row>
    <row r="1838" spans="1:41" ht="14.1" customHeight="1" outlineLevel="2" x14ac:dyDescent="0.25">
      <c r="A1838" s="2"/>
      <c r="B1838" s="3"/>
      <c r="C1838" s="4"/>
      <c r="D1838" s="4"/>
      <c r="E1838" s="4"/>
      <c r="F1838" s="5"/>
      <c r="G1838" s="6"/>
      <c r="H1838" s="338">
        <v>6249701</v>
      </c>
      <c r="I1838" s="7" t="s">
        <v>2619</v>
      </c>
      <c r="J1838" s="7" t="s">
        <v>2620</v>
      </c>
      <c r="K1838" s="7" t="s">
        <v>3963</v>
      </c>
      <c r="L1838" s="7" t="s">
        <v>3964</v>
      </c>
      <c r="M1838" s="18">
        <v>5498.5</v>
      </c>
      <c r="N1838" s="327">
        <v>6708.17</v>
      </c>
      <c r="O1838" s="19" t="s">
        <v>3948</v>
      </c>
      <c r="P1838" s="295">
        <v>0.35</v>
      </c>
      <c r="Q1838" s="18">
        <v>3574.0250000000001</v>
      </c>
      <c r="R1838" s="18">
        <v>4360.3104999999996</v>
      </c>
      <c r="S1838" s="295">
        <v>0.25</v>
      </c>
      <c r="T1838" s="18">
        <v>4123.875</v>
      </c>
      <c r="U1838" s="18">
        <v>5031.1274999999996</v>
      </c>
      <c r="V1838" s="295">
        <v>0.53</v>
      </c>
      <c r="W1838" s="18">
        <v>2584.2950000000001</v>
      </c>
      <c r="X1838" s="18">
        <v>3152.8398999999999</v>
      </c>
      <c r="Y1838" s="7" t="s">
        <v>393</v>
      </c>
      <c r="Z1838" s="13">
        <v>1</v>
      </c>
      <c r="AA1838" s="13">
        <v>1</v>
      </c>
      <c r="AB1838" s="13">
        <v>173</v>
      </c>
      <c r="AC1838" s="9" t="s">
        <v>3971</v>
      </c>
      <c r="AD1838" s="8">
        <v>0.66</v>
      </c>
      <c r="AE1838" s="13">
        <v>340</v>
      </c>
      <c r="AF1838" s="13">
        <v>100</v>
      </c>
      <c r="AG1838" s="13">
        <v>64</v>
      </c>
      <c r="AH1838" s="8">
        <v>2.1760000000000002</v>
      </c>
      <c r="AI1838" s="13">
        <v>4660502704897</v>
      </c>
      <c r="AJ1838" s="9" t="s">
        <v>3966</v>
      </c>
      <c r="AK1838" s="94"/>
      <c r="AL1838" s="9"/>
      <c r="AM1838" s="9"/>
      <c r="AN1838" s="9"/>
      <c r="AO1838" s="12"/>
    </row>
    <row r="1839" spans="1:41" ht="14.1" customHeight="1" outlineLevel="2" x14ac:dyDescent="0.25">
      <c r="A1839" s="2"/>
      <c r="B1839" s="3"/>
      <c r="C1839" s="4"/>
      <c r="D1839" s="4"/>
      <c r="E1839" s="4"/>
      <c r="F1839" s="5"/>
      <c r="G1839" s="6"/>
      <c r="H1839" s="338">
        <v>6248209</v>
      </c>
      <c r="I1839" s="7" t="s">
        <v>2621</v>
      </c>
      <c r="J1839" s="7" t="s">
        <v>2622</v>
      </c>
      <c r="K1839" s="7" t="s">
        <v>3963</v>
      </c>
      <c r="L1839" s="7" t="s">
        <v>3964</v>
      </c>
      <c r="M1839" s="18">
        <v>590.03</v>
      </c>
      <c r="N1839" s="327">
        <v>719.83659999999998</v>
      </c>
      <c r="O1839" s="19" t="s">
        <v>3948</v>
      </c>
      <c r="P1839" s="295">
        <v>0.35</v>
      </c>
      <c r="Q1839" s="18">
        <v>383.51949999999999</v>
      </c>
      <c r="R1839" s="18">
        <v>467.89378999999997</v>
      </c>
      <c r="S1839" s="295">
        <v>0.25</v>
      </c>
      <c r="T1839" s="18">
        <v>442.52249999999998</v>
      </c>
      <c r="U1839" s="18">
        <v>539.87744999999995</v>
      </c>
      <c r="V1839" s="295">
        <v>0.53</v>
      </c>
      <c r="W1839" s="18">
        <v>277.3141</v>
      </c>
      <c r="X1839" s="18">
        <v>338.32320199999998</v>
      </c>
      <c r="Y1839" s="7" t="s">
        <v>393</v>
      </c>
      <c r="Z1839" s="13">
        <v>1</v>
      </c>
      <c r="AA1839" s="13">
        <v>4</v>
      </c>
      <c r="AB1839" s="13">
        <v>144</v>
      </c>
      <c r="AC1839" s="9" t="s">
        <v>3971</v>
      </c>
      <c r="AD1839" s="8">
        <v>0.69199999999999995</v>
      </c>
      <c r="AE1839" s="13">
        <v>340</v>
      </c>
      <c r="AF1839" s="13">
        <v>100</v>
      </c>
      <c r="AG1839" s="13">
        <v>64</v>
      </c>
      <c r="AH1839" s="8">
        <v>2.1760000000000002</v>
      </c>
      <c r="AI1839" s="13">
        <v>4012196317837</v>
      </c>
      <c r="AJ1839" s="9" t="s">
        <v>5455</v>
      </c>
      <c r="AK1839" s="94"/>
      <c r="AL1839" s="9"/>
      <c r="AM1839" s="9"/>
      <c r="AN1839" s="9"/>
      <c r="AO1839" s="12"/>
    </row>
    <row r="1840" spans="1:41" ht="14.1" customHeight="1" outlineLevel="2" x14ac:dyDescent="0.25">
      <c r="A1840" s="2"/>
      <c r="B1840" s="3"/>
      <c r="C1840" s="4"/>
      <c r="D1840" s="4"/>
      <c r="E1840" s="4"/>
      <c r="F1840" s="5"/>
      <c r="G1840" s="6"/>
      <c r="H1840" s="338">
        <v>6249671</v>
      </c>
      <c r="I1840" s="7" t="s">
        <v>2623</v>
      </c>
      <c r="J1840" s="7" t="s">
        <v>2624</v>
      </c>
      <c r="K1840" s="7" t="s">
        <v>3963</v>
      </c>
      <c r="L1840" s="7" t="s">
        <v>3964</v>
      </c>
      <c r="M1840" s="18">
        <v>4466.63</v>
      </c>
      <c r="N1840" s="327">
        <v>5449.2885999999999</v>
      </c>
      <c r="O1840" s="19" t="s">
        <v>3948</v>
      </c>
      <c r="P1840" s="295">
        <v>0.35</v>
      </c>
      <c r="Q1840" s="18">
        <v>2903.3095000000003</v>
      </c>
      <c r="R1840" s="18">
        <v>3542.0375900000004</v>
      </c>
      <c r="S1840" s="295">
        <v>0.25</v>
      </c>
      <c r="T1840" s="18">
        <v>3349.9724999999999</v>
      </c>
      <c r="U1840" s="18">
        <v>4086.9664499999999</v>
      </c>
      <c r="V1840" s="295">
        <v>0.53</v>
      </c>
      <c r="W1840" s="18">
        <v>2099.3161</v>
      </c>
      <c r="X1840" s="18">
        <v>2561.1656419999999</v>
      </c>
      <c r="Y1840" s="7" t="s">
        <v>393</v>
      </c>
      <c r="Z1840" s="13">
        <v>1</v>
      </c>
      <c r="AA1840" s="13">
        <v>1</v>
      </c>
      <c r="AB1840" s="13">
        <v>294</v>
      </c>
      <c r="AC1840" s="8" t="s">
        <v>3971</v>
      </c>
      <c r="AD1840" s="8">
        <v>0.47</v>
      </c>
      <c r="AE1840" s="13">
        <v>300</v>
      </c>
      <c r="AF1840" s="13">
        <v>64</v>
      </c>
      <c r="AG1840" s="13">
        <v>60</v>
      </c>
      <c r="AH1840" s="8">
        <v>1.1519999999999999</v>
      </c>
      <c r="AI1840" s="13">
        <v>4660502704910</v>
      </c>
      <c r="AJ1840" s="9" t="s">
        <v>3966</v>
      </c>
      <c r="AK1840" s="94"/>
      <c r="AL1840" s="9"/>
      <c r="AM1840" s="9"/>
      <c r="AN1840" s="9"/>
      <c r="AO1840" s="12"/>
    </row>
    <row r="1841" spans="1:41" ht="14.1" customHeight="1" outlineLevel="2" x14ac:dyDescent="0.25">
      <c r="A1841" s="2"/>
      <c r="B1841" s="3"/>
      <c r="C1841" s="4"/>
      <c r="D1841" s="4"/>
      <c r="E1841" s="4"/>
      <c r="F1841" s="5"/>
      <c r="G1841" s="6"/>
      <c r="H1841" s="338">
        <v>6248187</v>
      </c>
      <c r="I1841" s="7" t="s">
        <v>2625</v>
      </c>
      <c r="J1841" s="7" t="s">
        <v>2626</v>
      </c>
      <c r="K1841" s="7" t="s">
        <v>3963</v>
      </c>
      <c r="L1841" s="7" t="s">
        <v>3964</v>
      </c>
      <c r="M1841" s="18">
        <v>468</v>
      </c>
      <c r="N1841" s="327">
        <v>570.96</v>
      </c>
      <c r="O1841" s="19" t="s">
        <v>3948</v>
      </c>
      <c r="P1841" s="295">
        <v>0.35</v>
      </c>
      <c r="Q1841" s="18">
        <v>304.2</v>
      </c>
      <c r="R1841" s="18">
        <v>371.12399999999997</v>
      </c>
      <c r="S1841" s="295">
        <v>0.25</v>
      </c>
      <c r="T1841" s="18">
        <v>351</v>
      </c>
      <c r="U1841" s="18">
        <v>428.21999999999997</v>
      </c>
      <c r="V1841" s="295">
        <v>0.53</v>
      </c>
      <c r="W1841" s="18">
        <v>219.95999999999998</v>
      </c>
      <c r="X1841" s="18">
        <v>268.35119999999995</v>
      </c>
      <c r="Y1841" s="7" t="s">
        <v>393</v>
      </c>
      <c r="Z1841" s="13">
        <v>1</v>
      </c>
      <c r="AA1841" s="13">
        <v>4</v>
      </c>
      <c r="AB1841" s="13">
        <v>144</v>
      </c>
      <c r="AC1841" s="8" t="s">
        <v>3971</v>
      </c>
      <c r="AD1841" s="8">
        <v>0.54200000000000004</v>
      </c>
      <c r="AE1841" s="13">
        <v>340</v>
      </c>
      <c r="AF1841" s="13">
        <v>60</v>
      </c>
      <c r="AG1841" s="13">
        <v>64</v>
      </c>
      <c r="AH1841" s="8">
        <v>1.306</v>
      </c>
      <c r="AI1841" s="13">
        <v>4012196503599</v>
      </c>
      <c r="AJ1841" s="9" t="s">
        <v>5456</v>
      </c>
      <c r="AK1841" s="94"/>
      <c r="AL1841" s="9"/>
      <c r="AM1841" s="9"/>
      <c r="AN1841" s="9"/>
      <c r="AO1841" s="12"/>
    </row>
    <row r="1842" spans="1:41" ht="14.1" customHeight="1" outlineLevel="2" x14ac:dyDescent="0.25">
      <c r="A1842" s="2"/>
      <c r="B1842" s="3"/>
      <c r="C1842" s="4"/>
      <c r="D1842" s="4"/>
      <c r="E1842" s="4"/>
      <c r="F1842" s="5"/>
      <c r="G1842" s="6"/>
      <c r="H1842" s="338">
        <v>6247563</v>
      </c>
      <c r="I1842" s="7" t="s">
        <v>2627</v>
      </c>
      <c r="J1842" s="7" t="s">
        <v>2628</v>
      </c>
      <c r="K1842" s="7" t="s">
        <v>6082</v>
      </c>
      <c r="L1842" s="7" t="s">
        <v>6083</v>
      </c>
      <c r="M1842" s="18">
        <v>6042.07</v>
      </c>
      <c r="N1842" s="327">
        <v>7371.3253999999997</v>
      </c>
      <c r="O1842" s="19" t="s">
        <v>3948</v>
      </c>
      <c r="P1842" s="295">
        <v>0.35</v>
      </c>
      <c r="Q1842" s="18">
        <v>3927.3454999999999</v>
      </c>
      <c r="R1842" s="18">
        <v>4791.3615099999997</v>
      </c>
      <c r="S1842" s="295">
        <v>0.25</v>
      </c>
      <c r="T1842" s="18">
        <v>4531.5524999999998</v>
      </c>
      <c r="U1842" s="18">
        <v>5528.4940499999993</v>
      </c>
      <c r="V1842" s="295">
        <v>0.53</v>
      </c>
      <c r="W1842" s="18">
        <v>2839.7728999999995</v>
      </c>
      <c r="X1842" s="18">
        <v>3464.5229379999992</v>
      </c>
      <c r="Y1842" s="7" t="s">
        <v>393</v>
      </c>
      <c r="Z1842" s="13">
        <v>1</v>
      </c>
      <c r="AA1842" s="13">
        <v>4</v>
      </c>
      <c r="AB1842" s="13">
        <v>304</v>
      </c>
      <c r="AC1842" s="9" t="s">
        <v>3971</v>
      </c>
      <c r="AD1842" s="8">
        <v>0.38600000000000001</v>
      </c>
      <c r="AE1842" s="13">
        <v>184</v>
      </c>
      <c r="AF1842" s="13">
        <v>40</v>
      </c>
      <c r="AG1842" s="13">
        <v>184</v>
      </c>
      <c r="AH1842" s="8">
        <v>1.3540000000000001</v>
      </c>
      <c r="AI1842" s="13">
        <v>4012196652273</v>
      </c>
      <c r="AJ1842" s="9" t="s">
        <v>5457</v>
      </c>
      <c r="AK1842" s="94"/>
      <c r="AL1842" s="9"/>
      <c r="AM1842" s="9"/>
      <c r="AN1842" s="9"/>
      <c r="AO1842" s="12"/>
    </row>
    <row r="1843" spans="1:41" ht="14.1" customHeight="1" outlineLevel="2" x14ac:dyDescent="0.25">
      <c r="A1843" s="2"/>
      <c r="B1843" s="3"/>
      <c r="C1843" s="4"/>
      <c r="D1843" s="4"/>
      <c r="E1843" s="4"/>
      <c r="F1843" s="5"/>
      <c r="G1843" s="6"/>
      <c r="H1843" s="338">
        <v>6247571</v>
      </c>
      <c r="I1843" s="7" t="s">
        <v>2629</v>
      </c>
      <c r="J1843" s="7" t="s">
        <v>2630</v>
      </c>
      <c r="K1843" s="7" t="s">
        <v>6082</v>
      </c>
      <c r="L1843" s="7" t="s">
        <v>6084</v>
      </c>
      <c r="M1843" s="18">
        <v>6599.42</v>
      </c>
      <c r="N1843" s="327">
        <v>8051.2924000000003</v>
      </c>
      <c r="O1843" s="19" t="s">
        <v>3948</v>
      </c>
      <c r="P1843" s="295">
        <v>0.35</v>
      </c>
      <c r="Q1843" s="18">
        <v>4289.6230000000005</v>
      </c>
      <c r="R1843" s="18">
        <v>5233.3400600000004</v>
      </c>
      <c r="S1843" s="295">
        <v>0.25</v>
      </c>
      <c r="T1843" s="18">
        <v>4949.5650000000005</v>
      </c>
      <c r="U1843" s="18">
        <v>6038.4693000000007</v>
      </c>
      <c r="V1843" s="295">
        <v>0.53</v>
      </c>
      <c r="W1843" s="18">
        <v>3101.7273999999998</v>
      </c>
      <c r="X1843" s="18">
        <v>3784.1074279999998</v>
      </c>
      <c r="Y1843" s="7" t="s">
        <v>393</v>
      </c>
      <c r="Z1843" s="13">
        <v>1</v>
      </c>
      <c r="AA1843" s="13">
        <v>15</v>
      </c>
      <c r="AB1843" s="13">
        <v>540</v>
      </c>
      <c r="AC1843" s="8" t="s">
        <v>3971</v>
      </c>
      <c r="AD1843" s="8">
        <v>0.41</v>
      </c>
      <c r="AE1843" s="13">
        <v>160</v>
      </c>
      <c r="AF1843" s="13">
        <v>160</v>
      </c>
      <c r="AG1843" s="13">
        <v>60</v>
      </c>
      <c r="AH1843" s="8">
        <v>1.536</v>
      </c>
      <c r="AI1843" s="13">
        <v>4660502703777</v>
      </c>
      <c r="AJ1843" s="8" t="s">
        <v>5458</v>
      </c>
      <c r="AK1843" s="94"/>
      <c r="AL1843" s="8"/>
      <c r="AM1843" s="8"/>
      <c r="AN1843" s="9"/>
      <c r="AO1843" s="12"/>
    </row>
    <row r="1844" spans="1:41" ht="14.1" customHeight="1" outlineLevel="2" x14ac:dyDescent="0.25">
      <c r="A1844" s="2"/>
      <c r="B1844" s="3"/>
      <c r="C1844" s="4"/>
      <c r="D1844" s="4"/>
      <c r="E1844" s="4"/>
      <c r="F1844" s="5"/>
      <c r="G1844" s="6"/>
      <c r="H1844" s="338">
        <v>6249086</v>
      </c>
      <c r="I1844" s="7" t="s">
        <v>2631</v>
      </c>
      <c r="J1844" s="7" t="s">
        <v>2632</v>
      </c>
      <c r="K1844" s="7" t="s">
        <v>6082</v>
      </c>
      <c r="L1844" s="7" t="s">
        <v>6083</v>
      </c>
      <c r="M1844" s="18">
        <v>7914.05</v>
      </c>
      <c r="N1844" s="327">
        <v>9655.1409999999996</v>
      </c>
      <c r="O1844" s="19" t="s">
        <v>3948</v>
      </c>
      <c r="P1844" s="295">
        <v>0.35</v>
      </c>
      <c r="Q1844" s="18">
        <v>5144.1325000000006</v>
      </c>
      <c r="R1844" s="18">
        <v>6275.8416500000003</v>
      </c>
      <c r="S1844" s="295">
        <v>0.25</v>
      </c>
      <c r="T1844" s="18">
        <v>5935.5375000000004</v>
      </c>
      <c r="U1844" s="18">
        <v>7241.3557500000006</v>
      </c>
      <c r="V1844" s="295">
        <v>0.53</v>
      </c>
      <c r="W1844" s="18">
        <v>3719.6034999999997</v>
      </c>
      <c r="X1844" s="18">
        <v>4537.9162699999997</v>
      </c>
      <c r="Y1844" s="7" t="s">
        <v>393</v>
      </c>
      <c r="Z1844" s="13">
        <v>1</v>
      </c>
      <c r="AA1844" s="13">
        <v>5</v>
      </c>
      <c r="AB1844" s="13">
        <v>380</v>
      </c>
      <c r="AC1844" s="9" t="s">
        <v>3971</v>
      </c>
      <c r="AD1844" s="8">
        <v>0.307</v>
      </c>
      <c r="AE1844" s="13">
        <v>164</v>
      </c>
      <c r="AF1844" s="13">
        <v>164</v>
      </c>
      <c r="AG1844" s="13">
        <v>40</v>
      </c>
      <c r="AH1844" s="8">
        <v>1.0758399999999999</v>
      </c>
      <c r="AI1844" s="13">
        <v>4660502702725</v>
      </c>
      <c r="AJ1844" s="9" t="s">
        <v>3966</v>
      </c>
      <c r="AK1844" s="94"/>
      <c r="AL1844" s="9"/>
      <c r="AM1844" s="9"/>
      <c r="AN1844" s="9"/>
      <c r="AO1844" s="12"/>
    </row>
    <row r="1845" spans="1:41" ht="14.1" customHeight="1" outlineLevel="2" x14ac:dyDescent="0.25">
      <c r="A1845" s="2"/>
      <c r="B1845" s="3"/>
      <c r="C1845" s="4"/>
      <c r="D1845" s="4"/>
      <c r="E1845" s="4"/>
      <c r="F1845" s="5"/>
      <c r="G1845" s="6"/>
      <c r="H1845" s="338">
        <v>6249094</v>
      </c>
      <c r="I1845" s="7" t="s">
        <v>2633</v>
      </c>
      <c r="J1845" s="7" t="s">
        <v>2634</v>
      </c>
      <c r="K1845" s="7" t="s">
        <v>6082</v>
      </c>
      <c r="L1845" s="7" t="s">
        <v>6084</v>
      </c>
      <c r="M1845" s="18">
        <v>8076.87</v>
      </c>
      <c r="N1845" s="327">
        <v>9853.7813999999998</v>
      </c>
      <c r="O1845" s="19" t="s">
        <v>3948</v>
      </c>
      <c r="P1845" s="295">
        <v>0.35</v>
      </c>
      <c r="Q1845" s="18">
        <v>5249.9655000000002</v>
      </c>
      <c r="R1845" s="18">
        <v>6404.9579100000001</v>
      </c>
      <c r="S1845" s="295">
        <v>0.25</v>
      </c>
      <c r="T1845" s="18">
        <v>6057.6525000000001</v>
      </c>
      <c r="U1845" s="18">
        <v>7390.3360499999999</v>
      </c>
      <c r="V1845" s="295">
        <v>0.53</v>
      </c>
      <c r="W1845" s="18">
        <v>3796.1288999999997</v>
      </c>
      <c r="X1845" s="18">
        <v>4631.2772579999992</v>
      </c>
      <c r="Y1845" s="7" t="s">
        <v>393</v>
      </c>
      <c r="Z1845" s="13">
        <v>1</v>
      </c>
      <c r="AA1845" s="13">
        <v>4</v>
      </c>
      <c r="AB1845" s="13">
        <v>192</v>
      </c>
      <c r="AC1845" s="9" t="s">
        <v>3971</v>
      </c>
      <c r="AD1845" s="8">
        <v>0.46300000000000002</v>
      </c>
      <c r="AE1845" s="13">
        <v>204</v>
      </c>
      <c r="AF1845" s="13">
        <v>60</v>
      </c>
      <c r="AG1845" s="13">
        <v>204</v>
      </c>
      <c r="AH1845" s="8">
        <v>2.4969999999999999</v>
      </c>
      <c r="AI1845" s="13">
        <v>4012196314232</v>
      </c>
      <c r="AJ1845" s="9" t="s">
        <v>3966</v>
      </c>
      <c r="AK1845" s="94"/>
      <c r="AL1845" s="9"/>
      <c r="AM1845" s="9"/>
      <c r="AN1845" s="9"/>
      <c r="AO1845" s="12"/>
    </row>
    <row r="1846" spans="1:41" ht="14.1" customHeight="1" outlineLevel="2" x14ac:dyDescent="0.25">
      <c r="A1846" s="2"/>
      <c r="B1846" s="3"/>
      <c r="C1846" s="4"/>
      <c r="D1846" s="4"/>
      <c r="E1846" s="4"/>
      <c r="F1846" s="5"/>
      <c r="G1846" s="6"/>
      <c r="H1846" s="338">
        <v>6249574</v>
      </c>
      <c r="I1846" s="7" t="s">
        <v>2635</v>
      </c>
      <c r="J1846" s="7" t="s">
        <v>2636</v>
      </c>
      <c r="K1846" s="7" t="s">
        <v>6082</v>
      </c>
      <c r="L1846" s="7" t="s">
        <v>6084</v>
      </c>
      <c r="M1846" s="18">
        <v>11024.46</v>
      </c>
      <c r="N1846" s="327">
        <v>13449.841199999999</v>
      </c>
      <c r="O1846" s="19" t="s">
        <v>3948</v>
      </c>
      <c r="P1846" s="295">
        <v>0.35</v>
      </c>
      <c r="Q1846" s="18">
        <v>7165.8989999999994</v>
      </c>
      <c r="R1846" s="18">
        <v>8742.3967799999991</v>
      </c>
      <c r="S1846" s="295">
        <v>0.25</v>
      </c>
      <c r="T1846" s="18">
        <v>8268.3449999999993</v>
      </c>
      <c r="U1846" s="18">
        <v>10087.380899999998</v>
      </c>
      <c r="V1846" s="295">
        <v>0.53</v>
      </c>
      <c r="W1846" s="18">
        <v>5181.4961999999996</v>
      </c>
      <c r="X1846" s="18">
        <v>6321.4253639999997</v>
      </c>
      <c r="Y1846" s="7" t="s">
        <v>393</v>
      </c>
      <c r="Z1846" s="13">
        <v>1</v>
      </c>
      <c r="AA1846" s="13">
        <v>5</v>
      </c>
      <c r="AB1846" s="13">
        <v>130</v>
      </c>
      <c r="AC1846" s="9" t="s">
        <v>3971</v>
      </c>
      <c r="AD1846" s="8">
        <v>0.82</v>
      </c>
      <c r="AE1846" s="13">
        <v>180</v>
      </c>
      <c r="AF1846" s="13">
        <v>180</v>
      </c>
      <c r="AG1846" s="13">
        <v>100</v>
      </c>
      <c r="AH1846" s="8">
        <v>3.24</v>
      </c>
      <c r="AI1846" s="13">
        <v>4660502708529</v>
      </c>
      <c r="AJ1846" s="9" t="s">
        <v>3966</v>
      </c>
      <c r="AK1846" s="94"/>
      <c r="AL1846" s="9"/>
      <c r="AM1846" s="9"/>
      <c r="AN1846" s="9"/>
      <c r="AO1846" s="12"/>
    </row>
    <row r="1847" spans="1:41" ht="14.1" customHeight="1" outlineLevel="2" x14ac:dyDescent="0.25">
      <c r="A1847" s="2"/>
      <c r="B1847" s="3"/>
      <c r="C1847" s="4"/>
      <c r="D1847" s="4"/>
      <c r="E1847" s="4"/>
      <c r="F1847" s="5"/>
      <c r="G1847" s="6"/>
      <c r="H1847" s="338">
        <v>6248063</v>
      </c>
      <c r="I1847" s="7" t="s">
        <v>2637</v>
      </c>
      <c r="J1847" s="7" t="s">
        <v>2638</v>
      </c>
      <c r="K1847" s="7" t="s">
        <v>6082</v>
      </c>
      <c r="L1847" s="7" t="s">
        <v>6084</v>
      </c>
      <c r="M1847" s="18">
        <v>7235.83</v>
      </c>
      <c r="N1847" s="327">
        <v>8827.7125999999989</v>
      </c>
      <c r="O1847" s="19" t="s">
        <v>3948</v>
      </c>
      <c r="P1847" s="295">
        <v>0.35</v>
      </c>
      <c r="Q1847" s="18">
        <v>4703.2894999999999</v>
      </c>
      <c r="R1847" s="18">
        <v>5738.0131899999997</v>
      </c>
      <c r="S1847" s="295">
        <v>0.25</v>
      </c>
      <c r="T1847" s="18">
        <v>5426.8724999999995</v>
      </c>
      <c r="U1847" s="18">
        <v>6620.7844499999992</v>
      </c>
      <c r="V1847" s="295">
        <v>0.53</v>
      </c>
      <c r="W1847" s="18">
        <v>3400.8400999999999</v>
      </c>
      <c r="X1847" s="18">
        <v>4149.0249219999996</v>
      </c>
      <c r="Y1847" s="7" t="s">
        <v>393</v>
      </c>
      <c r="Z1847" s="13">
        <v>1</v>
      </c>
      <c r="AA1847" s="13">
        <v>4</v>
      </c>
      <c r="AB1847" s="13">
        <v>128</v>
      </c>
      <c r="AC1847" s="9" t="s">
        <v>3971</v>
      </c>
      <c r="AD1847" s="8">
        <v>0.73099999999999998</v>
      </c>
      <c r="AE1847" s="13">
        <v>204</v>
      </c>
      <c r="AF1847" s="13">
        <v>100</v>
      </c>
      <c r="AG1847" s="13">
        <v>204</v>
      </c>
      <c r="AH1847" s="8">
        <v>4.1619999999999999</v>
      </c>
      <c r="AI1847" s="13">
        <v>4012196312979</v>
      </c>
      <c r="AJ1847" s="9" t="s">
        <v>5459</v>
      </c>
      <c r="AK1847" s="94"/>
      <c r="AL1847" s="9"/>
      <c r="AM1847" s="9"/>
      <c r="AN1847" s="9"/>
      <c r="AO1847" s="12"/>
    </row>
    <row r="1848" spans="1:41" ht="14.1" customHeight="1" outlineLevel="2" x14ac:dyDescent="0.25">
      <c r="A1848" s="2"/>
      <c r="B1848" s="3"/>
      <c r="C1848" s="4"/>
      <c r="D1848" s="4"/>
      <c r="E1848" s="4"/>
      <c r="F1848" s="5"/>
      <c r="G1848" s="6"/>
      <c r="H1848" s="338">
        <v>6249582</v>
      </c>
      <c r="I1848" s="7" t="s">
        <v>2639</v>
      </c>
      <c r="J1848" s="7" t="s">
        <v>2640</v>
      </c>
      <c r="K1848" s="7" t="s">
        <v>6082</v>
      </c>
      <c r="L1848" s="7" t="s">
        <v>6084</v>
      </c>
      <c r="M1848" s="18">
        <v>11959.46</v>
      </c>
      <c r="N1848" s="327">
        <v>14590.541199999998</v>
      </c>
      <c r="O1848" s="19" t="s">
        <v>3948</v>
      </c>
      <c r="P1848" s="295">
        <v>0.35</v>
      </c>
      <c r="Q1848" s="18">
        <v>7773.6489999999994</v>
      </c>
      <c r="R1848" s="18">
        <v>9483.8517799999991</v>
      </c>
      <c r="S1848" s="295">
        <v>0.25</v>
      </c>
      <c r="T1848" s="18">
        <v>8969.5949999999993</v>
      </c>
      <c r="U1848" s="18">
        <v>10942.9059</v>
      </c>
      <c r="V1848" s="295">
        <v>0.53</v>
      </c>
      <c r="W1848" s="18">
        <v>5620.9461999999994</v>
      </c>
      <c r="X1848" s="18">
        <v>6857.5543639999987</v>
      </c>
      <c r="Y1848" s="7" t="s">
        <v>393</v>
      </c>
      <c r="Z1848" s="13">
        <v>1</v>
      </c>
      <c r="AA1848" s="13">
        <v>4</v>
      </c>
      <c r="AB1848" s="13">
        <v>72</v>
      </c>
      <c r="AC1848" s="9" t="s">
        <v>3971</v>
      </c>
      <c r="AD1848" s="8">
        <v>0.91300000000000003</v>
      </c>
      <c r="AE1848" s="13">
        <v>204</v>
      </c>
      <c r="AF1848" s="13">
        <v>150</v>
      </c>
      <c r="AG1848" s="13">
        <v>204</v>
      </c>
      <c r="AH1848" s="8">
        <v>6.242</v>
      </c>
      <c r="AI1848" s="13">
        <v>4012196314959</v>
      </c>
      <c r="AJ1848" s="9" t="s">
        <v>3966</v>
      </c>
      <c r="AK1848" s="94"/>
      <c r="AL1848" s="9"/>
      <c r="AM1848" s="9"/>
      <c r="AN1848" s="9"/>
      <c r="AO1848" s="12"/>
    </row>
    <row r="1849" spans="1:41" ht="14.1" customHeight="1" outlineLevel="2" x14ac:dyDescent="0.25">
      <c r="A1849" s="2"/>
      <c r="B1849" s="3"/>
      <c r="C1849" s="4"/>
      <c r="D1849" s="4"/>
      <c r="E1849" s="4"/>
      <c r="F1849" s="5"/>
      <c r="G1849" s="6"/>
      <c r="H1849" s="338">
        <v>6248071</v>
      </c>
      <c r="I1849" s="7" t="s">
        <v>2641</v>
      </c>
      <c r="J1849" s="7" t="s">
        <v>2642</v>
      </c>
      <c r="K1849" s="7" t="s">
        <v>6082</v>
      </c>
      <c r="L1849" s="7" t="s">
        <v>6084</v>
      </c>
      <c r="M1849" s="18">
        <v>7481.44</v>
      </c>
      <c r="N1849" s="327">
        <v>9127.3567999999996</v>
      </c>
      <c r="O1849" s="19" t="s">
        <v>3948</v>
      </c>
      <c r="P1849" s="295">
        <v>0.35</v>
      </c>
      <c r="Q1849" s="18">
        <v>4862.9359999999997</v>
      </c>
      <c r="R1849" s="18">
        <v>5932.7819199999994</v>
      </c>
      <c r="S1849" s="295">
        <v>0.25</v>
      </c>
      <c r="T1849" s="18">
        <v>5611.08</v>
      </c>
      <c r="U1849" s="18">
        <v>6845.5176000000001</v>
      </c>
      <c r="V1849" s="295">
        <v>0.53</v>
      </c>
      <c r="W1849" s="18">
        <v>3516.2767999999996</v>
      </c>
      <c r="X1849" s="18">
        <v>4289.8576959999991</v>
      </c>
      <c r="Y1849" s="7" t="s">
        <v>393</v>
      </c>
      <c r="Z1849" s="13">
        <v>3</v>
      </c>
      <c r="AA1849" s="13">
        <v>3</v>
      </c>
      <c r="AB1849" s="13">
        <v>96</v>
      </c>
      <c r="AC1849" s="9" t="s">
        <v>3971</v>
      </c>
      <c r="AD1849" s="8">
        <v>0.82</v>
      </c>
      <c r="AE1849" s="13">
        <v>180</v>
      </c>
      <c r="AF1849" s="13">
        <v>180</v>
      </c>
      <c r="AG1849" s="13">
        <v>150</v>
      </c>
      <c r="AH1849" s="8">
        <v>4.8600000000000003</v>
      </c>
      <c r="AI1849" s="13">
        <v>4660502703784</v>
      </c>
      <c r="AJ1849" s="9" t="s">
        <v>5460</v>
      </c>
      <c r="AK1849" s="94"/>
      <c r="AL1849" s="9"/>
      <c r="AM1849" s="9"/>
      <c r="AN1849" s="9"/>
      <c r="AO1849" s="12"/>
    </row>
    <row r="1850" spans="1:41" ht="14.1" customHeight="1" outlineLevel="2" x14ac:dyDescent="0.25">
      <c r="A1850" s="2"/>
      <c r="B1850" s="3"/>
      <c r="C1850" s="4"/>
      <c r="D1850" s="4"/>
      <c r="E1850" s="4"/>
      <c r="F1850" s="5"/>
      <c r="G1850" s="6"/>
      <c r="H1850" s="338">
        <v>6248098</v>
      </c>
      <c r="I1850" s="7" t="s">
        <v>2643</v>
      </c>
      <c r="J1850" s="7" t="s">
        <v>2644</v>
      </c>
      <c r="K1850" s="7" t="s">
        <v>6082</v>
      </c>
      <c r="L1850" s="7" t="s">
        <v>6084</v>
      </c>
      <c r="M1850" s="18">
        <v>7701.29</v>
      </c>
      <c r="N1850" s="327">
        <v>9395.5738000000001</v>
      </c>
      <c r="O1850" s="19" t="s">
        <v>3948</v>
      </c>
      <c r="P1850" s="295">
        <v>0.35</v>
      </c>
      <c r="Q1850" s="18">
        <v>5005.8384999999998</v>
      </c>
      <c r="R1850" s="18">
        <v>6107.1229699999994</v>
      </c>
      <c r="S1850" s="295">
        <v>0.25</v>
      </c>
      <c r="T1850" s="18">
        <v>5775.9674999999997</v>
      </c>
      <c r="U1850" s="18">
        <v>7046.6803499999996</v>
      </c>
      <c r="V1850" s="295">
        <v>0.53</v>
      </c>
      <c r="W1850" s="18">
        <v>3619.6062999999999</v>
      </c>
      <c r="X1850" s="18">
        <v>4415.9196860000002</v>
      </c>
      <c r="Y1850" s="7" t="s">
        <v>393</v>
      </c>
      <c r="Z1850" s="13">
        <v>6</v>
      </c>
      <c r="AA1850" s="13">
        <v>6</v>
      </c>
      <c r="AB1850" s="13">
        <v>120</v>
      </c>
      <c r="AC1850" s="9" t="s">
        <v>3971</v>
      </c>
      <c r="AD1850" s="8">
        <v>0.97</v>
      </c>
      <c r="AE1850" s="13">
        <v>180</v>
      </c>
      <c r="AF1850" s="13">
        <v>180</v>
      </c>
      <c r="AG1850" s="13">
        <v>200</v>
      </c>
      <c r="AH1850" s="8">
        <v>6.48</v>
      </c>
      <c r="AI1850" s="13">
        <v>4660502703791</v>
      </c>
      <c r="AJ1850" s="9" t="s">
        <v>3966</v>
      </c>
      <c r="AK1850" s="94"/>
      <c r="AL1850" s="9"/>
      <c r="AM1850" s="9"/>
      <c r="AN1850" s="9"/>
      <c r="AO1850" s="12"/>
    </row>
    <row r="1851" spans="1:41" ht="14.1" customHeight="1" outlineLevel="2" x14ac:dyDescent="0.25">
      <c r="A1851" s="2"/>
      <c r="B1851" s="3"/>
      <c r="C1851" s="4"/>
      <c r="D1851" s="4"/>
      <c r="E1851" s="4"/>
      <c r="F1851" s="5"/>
      <c r="G1851" s="6"/>
      <c r="H1851" s="338">
        <v>6249558</v>
      </c>
      <c r="I1851" s="7" t="s">
        <v>2645</v>
      </c>
      <c r="J1851" s="7" t="s">
        <v>2646</v>
      </c>
      <c r="K1851" s="7" t="s">
        <v>6082</v>
      </c>
      <c r="L1851" s="7" t="s">
        <v>6084</v>
      </c>
      <c r="M1851" s="18">
        <v>8808.86</v>
      </c>
      <c r="N1851" s="327">
        <v>10746.8092</v>
      </c>
      <c r="O1851" s="19" t="s">
        <v>3948</v>
      </c>
      <c r="P1851" s="295">
        <v>0.35</v>
      </c>
      <c r="Q1851" s="18">
        <v>5725.7590000000009</v>
      </c>
      <c r="R1851" s="18">
        <v>6985.4259800000009</v>
      </c>
      <c r="S1851" s="295">
        <v>0.25</v>
      </c>
      <c r="T1851" s="18">
        <v>6606.6450000000004</v>
      </c>
      <c r="U1851" s="18">
        <v>8060.1069000000007</v>
      </c>
      <c r="V1851" s="295">
        <v>0.53</v>
      </c>
      <c r="W1851" s="18">
        <v>4140.1642000000002</v>
      </c>
      <c r="X1851" s="18">
        <v>5051.0003239999996</v>
      </c>
      <c r="Y1851" s="7" t="s">
        <v>393</v>
      </c>
      <c r="Z1851" s="13">
        <v>1</v>
      </c>
      <c r="AA1851" s="13">
        <v>4</v>
      </c>
      <c r="AB1851" s="13">
        <v>160</v>
      </c>
      <c r="AC1851" s="8" t="s">
        <v>3971</v>
      </c>
      <c r="AD1851" s="8">
        <v>0.54</v>
      </c>
      <c r="AE1851" s="13">
        <v>180</v>
      </c>
      <c r="AF1851" s="13">
        <v>180</v>
      </c>
      <c r="AG1851" s="13">
        <v>60</v>
      </c>
      <c r="AH1851" s="8">
        <v>1.944</v>
      </c>
      <c r="AI1851" s="13">
        <v>4660502704408</v>
      </c>
      <c r="AJ1851" s="9" t="s">
        <v>3966</v>
      </c>
      <c r="AK1851" s="94"/>
      <c r="AL1851" s="9"/>
      <c r="AM1851" s="9"/>
      <c r="AN1851" s="9"/>
      <c r="AO1851" s="12"/>
    </row>
    <row r="1852" spans="1:41" ht="14.1" customHeight="1" outlineLevel="2" x14ac:dyDescent="0.25">
      <c r="A1852" s="2"/>
      <c r="B1852" s="3"/>
      <c r="C1852" s="4"/>
      <c r="D1852" s="4"/>
      <c r="E1852" s="4"/>
      <c r="F1852" s="5"/>
      <c r="G1852" s="6"/>
      <c r="H1852" s="338">
        <v>6248047</v>
      </c>
      <c r="I1852" s="7" t="s">
        <v>2647</v>
      </c>
      <c r="J1852" s="7" t="s">
        <v>2648</v>
      </c>
      <c r="K1852" s="7" t="s">
        <v>6082</v>
      </c>
      <c r="L1852" s="7" t="s">
        <v>6084</v>
      </c>
      <c r="M1852" s="18">
        <v>7106.51</v>
      </c>
      <c r="N1852" s="327">
        <v>8669.9421999999995</v>
      </c>
      <c r="O1852" s="19" t="s">
        <v>3948</v>
      </c>
      <c r="P1852" s="295">
        <v>0.35</v>
      </c>
      <c r="Q1852" s="18">
        <v>4619.2314999999999</v>
      </c>
      <c r="R1852" s="18">
        <v>5635.4624299999996</v>
      </c>
      <c r="S1852" s="295">
        <v>0.25</v>
      </c>
      <c r="T1852" s="18">
        <v>5329.8824999999997</v>
      </c>
      <c r="U1852" s="18">
        <v>6502.4566499999992</v>
      </c>
      <c r="V1852" s="295">
        <v>0.53</v>
      </c>
      <c r="W1852" s="18">
        <v>3340.0596999999998</v>
      </c>
      <c r="X1852" s="18">
        <v>4074.8728339999998</v>
      </c>
      <c r="Y1852" s="7" t="s">
        <v>393</v>
      </c>
      <c r="Z1852" s="13">
        <v>4</v>
      </c>
      <c r="AA1852" s="13">
        <v>4</v>
      </c>
      <c r="AB1852" s="13">
        <v>160</v>
      </c>
      <c r="AC1852" s="8" t="s">
        <v>3971</v>
      </c>
      <c r="AD1852" s="8">
        <v>0.54</v>
      </c>
      <c r="AE1852" s="13">
        <v>180</v>
      </c>
      <c r="AF1852" s="13">
        <v>180</v>
      </c>
      <c r="AG1852" s="13">
        <v>60</v>
      </c>
      <c r="AH1852" s="8">
        <v>1.944</v>
      </c>
      <c r="AI1852" s="13">
        <v>4660502703760</v>
      </c>
      <c r="AJ1852" s="9" t="s">
        <v>5461</v>
      </c>
      <c r="AK1852" s="94"/>
      <c r="AL1852" s="9"/>
      <c r="AM1852" s="9"/>
      <c r="AN1852" s="9"/>
      <c r="AO1852" s="12"/>
    </row>
    <row r="1853" spans="1:41" ht="14.1" customHeight="1" outlineLevel="2" x14ac:dyDescent="0.25">
      <c r="A1853" s="2"/>
      <c r="B1853" s="3"/>
      <c r="C1853" s="4"/>
      <c r="D1853" s="4"/>
      <c r="E1853" s="4"/>
      <c r="F1853" s="5"/>
      <c r="G1853" s="6"/>
      <c r="H1853" s="338">
        <v>6248332</v>
      </c>
      <c r="I1853" s="7" t="s">
        <v>2649</v>
      </c>
      <c r="J1853" s="7" t="s">
        <v>2650</v>
      </c>
      <c r="K1853" s="7" t="s">
        <v>6082</v>
      </c>
      <c r="L1853" s="7" t="s">
        <v>6084</v>
      </c>
      <c r="M1853" s="18">
        <v>7358.19</v>
      </c>
      <c r="N1853" s="327">
        <v>8976.9917999999998</v>
      </c>
      <c r="O1853" s="19" t="s">
        <v>3948</v>
      </c>
      <c r="P1853" s="295">
        <v>0.35</v>
      </c>
      <c r="Q1853" s="18">
        <v>4782.8234999999995</v>
      </c>
      <c r="R1853" s="18">
        <v>5835.0446699999993</v>
      </c>
      <c r="S1853" s="295">
        <v>0.25</v>
      </c>
      <c r="T1853" s="18">
        <v>5518.6424999999999</v>
      </c>
      <c r="U1853" s="18">
        <v>6732.7438499999998</v>
      </c>
      <c r="V1853" s="295">
        <v>0.53</v>
      </c>
      <c r="W1853" s="18">
        <v>3458.3492999999994</v>
      </c>
      <c r="X1853" s="18">
        <v>4219.1861459999991</v>
      </c>
      <c r="Y1853" s="7" t="s">
        <v>393</v>
      </c>
      <c r="Z1853" s="13">
        <v>6</v>
      </c>
      <c r="AA1853" s="13">
        <v>6</v>
      </c>
      <c r="AB1853" s="13">
        <v>144</v>
      </c>
      <c r="AC1853" s="9" t="s">
        <v>3971</v>
      </c>
      <c r="AD1853" s="8">
        <v>0.75</v>
      </c>
      <c r="AE1853" s="13">
        <v>200</v>
      </c>
      <c r="AF1853" s="13">
        <v>200</v>
      </c>
      <c r="AG1853" s="13">
        <v>80</v>
      </c>
      <c r="AH1853" s="8">
        <v>3.2</v>
      </c>
      <c r="AI1853" s="13">
        <v>4660502703555</v>
      </c>
      <c r="AJ1853" s="9" t="s">
        <v>3966</v>
      </c>
      <c r="AK1853" s="94"/>
      <c r="AL1853" s="9"/>
      <c r="AM1853" s="9"/>
      <c r="AN1853" s="9"/>
      <c r="AO1853" s="12"/>
    </row>
    <row r="1854" spans="1:41" ht="14.1" customHeight="1" outlineLevel="2" x14ac:dyDescent="0.25">
      <c r="A1854" s="2"/>
      <c r="B1854" s="3"/>
      <c r="C1854" s="4"/>
      <c r="D1854" s="4"/>
      <c r="E1854" s="4"/>
      <c r="F1854" s="5"/>
      <c r="G1854" s="6"/>
      <c r="H1854" s="338">
        <v>6839595</v>
      </c>
      <c r="I1854" s="7" t="s">
        <v>5765</v>
      </c>
      <c r="J1854" s="7" t="s">
        <v>2651</v>
      </c>
      <c r="K1854" s="7"/>
      <c r="L1854" s="7"/>
      <c r="M1854" s="18">
        <v>7914.05</v>
      </c>
      <c r="N1854" s="327">
        <v>9655.1409999999996</v>
      </c>
      <c r="O1854" s="19" t="s">
        <v>3948</v>
      </c>
      <c r="P1854" s="295">
        <v>0.35</v>
      </c>
      <c r="Q1854" s="18">
        <v>5144.1325000000006</v>
      </c>
      <c r="R1854" s="18">
        <v>6275.8416500000003</v>
      </c>
      <c r="S1854" s="295">
        <v>0.25</v>
      </c>
      <c r="T1854" s="18">
        <v>5935.5375000000004</v>
      </c>
      <c r="U1854" s="18">
        <v>7241.3557500000006</v>
      </c>
      <c r="V1854" s="295">
        <v>0.53</v>
      </c>
      <c r="W1854" s="18">
        <v>3719.6034999999997</v>
      </c>
      <c r="X1854" s="18">
        <v>4537.9162699999997</v>
      </c>
      <c r="Y1854" s="7" t="s">
        <v>393</v>
      </c>
      <c r="Z1854" s="13">
        <v>5</v>
      </c>
      <c r="AA1854" s="13">
        <v>5</v>
      </c>
      <c r="AB1854" s="13">
        <v>380</v>
      </c>
      <c r="AC1854" s="9" t="s">
        <v>3971</v>
      </c>
      <c r="AD1854" s="8">
        <v>0.307</v>
      </c>
      <c r="AE1854" s="13">
        <v>164</v>
      </c>
      <c r="AF1854" s="13">
        <v>164</v>
      </c>
      <c r="AG1854" s="13">
        <v>40</v>
      </c>
      <c r="AH1854" s="8">
        <v>1.0758399999999999</v>
      </c>
      <c r="AI1854" s="13">
        <v>4660502702695</v>
      </c>
      <c r="AJ1854" s="9" t="s">
        <v>3966</v>
      </c>
      <c r="AK1854" s="94"/>
      <c r="AL1854" s="9"/>
      <c r="AM1854" s="9"/>
      <c r="AN1854" s="9"/>
      <c r="AO1854" s="12"/>
    </row>
    <row r="1855" spans="1:41" ht="14.1" customHeight="1" outlineLevel="2" x14ac:dyDescent="0.25">
      <c r="A1855" s="2"/>
      <c r="B1855" s="3"/>
      <c r="C1855" s="4"/>
      <c r="D1855" s="4"/>
      <c r="E1855" s="4"/>
      <c r="F1855" s="5"/>
      <c r="G1855" s="6"/>
      <c r="H1855" s="338">
        <v>6247652</v>
      </c>
      <c r="I1855" s="7" t="s">
        <v>2652</v>
      </c>
      <c r="J1855" s="7" t="s">
        <v>2653</v>
      </c>
      <c r="K1855" s="7" t="s">
        <v>6085</v>
      </c>
      <c r="L1855" s="7" t="s">
        <v>6086</v>
      </c>
      <c r="M1855" s="18">
        <v>2882.56</v>
      </c>
      <c r="N1855" s="327">
        <v>3516.7231999999999</v>
      </c>
      <c r="O1855" s="19" t="s">
        <v>3948</v>
      </c>
      <c r="P1855" s="295">
        <v>0.35</v>
      </c>
      <c r="Q1855" s="18">
        <v>1873.664</v>
      </c>
      <c r="R1855" s="18">
        <v>2285.8700800000001</v>
      </c>
      <c r="S1855" s="295">
        <v>0.25</v>
      </c>
      <c r="T1855" s="18">
        <v>2161.92</v>
      </c>
      <c r="U1855" s="18">
        <v>2637.5423999999998</v>
      </c>
      <c r="V1855" s="295">
        <v>0.53</v>
      </c>
      <c r="W1855" s="18">
        <v>1354.8031999999998</v>
      </c>
      <c r="X1855" s="18">
        <v>1652.8599039999997</v>
      </c>
      <c r="Y1855" s="7" t="s">
        <v>393</v>
      </c>
      <c r="Z1855" s="13">
        <v>1</v>
      </c>
      <c r="AA1855" s="13">
        <v>4</v>
      </c>
      <c r="AB1855" s="13">
        <v>448</v>
      </c>
      <c r="AC1855" s="9" t="s">
        <v>3971</v>
      </c>
      <c r="AD1855" s="8">
        <v>0.28000000000000003</v>
      </c>
      <c r="AE1855" s="13">
        <v>160</v>
      </c>
      <c r="AF1855" s="13">
        <v>40</v>
      </c>
      <c r="AG1855" s="13">
        <v>160</v>
      </c>
      <c r="AH1855" s="8">
        <v>1.024</v>
      </c>
      <c r="AI1855" s="13">
        <v>4012196652150</v>
      </c>
      <c r="AJ1855" s="8" t="s">
        <v>5462</v>
      </c>
      <c r="AK1855" s="94"/>
      <c r="AL1855" s="9"/>
      <c r="AM1855" s="9"/>
      <c r="AN1855" s="9"/>
      <c r="AO1855" s="12"/>
    </row>
    <row r="1856" spans="1:41" ht="14.1" customHeight="1" outlineLevel="2" x14ac:dyDescent="0.25">
      <c r="A1856" s="2"/>
      <c r="B1856" s="3"/>
      <c r="C1856" s="4"/>
      <c r="D1856" s="4"/>
      <c r="E1856" s="4"/>
      <c r="F1856" s="5"/>
      <c r="G1856" s="6"/>
      <c r="H1856" s="338">
        <v>6247660</v>
      </c>
      <c r="I1856" s="7" t="s">
        <v>2654</v>
      </c>
      <c r="J1856" s="7" t="s">
        <v>2655</v>
      </c>
      <c r="K1856" s="7" t="s">
        <v>6085</v>
      </c>
      <c r="L1856" s="7" t="s">
        <v>6086</v>
      </c>
      <c r="M1856" s="18">
        <v>2942.35</v>
      </c>
      <c r="N1856" s="327">
        <v>3589.6669999999999</v>
      </c>
      <c r="O1856" s="19" t="s">
        <v>3948</v>
      </c>
      <c r="P1856" s="295">
        <v>0.35</v>
      </c>
      <c r="Q1856" s="18">
        <v>1912.5274999999999</v>
      </c>
      <c r="R1856" s="18">
        <v>2333.2835499999997</v>
      </c>
      <c r="S1856" s="295">
        <v>0.25</v>
      </c>
      <c r="T1856" s="18">
        <v>2206.7624999999998</v>
      </c>
      <c r="U1856" s="18">
        <v>2692.2502499999996</v>
      </c>
      <c r="V1856" s="295">
        <v>0.53</v>
      </c>
      <c r="W1856" s="18">
        <v>1382.9044999999999</v>
      </c>
      <c r="X1856" s="18">
        <v>1687.1434899999997</v>
      </c>
      <c r="Y1856" s="7" t="s">
        <v>393</v>
      </c>
      <c r="Z1856" s="13">
        <v>1</v>
      </c>
      <c r="AA1856" s="13">
        <v>4</v>
      </c>
      <c r="AB1856" s="13">
        <v>400</v>
      </c>
      <c r="AC1856" s="9" t="s">
        <v>3971</v>
      </c>
      <c r="AD1856" s="8">
        <v>0.26800000000000002</v>
      </c>
      <c r="AE1856" s="13">
        <v>160</v>
      </c>
      <c r="AF1856" s="13">
        <v>160</v>
      </c>
      <c r="AG1856" s="13">
        <v>60</v>
      </c>
      <c r="AH1856" s="8">
        <v>1.536</v>
      </c>
      <c r="AI1856" s="13">
        <v>4660502702602</v>
      </c>
      <c r="AJ1856" s="8" t="s">
        <v>5463</v>
      </c>
      <c r="AK1856" s="94"/>
      <c r="AL1856" s="8"/>
      <c r="AM1856" s="8"/>
      <c r="AN1856" s="9"/>
      <c r="AO1856" s="12"/>
    </row>
    <row r="1857" spans="1:41" ht="14.1" customHeight="1" outlineLevel="2" x14ac:dyDescent="0.25">
      <c r="A1857" s="2"/>
      <c r="B1857" s="3"/>
      <c r="C1857" s="4"/>
      <c r="D1857" s="4"/>
      <c r="E1857" s="4"/>
      <c r="F1857" s="5"/>
      <c r="G1857" s="6"/>
      <c r="H1857" s="338">
        <v>6249167</v>
      </c>
      <c r="I1857" s="7" t="s">
        <v>2656</v>
      </c>
      <c r="J1857" s="7" t="s">
        <v>2657</v>
      </c>
      <c r="K1857" s="7" t="s">
        <v>6085</v>
      </c>
      <c r="L1857" s="7" t="s">
        <v>6086</v>
      </c>
      <c r="M1857" s="18">
        <v>5545.79</v>
      </c>
      <c r="N1857" s="327">
        <v>6765.8638000000001</v>
      </c>
      <c r="O1857" s="19" t="s">
        <v>3948</v>
      </c>
      <c r="P1857" s="295">
        <v>0.35</v>
      </c>
      <c r="Q1857" s="18">
        <v>3604.7635</v>
      </c>
      <c r="R1857" s="18">
        <v>4397.8114699999996</v>
      </c>
      <c r="S1857" s="295">
        <v>0.25</v>
      </c>
      <c r="T1857" s="18">
        <v>4159.3424999999997</v>
      </c>
      <c r="U1857" s="18">
        <v>5074.3978499999994</v>
      </c>
      <c r="V1857" s="295">
        <v>0.53</v>
      </c>
      <c r="W1857" s="18">
        <v>2606.5212999999999</v>
      </c>
      <c r="X1857" s="18">
        <v>3179.9559859999999</v>
      </c>
      <c r="Y1857" s="7" t="s">
        <v>393</v>
      </c>
      <c r="Z1857" s="13">
        <v>1</v>
      </c>
      <c r="AA1857" s="13">
        <v>4</v>
      </c>
      <c r="AB1857" s="13">
        <v>448</v>
      </c>
      <c r="AC1857" s="9" t="s">
        <v>3971</v>
      </c>
      <c r="AD1857" s="8">
        <v>0.28000000000000003</v>
      </c>
      <c r="AE1857" s="13">
        <v>160</v>
      </c>
      <c r="AF1857" s="13">
        <v>40</v>
      </c>
      <c r="AG1857" s="13">
        <v>160</v>
      </c>
      <c r="AH1857" s="8">
        <v>1.024</v>
      </c>
      <c r="AI1857" s="13">
        <v>4012196652211</v>
      </c>
      <c r="AJ1857" s="9" t="s">
        <v>3966</v>
      </c>
      <c r="AK1857" s="94"/>
      <c r="AL1857" s="9"/>
      <c r="AM1857" s="9"/>
      <c r="AN1857" s="9"/>
      <c r="AO1857" s="12"/>
    </row>
    <row r="1858" spans="1:41" ht="14.1" customHeight="1" outlineLevel="2" x14ac:dyDescent="0.25">
      <c r="A1858" s="2"/>
      <c r="B1858" s="3"/>
      <c r="C1858" s="4"/>
      <c r="D1858" s="4"/>
      <c r="E1858" s="4"/>
      <c r="F1858" s="5"/>
      <c r="G1858" s="6"/>
      <c r="H1858" s="338">
        <v>6249175</v>
      </c>
      <c r="I1858" s="7" t="s">
        <v>2658</v>
      </c>
      <c r="J1858" s="7" t="s">
        <v>2659</v>
      </c>
      <c r="K1858" s="7" t="s">
        <v>6085</v>
      </c>
      <c r="L1858" s="7" t="s">
        <v>6086</v>
      </c>
      <c r="M1858" s="18">
        <v>5609.06</v>
      </c>
      <c r="N1858" s="327">
        <v>6843.0532000000003</v>
      </c>
      <c r="O1858" s="19" t="s">
        <v>3948</v>
      </c>
      <c r="P1858" s="295">
        <v>0.35</v>
      </c>
      <c r="Q1858" s="18">
        <v>3645.8890000000006</v>
      </c>
      <c r="R1858" s="18">
        <v>4447.9845800000003</v>
      </c>
      <c r="S1858" s="295">
        <v>0.25</v>
      </c>
      <c r="T1858" s="18">
        <v>4206.7950000000001</v>
      </c>
      <c r="U1858" s="18">
        <v>5132.2898999999998</v>
      </c>
      <c r="V1858" s="295">
        <v>0.53</v>
      </c>
      <c r="W1858" s="18">
        <v>2636.2582000000002</v>
      </c>
      <c r="X1858" s="18">
        <v>3216.2350040000001</v>
      </c>
      <c r="Y1858" s="7" t="s">
        <v>393</v>
      </c>
      <c r="Z1858" s="13">
        <v>1</v>
      </c>
      <c r="AA1858" s="13">
        <v>4</v>
      </c>
      <c r="AB1858" s="13">
        <v>304</v>
      </c>
      <c r="AC1858" s="9" t="s">
        <v>3971</v>
      </c>
      <c r="AD1858" s="8">
        <v>0.314</v>
      </c>
      <c r="AE1858" s="13">
        <v>160</v>
      </c>
      <c r="AF1858" s="13">
        <v>60</v>
      </c>
      <c r="AG1858" s="13">
        <v>160</v>
      </c>
      <c r="AH1858" s="8">
        <v>1.536</v>
      </c>
      <c r="AI1858" s="13">
        <v>4012196314478</v>
      </c>
      <c r="AJ1858" s="9" t="s">
        <v>3966</v>
      </c>
      <c r="AK1858" s="94"/>
      <c r="AL1858" s="9"/>
      <c r="AM1858" s="9"/>
      <c r="AN1858" s="9"/>
      <c r="AO1858" s="12"/>
    </row>
    <row r="1859" spans="1:41" ht="14.1" customHeight="1" outlineLevel="2" x14ac:dyDescent="0.25">
      <c r="A1859" s="2"/>
      <c r="B1859" s="3"/>
      <c r="C1859" s="4"/>
      <c r="D1859" s="4"/>
      <c r="E1859" s="4"/>
      <c r="F1859" s="5"/>
      <c r="G1859" s="6"/>
      <c r="H1859" s="338">
        <v>6249639</v>
      </c>
      <c r="I1859" s="7" t="s">
        <v>2660</v>
      </c>
      <c r="J1859" s="7" t="s">
        <v>2661</v>
      </c>
      <c r="K1859" s="7" t="s">
        <v>6085</v>
      </c>
      <c r="L1859" s="7" t="s">
        <v>6086</v>
      </c>
      <c r="M1859" s="18">
        <v>6254.26</v>
      </c>
      <c r="N1859" s="327">
        <v>7630.1972000000005</v>
      </c>
      <c r="O1859" s="19" t="s">
        <v>3948</v>
      </c>
      <c r="P1859" s="295">
        <v>0.35</v>
      </c>
      <c r="Q1859" s="18">
        <v>4065.2690000000002</v>
      </c>
      <c r="R1859" s="18">
        <v>4959.6281800000006</v>
      </c>
      <c r="S1859" s="295">
        <v>0.25</v>
      </c>
      <c r="T1859" s="18">
        <v>4690.6949999999997</v>
      </c>
      <c r="U1859" s="18">
        <v>5722.6478999999999</v>
      </c>
      <c r="V1859" s="295">
        <v>0.53</v>
      </c>
      <c r="W1859" s="18">
        <v>2939.5021999999999</v>
      </c>
      <c r="X1859" s="18">
        <v>3586.1926839999996</v>
      </c>
      <c r="Y1859" s="7" t="s">
        <v>393</v>
      </c>
      <c r="Z1859" s="13">
        <v>1</v>
      </c>
      <c r="AA1859" s="13">
        <v>6</v>
      </c>
      <c r="AB1859" s="13">
        <v>288</v>
      </c>
      <c r="AC1859" s="9" t="s">
        <v>3971</v>
      </c>
      <c r="AD1859" s="8">
        <v>0.66</v>
      </c>
      <c r="AE1859" s="13">
        <v>180</v>
      </c>
      <c r="AF1859" s="13">
        <v>180</v>
      </c>
      <c r="AG1859" s="13">
        <v>100</v>
      </c>
      <c r="AH1859" s="8">
        <v>3.24</v>
      </c>
      <c r="AI1859" s="13">
        <v>4660502704170</v>
      </c>
      <c r="AJ1859" s="9" t="s">
        <v>3966</v>
      </c>
      <c r="AK1859" s="94"/>
      <c r="AL1859" s="9"/>
      <c r="AM1859" s="9"/>
      <c r="AN1859" s="9"/>
      <c r="AO1859" s="12"/>
    </row>
    <row r="1860" spans="1:41" ht="14.1" customHeight="1" outlineLevel="2" x14ac:dyDescent="0.25">
      <c r="A1860" s="2"/>
      <c r="B1860" s="3"/>
      <c r="C1860" s="4"/>
      <c r="D1860" s="4"/>
      <c r="E1860" s="4"/>
      <c r="F1860" s="5"/>
      <c r="G1860" s="6"/>
      <c r="H1860" s="338">
        <v>6248144</v>
      </c>
      <c r="I1860" s="7" t="s">
        <v>2662</v>
      </c>
      <c r="J1860" s="7" t="s">
        <v>2663</v>
      </c>
      <c r="K1860" s="7" t="s">
        <v>6085</v>
      </c>
      <c r="L1860" s="7" t="s">
        <v>6086</v>
      </c>
      <c r="M1860" s="18">
        <v>3069.15</v>
      </c>
      <c r="N1860" s="327">
        <v>3744.3629999999998</v>
      </c>
      <c r="O1860" s="19" t="s">
        <v>3948</v>
      </c>
      <c r="P1860" s="295">
        <v>0.35</v>
      </c>
      <c r="Q1860" s="18">
        <v>1994.9475000000002</v>
      </c>
      <c r="R1860" s="18">
        <v>2433.8359500000001</v>
      </c>
      <c r="S1860" s="295">
        <v>0.25</v>
      </c>
      <c r="T1860" s="18">
        <v>2301.8625000000002</v>
      </c>
      <c r="U1860" s="18">
        <v>2808.27225</v>
      </c>
      <c r="V1860" s="295">
        <v>0.53</v>
      </c>
      <c r="W1860" s="18">
        <v>1442.5004999999999</v>
      </c>
      <c r="X1860" s="18">
        <v>1759.8506099999997</v>
      </c>
      <c r="Y1860" s="7" t="s">
        <v>393</v>
      </c>
      <c r="Z1860" s="13">
        <v>6</v>
      </c>
      <c r="AA1860" s="13">
        <v>6</v>
      </c>
      <c r="AB1860" s="13">
        <v>288</v>
      </c>
      <c r="AC1860" s="9" t="s">
        <v>3971</v>
      </c>
      <c r="AD1860" s="8">
        <v>0.39400000000000002</v>
      </c>
      <c r="AE1860" s="13">
        <v>180</v>
      </c>
      <c r="AF1860" s="13">
        <v>180</v>
      </c>
      <c r="AG1860" s="13">
        <v>100</v>
      </c>
      <c r="AH1860" s="8">
        <v>3.24</v>
      </c>
      <c r="AI1860" s="13">
        <v>4660502703807</v>
      </c>
      <c r="AJ1860" s="8" t="s">
        <v>5464</v>
      </c>
      <c r="AK1860" s="94"/>
      <c r="AL1860" s="9"/>
      <c r="AM1860" s="8"/>
      <c r="AN1860" s="9"/>
      <c r="AO1860" s="12"/>
    </row>
    <row r="1861" spans="1:41" ht="14.1" customHeight="1" outlineLevel="2" x14ac:dyDescent="0.25">
      <c r="A1861" s="2"/>
      <c r="B1861" s="3"/>
      <c r="C1861" s="4"/>
      <c r="D1861" s="4"/>
      <c r="E1861" s="4"/>
      <c r="F1861" s="5"/>
      <c r="G1861" s="6"/>
      <c r="H1861" s="338">
        <v>6249647</v>
      </c>
      <c r="I1861" s="7" t="s">
        <v>2664</v>
      </c>
      <c r="J1861" s="7" t="s">
        <v>2665</v>
      </c>
      <c r="K1861" s="7" t="s">
        <v>6085</v>
      </c>
      <c r="L1861" s="7" t="s">
        <v>6086</v>
      </c>
      <c r="M1861" s="18">
        <v>6485.48</v>
      </c>
      <c r="N1861" s="327">
        <v>7912.2855999999992</v>
      </c>
      <c r="O1861" s="19" t="s">
        <v>3948</v>
      </c>
      <c r="P1861" s="295">
        <v>0.35</v>
      </c>
      <c r="Q1861" s="18">
        <v>4215.5619999999999</v>
      </c>
      <c r="R1861" s="18">
        <v>5142.9856399999999</v>
      </c>
      <c r="S1861" s="295">
        <v>0.25</v>
      </c>
      <c r="T1861" s="18">
        <v>4864.1099999999997</v>
      </c>
      <c r="U1861" s="18">
        <v>5934.2141999999994</v>
      </c>
      <c r="V1861" s="295">
        <v>0.53</v>
      </c>
      <c r="W1861" s="18">
        <v>3048.1755999999996</v>
      </c>
      <c r="X1861" s="18">
        <v>3718.7742319999993</v>
      </c>
      <c r="Y1861" s="7" t="s">
        <v>393</v>
      </c>
      <c r="Z1861" s="13">
        <v>1</v>
      </c>
      <c r="AA1861" s="13">
        <v>4</v>
      </c>
      <c r="AB1861" s="13">
        <v>144</v>
      </c>
      <c r="AC1861" s="9" t="s">
        <v>3971</v>
      </c>
      <c r="AD1861" s="8">
        <v>0.48399999999999999</v>
      </c>
      <c r="AE1861" s="13">
        <v>160</v>
      </c>
      <c r="AF1861" s="13">
        <v>150</v>
      </c>
      <c r="AG1861" s="13">
        <v>160</v>
      </c>
      <c r="AH1861" s="8">
        <v>3.84</v>
      </c>
      <c r="AI1861" s="13">
        <v>4012196315130</v>
      </c>
      <c r="AJ1861" s="9" t="s">
        <v>3966</v>
      </c>
      <c r="AK1861" s="94"/>
      <c r="AL1861" s="9"/>
      <c r="AM1861" s="9"/>
      <c r="AN1861" s="9"/>
      <c r="AO1861" s="12"/>
    </row>
    <row r="1862" spans="1:41" ht="14.1" customHeight="1" outlineLevel="2" x14ac:dyDescent="0.25">
      <c r="A1862" s="2"/>
      <c r="B1862" s="3"/>
      <c r="C1862" s="4"/>
      <c r="D1862" s="4"/>
      <c r="E1862" s="4"/>
      <c r="F1862" s="5"/>
      <c r="G1862" s="6"/>
      <c r="H1862" s="338">
        <v>6248152</v>
      </c>
      <c r="I1862" s="7" t="s">
        <v>2666</v>
      </c>
      <c r="J1862" s="7" t="s">
        <v>2667</v>
      </c>
      <c r="K1862" s="7" t="s">
        <v>6085</v>
      </c>
      <c r="L1862" s="7" t="s">
        <v>6086</v>
      </c>
      <c r="M1862" s="18">
        <v>3168.34</v>
      </c>
      <c r="N1862" s="327">
        <v>3865.3748000000001</v>
      </c>
      <c r="O1862" s="19" t="s">
        <v>3948</v>
      </c>
      <c r="P1862" s="295">
        <v>0.35</v>
      </c>
      <c r="Q1862" s="18">
        <v>2059.4210000000003</v>
      </c>
      <c r="R1862" s="18">
        <v>2512.4936200000002</v>
      </c>
      <c r="S1862" s="295">
        <v>0.25</v>
      </c>
      <c r="T1862" s="18">
        <v>2376.2550000000001</v>
      </c>
      <c r="U1862" s="18">
        <v>2899.0311000000002</v>
      </c>
      <c r="V1862" s="295">
        <v>0.53</v>
      </c>
      <c r="W1862" s="18">
        <v>1489.1197999999999</v>
      </c>
      <c r="X1862" s="18">
        <v>1816.7261559999999</v>
      </c>
      <c r="Y1862" s="7" t="s">
        <v>393</v>
      </c>
      <c r="Z1862" s="13">
        <v>4</v>
      </c>
      <c r="AA1862" s="13">
        <v>4</v>
      </c>
      <c r="AB1862" s="13">
        <v>160</v>
      </c>
      <c r="AC1862" s="9" t="s">
        <v>3971</v>
      </c>
      <c r="AD1862" s="8">
        <v>0.82</v>
      </c>
      <c r="AE1862" s="13">
        <v>180</v>
      </c>
      <c r="AF1862" s="13">
        <v>180</v>
      </c>
      <c r="AG1862" s="13">
        <v>150</v>
      </c>
      <c r="AH1862" s="8">
        <v>4.8600000000000003</v>
      </c>
      <c r="AI1862" s="13">
        <v>4660502703821</v>
      </c>
      <c r="AJ1862" s="9" t="s">
        <v>3966</v>
      </c>
      <c r="AK1862" s="94"/>
      <c r="AL1862" s="9"/>
      <c r="AM1862" s="9"/>
      <c r="AN1862" s="9"/>
      <c r="AO1862" s="12"/>
    </row>
    <row r="1863" spans="1:41" ht="14.1" customHeight="1" outlineLevel="2" x14ac:dyDescent="0.25">
      <c r="A1863" s="2"/>
      <c r="B1863" s="3"/>
      <c r="C1863" s="4"/>
      <c r="D1863" s="4"/>
      <c r="E1863" s="4"/>
      <c r="F1863" s="5"/>
      <c r="G1863" s="6"/>
      <c r="H1863" s="338">
        <v>6248160</v>
      </c>
      <c r="I1863" s="7" t="s">
        <v>2668</v>
      </c>
      <c r="J1863" s="7" t="s">
        <v>2669</v>
      </c>
      <c r="K1863" s="7" t="s">
        <v>6085</v>
      </c>
      <c r="L1863" s="7" t="s">
        <v>6086</v>
      </c>
      <c r="M1863" s="18">
        <v>3955.31</v>
      </c>
      <c r="N1863" s="327">
        <v>4825.4781999999996</v>
      </c>
      <c r="O1863" s="19" t="s">
        <v>3948</v>
      </c>
      <c r="P1863" s="295">
        <v>0.35</v>
      </c>
      <c r="Q1863" s="18">
        <v>2570.9515000000001</v>
      </c>
      <c r="R1863" s="18">
        <v>3136.5608299999999</v>
      </c>
      <c r="S1863" s="295">
        <v>0.25</v>
      </c>
      <c r="T1863" s="18">
        <v>2966.4825000000001</v>
      </c>
      <c r="U1863" s="18">
        <v>3619.1086500000001</v>
      </c>
      <c r="V1863" s="295">
        <v>0.53</v>
      </c>
      <c r="W1863" s="18">
        <v>1858.9956999999999</v>
      </c>
      <c r="X1863" s="18">
        <v>2267.9747539999998</v>
      </c>
      <c r="Y1863" s="7" t="s">
        <v>393</v>
      </c>
      <c r="Z1863" s="13">
        <v>8</v>
      </c>
      <c r="AA1863" s="13">
        <v>8</v>
      </c>
      <c r="AB1863" s="13">
        <v>160</v>
      </c>
      <c r="AC1863" s="9" t="s">
        <v>3971</v>
      </c>
      <c r="AD1863" s="8">
        <v>0.97</v>
      </c>
      <c r="AE1863" s="13">
        <v>180</v>
      </c>
      <c r="AF1863" s="13">
        <v>180</v>
      </c>
      <c r="AG1863" s="13">
        <v>200</v>
      </c>
      <c r="AH1863" s="8">
        <v>6.48</v>
      </c>
      <c r="AI1863" s="13">
        <v>4660502703838</v>
      </c>
      <c r="AJ1863" s="9" t="s">
        <v>3966</v>
      </c>
      <c r="AK1863" s="94"/>
      <c r="AL1863" s="9"/>
      <c r="AM1863" s="9"/>
      <c r="AN1863" s="9"/>
      <c r="AO1863" s="12"/>
    </row>
    <row r="1864" spans="1:41" ht="14.1" customHeight="1" outlineLevel="2" x14ac:dyDescent="0.25">
      <c r="A1864" s="2"/>
      <c r="B1864" s="3"/>
      <c r="C1864" s="4"/>
      <c r="D1864" s="4"/>
      <c r="E1864" s="4"/>
      <c r="F1864" s="5"/>
      <c r="G1864" s="6"/>
      <c r="H1864" s="338">
        <v>6249612</v>
      </c>
      <c r="I1864" s="7" t="s">
        <v>2670</v>
      </c>
      <c r="J1864" s="7" t="s">
        <v>2671</v>
      </c>
      <c r="K1864" s="7" t="s">
        <v>6085</v>
      </c>
      <c r="L1864" s="7" t="s">
        <v>6086</v>
      </c>
      <c r="M1864" s="18">
        <v>5668</v>
      </c>
      <c r="N1864" s="327">
        <v>6914.96</v>
      </c>
      <c r="O1864" s="19" t="s">
        <v>3948</v>
      </c>
      <c r="P1864" s="295">
        <v>0.35</v>
      </c>
      <c r="Q1864" s="18">
        <v>3684.2000000000003</v>
      </c>
      <c r="R1864" s="18">
        <v>4494.7240000000002</v>
      </c>
      <c r="S1864" s="295">
        <v>0.25</v>
      </c>
      <c r="T1864" s="18">
        <v>4251</v>
      </c>
      <c r="U1864" s="18">
        <v>5186.22</v>
      </c>
      <c r="V1864" s="295">
        <v>0.53</v>
      </c>
      <c r="W1864" s="18">
        <v>2663.96</v>
      </c>
      <c r="X1864" s="18">
        <v>3250.0311999999999</v>
      </c>
      <c r="Y1864" s="7" t="s">
        <v>393</v>
      </c>
      <c r="Z1864" s="13">
        <v>1</v>
      </c>
      <c r="AA1864" s="13">
        <v>4</v>
      </c>
      <c r="AB1864" s="13">
        <v>256</v>
      </c>
      <c r="AC1864" s="8" t="s">
        <v>3971</v>
      </c>
      <c r="AD1864" s="8">
        <v>0.54</v>
      </c>
      <c r="AE1864" s="13">
        <v>180</v>
      </c>
      <c r="AF1864" s="13">
        <v>180</v>
      </c>
      <c r="AG1864" s="13">
        <v>60</v>
      </c>
      <c r="AH1864" s="8">
        <v>1.536</v>
      </c>
      <c r="AI1864" s="13">
        <v>4660502704347</v>
      </c>
      <c r="AJ1864" s="9" t="s">
        <v>3966</v>
      </c>
      <c r="AK1864" s="94"/>
      <c r="AL1864" s="9"/>
      <c r="AM1864" s="9"/>
      <c r="AN1864" s="9"/>
      <c r="AO1864" s="12"/>
    </row>
    <row r="1865" spans="1:41" ht="14.1" customHeight="1" outlineLevel="2" x14ac:dyDescent="0.25">
      <c r="A1865" s="2"/>
      <c r="B1865" s="3"/>
      <c r="C1865" s="4"/>
      <c r="D1865" s="4"/>
      <c r="E1865" s="4"/>
      <c r="F1865" s="5"/>
      <c r="G1865" s="6"/>
      <c r="H1865" s="338">
        <v>6248128</v>
      </c>
      <c r="I1865" s="7" t="s">
        <v>2672</v>
      </c>
      <c r="J1865" s="7" t="s">
        <v>2673</v>
      </c>
      <c r="K1865" s="7" t="s">
        <v>6085</v>
      </c>
      <c r="L1865" s="7" t="s">
        <v>6086</v>
      </c>
      <c r="M1865" s="18">
        <v>3002.34</v>
      </c>
      <c r="N1865" s="327">
        <v>3662.8548000000001</v>
      </c>
      <c r="O1865" s="19" t="s">
        <v>3948</v>
      </c>
      <c r="P1865" s="295">
        <v>0.35</v>
      </c>
      <c r="Q1865" s="18">
        <v>1951.5210000000002</v>
      </c>
      <c r="R1865" s="18">
        <v>2380.8556200000003</v>
      </c>
      <c r="S1865" s="295">
        <v>0.25</v>
      </c>
      <c r="T1865" s="18">
        <v>2251.7550000000001</v>
      </c>
      <c r="U1865" s="18">
        <v>2747.1411000000003</v>
      </c>
      <c r="V1865" s="295">
        <v>0.53</v>
      </c>
      <c r="W1865" s="18">
        <v>1411.0998</v>
      </c>
      <c r="X1865" s="18">
        <v>1721.5417559999999</v>
      </c>
      <c r="Y1865" s="7" t="s">
        <v>393</v>
      </c>
      <c r="Z1865" s="13">
        <v>4</v>
      </c>
      <c r="AA1865" s="13">
        <v>4</v>
      </c>
      <c r="AB1865" s="13">
        <v>160</v>
      </c>
      <c r="AC1865" s="8" t="s">
        <v>3971</v>
      </c>
      <c r="AD1865" s="8">
        <v>0.54</v>
      </c>
      <c r="AE1865" s="13">
        <v>180</v>
      </c>
      <c r="AF1865" s="13">
        <v>180</v>
      </c>
      <c r="AG1865" s="13">
        <v>60</v>
      </c>
      <c r="AH1865" s="8">
        <v>1.944</v>
      </c>
      <c r="AI1865" s="13">
        <v>4660502703814</v>
      </c>
      <c r="AJ1865" s="9" t="s">
        <v>3966</v>
      </c>
      <c r="AK1865" s="94"/>
      <c r="AL1865" s="9"/>
      <c r="AM1865" s="9"/>
      <c r="AN1865" s="9"/>
      <c r="AO1865" s="12"/>
    </row>
    <row r="1866" spans="1:41" ht="14.1" customHeight="1" outlineLevel="2" x14ac:dyDescent="0.25">
      <c r="A1866" s="2"/>
      <c r="B1866" s="3"/>
      <c r="C1866" s="4"/>
      <c r="D1866" s="4"/>
      <c r="E1866" s="4"/>
      <c r="F1866" s="5"/>
      <c r="G1866" s="6"/>
      <c r="H1866" s="338">
        <v>6248336</v>
      </c>
      <c r="I1866" s="7" t="s">
        <v>2674</v>
      </c>
      <c r="J1866" s="7" t="s">
        <v>2675</v>
      </c>
      <c r="K1866" s="7" t="s">
        <v>6087</v>
      </c>
      <c r="L1866" s="7" t="s">
        <v>6088</v>
      </c>
      <c r="M1866" s="18">
        <v>3139.66</v>
      </c>
      <c r="N1866" s="327">
        <v>3830.3851999999997</v>
      </c>
      <c r="O1866" s="19" t="s">
        <v>3948</v>
      </c>
      <c r="P1866" s="295">
        <v>0.35</v>
      </c>
      <c r="Q1866" s="18">
        <v>2040.779</v>
      </c>
      <c r="R1866" s="18">
        <v>2489.75038</v>
      </c>
      <c r="S1866" s="295">
        <v>0.25</v>
      </c>
      <c r="T1866" s="18">
        <v>2354.7449999999999</v>
      </c>
      <c r="U1866" s="18">
        <v>2872.7889</v>
      </c>
      <c r="V1866" s="295">
        <v>0.53</v>
      </c>
      <c r="W1866" s="18">
        <v>1475.6401999999998</v>
      </c>
      <c r="X1866" s="18">
        <v>1800.2810439999998</v>
      </c>
      <c r="Y1866" s="7" t="s">
        <v>393</v>
      </c>
      <c r="Z1866" s="13">
        <v>4</v>
      </c>
      <c r="AA1866" s="13">
        <v>4</v>
      </c>
      <c r="AB1866" s="13">
        <v>304</v>
      </c>
      <c r="AC1866" s="9" t="s">
        <v>3971</v>
      </c>
      <c r="AD1866" s="8">
        <v>0.46</v>
      </c>
      <c r="AE1866" s="13">
        <v>160</v>
      </c>
      <c r="AF1866" s="13">
        <v>160</v>
      </c>
      <c r="AG1866" s="13">
        <v>80</v>
      </c>
      <c r="AH1866" s="8">
        <v>2.048</v>
      </c>
      <c r="AI1866" s="13">
        <v>4660502702961</v>
      </c>
      <c r="AJ1866" s="9" t="s">
        <v>3966</v>
      </c>
      <c r="AK1866" s="94"/>
      <c r="AL1866" s="9"/>
      <c r="AM1866" s="9"/>
      <c r="AN1866" s="9"/>
      <c r="AO1866" s="12"/>
    </row>
    <row r="1867" spans="1:41" ht="14.1" customHeight="1" outlineLevel="2" x14ac:dyDescent="0.25">
      <c r="A1867" s="2"/>
      <c r="B1867" s="3"/>
      <c r="C1867" s="4"/>
      <c r="D1867" s="4"/>
      <c r="E1867" s="4"/>
      <c r="F1867" s="5"/>
      <c r="G1867" s="6"/>
      <c r="H1867" s="338">
        <v>6247490</v>
      </c>
      <c r="I1867" s="7" t="s">
        <v>2676</v>
      </c>
      <c r="J1867" s="7" t="s">
        <v>2677</v>
      </c>
      <c r="K1867" s="7" t="s">
        <v>6089</v>
      </c>
      <c r="L1867" s="7" t="s">
        <v>6090</v>
      </c>
      <c r="M1867" s="18">
        <v>4572.8500000000004</v>
      </c>
      <c r="N1867" s="327">
        <v>5578.8770000000004</v>
      </c>
      <c r="O1867" s="19" t="s">
        <v>3948</v>
      </c>
      <c r="P1867" s="295">
        <v>0.35</v>
      </c>
      <c r="Q1867" s="18">
        <v>2972.3525000000004</v>
      </c>
      <c r="R1867" s="18">
        <v>3626.2700500000005</v>
      </c>
      <c r="S1867" s="295">
        <v>0.25</v>
      </c>
      <c r="T1867" s="18">
        <v>3429.6375000000003</v>
      </c>
      <c r="U1867" s="18">
        <v>4184.1577500000003</v>
      </c>
      <c r="V1867" s="295">
        <v>0.53</v>
      </c>
      <c r="W1867" s="18">
        <v>2149.2395000000001</v>
      </c>
      <c r="X1867" s="18">
        <v>2622.0721900000003</v>
      </c>
      <c r="Y1867" s="7" t="s">
        <v>393</v>
      </c>
      <c r="Z1867" s="13">
        <v>1</v>
      </c>
      <c r="AA1867" s="13">
        <v>4</v>
      </c>
      <c r="AB1867" s="13">
        <v>400</v>
      </c>
      <c r="AC1867" s="8" t="s">
        <v>3971</v>
      </c>
      <c r="AD1867" s="8">
        <v>0.371</v>
      </c>
      <c r="AE1867" s="13">
        <v>180</v>
      </c>
      <c r="AF1867" s="13">
        <v>180</v>
      </c>
      <c r="AG1867" s="13">
        <v>44</v>
      </c>
      <c r="AH1867" s="8">
        <v>1.4259999999999999</v>
      </c>
      <c r="AI1867" s="13">
        <v>4012196652518</v>
      </c>
      <c r="AJ1867" s="8" t="s">
        <v>5465</v>
      </c>
      <c r="AK1867" s="94"/>
      <c r="AL1867" s="9"/>
      <c r="AM1867" s="9"/>
      <c r="AN1867" s="9"/>
      <c r="AO1867" s="12"/>
    </row>
    <row r="1868" spans="1:41" ht="14.1" customHeight="1" outlineLevel="2" x14ac:dyDescent="0.25">
      <c r="A1868" s="2"/>
      <c r="B1868" s="3"/>
      <c r="C1868" s="4"/>
      <c r="D1868" s="4"/>
      <c r="E1868" s="4"/>
      <c r="F1868" s="5"/>
      <c r="G1868" s="6"/>
      <c r="H1868" s="338">
        <v>6247504</v>
      </c>
      <c r="I1868" s="7" t="s">
        <v>2678</v>
      </c>
      <c r="J1868" s="7" t="s">
        <v>2679</v>
      </c>
      <c r="K1868" s="7" t="s">
        <v>6089</v>
      </c>
      <c r="L1868" s="7" t="s">
        <v>6090</v>
      </c>
      <c r="M1868" s="18">
        <v>4640.74</v>
      </c>
      <c r="N1868" s="327">
        <v>5661.7028</v>
      </c>
      <c r="O1868" s="19" t="s">
        <v>3948</v>
      </c>
      <c r="P1868" s="295">
        <v>0.35</v>
      </c>
      <c r="Q1868" s="18">
        <v>3016.4809999999998</v>
      </c>
      <c r="R1868" s="18">
        <v>3680.1068199999995</v>
      </c>
      <c r="S1868" s="295">
        <v>0.25</v>
      </c>
      <c r="T1868" s="18">
        <v>3480.5549999999998</v>
      </c>
      <c r="U1868" s="18">
        <v>4246.2770999999993</v>
      </c>
      <c r="V1868" s="295">
        <v>0.53</v>
      </c>
      <c r="W1868" s="18">
        <v>2181.1477999999997</v>
      </c>
      <c r="X1868" s="18">
        <v>2661.0003159999997</v>
      </c>
      <c r="Y1868" s="7" t="s">
        <v>393</v>
      </c>
      <c r="Z1868" s="13">
        <v>1</v>
      </c>
      <c r="AA1868" s="13">
        <v>1</v>
      </c>
      <c r="AB1868" s="13">
        <v>372</v>
      </c>
      <c r="AC1868" s="9" t="s">
        <v>3971</v>
      </c>
      <c r="AD1868" s="8">
        <v>0.47</v>
      </c>
      <c r="AE1868" s="13">
        <v>180</v>
      </c>
      <c r="AF1868" s="13">
        <v>180</v>
      </c>
      <c r="AG1868" s="13">
        <v>44</v>
      </c>
      <c r="AH1868" s="8">
        <v>1.4256</v>
      </c>
      <c r="AI1868" s="13">
        <v>4660502705009</v>
      </c>
      <c r="AJ1868" s="8" t="s">
        <v>5466</v>
      </c>
      <c r="AK1868" s="94"/>
      <c r="AL1868" s="8"/>
      <c r="AM1868" s="8"/>
      <c r="AN1868" s="9"/>
      <c r="AO1868" s="12"/>
    </row>
    <row r="1869" spans="1:41" ht="14.1" customHeight="1" outlineLevel="2" x14ac:dyDescent="0.25">
      <c r="A1869" s="2"/>
      <c r="B1869" s="3"/>
      <c r="C1869" s="4"/>
      <c r="D1869" s="4"/>
      <c r="E1869" s="4"/>
      <c r="F1869" s="5"/>
      <c r="G1869" s="6"/>
      <c r="H1869" s="338">
        <v>6248328</v>
      </c>
      <c r="I1869" s="7" t="s">
        <v>2680</v>
      </c>
      <c r="J1869" s="7" t="s">
        <v>2681</v>
      </c>
      <c r="K1869" s="7" t="s">
        <v>6089</v>
      </c>
      <c r="L1869" s="7" t="s">
        <v>6090</v>
      </c>
      <c r="M1869" s="18">
        <v>5417.67</v>
      </c>
      <c r="N1869" s="327">
        <v>6609.5573999999997</v>
      </c>
      <c r="O1869" s="19" t="s">
        <v>3948</v>
      </c>
      <c r="P1869" s="295">
        <v>0.35</v>
      </c>
      <c r="Q1869" s="18">
        <v>3521.4855000000002</v>
      </c>
      <c r="R1869" s="18">
        <v>4296.2123099999999</v>
      </c>
      <c r="S1869" s="295">
        <v>0.25</v>
      </c>
      <c r="T1869" s="18">
        <v>4063.2525000000001</v>
      </c>
      <c r="U1869" s="18">
        <v>4957.1680500000002</v>
      </c>
      <c r="V1869" s="295">
        <v>0.53</v>
      </c>
      <c r="W1869" s="18">
        <v>2546.3049000000001</v>
      </c>
      <c r="X1869" s="18">
        <v>3106.491978</v>
      </c>
      <c r="Y1869" s="7" t="s">
        <v>393</v>
      </c>
      <c r="Z1869" s="13">
        <v>1</v>
      </c>
      <c r="AA1869" s="13">
        <v>1</v>
      </c>
      <c r="AB1869" s="13">
        <v>120</v>
      </c>
      <c r="AC1869" s="9" t="s">
        <v>3971</v>
      </c>
      <c r="AD1869" s="8">
        <v>0.91</v>
      </c>
      <c r="AE1869" s="13">
        <v>240</v>
      </c>
      <c r="AF1869" s="13">
        <v>240</v>
      </c>
      <c r="AG1869" s="13">
        <v>79</v>
      </c>
      <c r="AH1869" s="8">
        <v>4.5503999999999998</v>
      </c>
      <c r="AI1869" s="13">
        <v>4660502704767</v>
      </c>
      <c r="AJ1869" s="9" t="s">
        <v>3966</v>
      </c>
      <c r="AK1869" s="94"/>
      <c r="AL1869" s="9"/>
      <c r="AM1869" s="9"/>
      <c r="AN1869" s="9"/>
      <c r="AO1869" s="12"/>
    </row>
    <row r="1870" spans="1:41" ht="14.1" customHeight="1" outlineLevel="2" x14ac:dyDescent="0.25">
      <c r="A1870" s="2"/>
      <c r="B1870" s="3"/>
      <c r="C1870" s="4"/>
      <c r="D1870" s="4"/>
      <c r="E1870" s="4"/>
      <c r="F1870" s="5"/>
      <c r="G1870" s="6"/>
      <c r="H1870" s="338">
        <v>6248993</v>
      </c>
      <c r="I1870" s="7" t="s">
        <v>2682</v>
      </c>
      <c r="J1870" s="7" t="s">
        <v>2683</v>
      </c>
      <c r="K1870" s="7" t="s">
        <v>6089</v>
      </c>
      <c r="L1870" s="7" t="s">
        <v>6090</v>
      </c>
      <c r="M1870" s="18">
        <v>7487.77</v>
      </c>
      <c r="N1870" s="327">
        <v>9135.0794000000005</v>
      </c>
      <c r="O1870" s="19" t="s">
        <v>3948</v>
      </c>
      <c r="P1870" s="295">
        <v>0.35</v>
      </c>
      <c r="Q1870" s="18">
        <v>4867.0505000000003</v>
      </c>
      <c r="R1870" s="18">
        <v>5937.8016100000004</v>
      </c>
      <c r="S1870" s="295">
        <v>0.25</v>
      </c>
      <c r="T1870" s="18">
        <v>5615.8275000000003</v>
      </c>
      <c r="U1870" s="18">
        <v>6851.3095499999999</v>
      </c>
      <c r="V1870" s="295">
        <v>0.53</v>
      </c>
      <c r="W1870" s="18">
        <v>3519.2519000000002</v>
      </c>
      <c r="X1870" s="18">
        <v>4293.4873180000004</v>
      </c>
      <c r="Y1870" s="7" t="s">
        <v>393</v>
      </c>
      <c r="Z1870" s="13">
        <v>1</v>
      </c>
      <c r="AA1870" s="13">
        <v>5</v>
      </c>
      <c r="AB1870" s="13">
        <v>380</v>
      </c>
      <c r="AC1870" s="9" t="s">
        <v>3971</v>
      </c>
      <c r="AD1870" s="8">
        <v>0.35</v>
      </c>
      <c r="AE1870" s="13">
        <v>160</v>
      </c>
      <c r="AF1870" s="13">
        <v>160</v>
      </c>
      <c r="AG1870" s="13">
        <v>44</v>
      </c>
      <c r="AH1870" s="8">
        <v>1.1264000000000001</v>
      </c>
      <c r="AI1870" s="13">
        <v>4660502702909</v>
      </c>
      <c r="AJ1870" s="9" t="s">
        <v>3966</v>
      </c>
      <c r="AK1870" s="94"/>
      <c r="AL1870" s="9"/>
      <c r="AM1870" s="9"/>
      <c r="AN1870" s="9"/>
      <c r="AO1870" s="12"/>
    </row>
    <row r="1871" spans="1:41" ht="14.1" customHeight="1" outlineLevel="2" x14ac:dyDescent="0.25">
      <c r="A1871" s="2"/>
      <c r="B1871" s="3"/>
      <c r="C1871" s="4"/>
      <c r="D1871" s="4"/>
      <c r="E1871" s="4"/>
      <c r="F1871" s="5"/>
      <c r="G1871" s="6"/>
      <c r="H1871" s="338">
        <v>6249000</v>
      </c>
      <c r="I1871" s="7" t="s">
        <v>2684</v>
      </c>
      <c r="J1871" s="7" t="s">
        <v>2685</v>
      </c>
      <c r="K1871" s="7" t="s">
        <v>6089</v>
      </c>
      <c r="L1871" s="7" t="s">
        <v>6090</v>
      </c>
      <c r="M1871" s="18">
        <v>7549.77</v>
      </c>
      <c r="N1871" s="327">
        <v>9210.7194</v>
      </c>
      <c r="O1871" s="19" t="s">
        <v>3948</v>
      </c>
      <c r="P1871" s="295">
        <v>0.35</v>
      </c>
      <c r="Q1871" s="18">
        <v>4907.3505000000005</v>
      </c>
      <c r="R1871" s="18">
        <v>5986.9676100000006</v>
      </c>
      <c r="S1871" s="295">
        <v>0.25</v>
      </c>
      <c r="T1871" s="18">
        <v>5662.3275000000003</v>
      </c>
      <c r="U1871" s="18">
        <v>6908.0395500000004</v>
      </c>
      <c r="V1871" s="295">
        <v>0.53</v>
      </c>
      <c r="W1871" s="18">
        <v>3548.3919000000001</v>
      </c>
      <c r="X1871" s="18">
        <v>4329.0381180000004</v>
      </c>
      <c r="Y1871" s="7" t="s">
        <v>393</v>
      </c>
      <c r="Z1871" s="13">
        <v>1</v>
      </c>
      <c r="AA1871" s="13">
        <v>4</v>
      </c>
      <c r="AB1871" s="13">
        <v>192</v>
      </c>
      <c r="AC1871" s="9" t="s">
        <v>3971</v>
      </c>
      <c r="AD1871" s="8">
        <v>0.47399999999999998</v>
      </c>
      <c r="AE1871" s="13">
        <v>200</v>
      </c>
      <c r="AF1871" s="13">
        <v>200</v>
      </c>
      <c r="AG1871" s="13">
        <v>44</v>
      </c>
      <c r="AH1871" s="8">
        <v>1.76</v>
      </c>
      <c r="AI1871" s="13">
        <v>4012196313990</v>
      </c>
      <c r="AJ1871" s="9" t="s">
        <v>3966</v>
      </c>
      <c r="AK1871" s="94"/>
      <c r="AL1871" s="9"/>
      <c r="AM1871" s="9"/>
      <c r="AN1871" s="9"/>
      <c r="AO1871" s="12"/>
    </row>
    <row r="1872" spans="1:41" ht="14.1" customHeight="1" outlineLevel="2" x14ac:dyDescent="0.25">
      <c r="A1872" s="2"/>
      <c r="B1872" s="3"/>
      <c r="C1872" s="4"/>
      <c r="D1872" s="4"/>
      <c r="E1872" s="4"/>
      <c r="F1872" s="5"/>
      <c r="G1872" s="6"/>
      <c r="H1872" s="338">
        <v>6249507</v>
      </c>
      <c r="I1872" s="7" t="s">
        <v>2686</v>
      </c>
      <c r="J1872" s="7" t="s">
        <v>2687</v>
      </c>
      <c r="K1872" s="7" t="s">
        <v>6089</v>
      </c>
      <c r="L1872" s="7" t="s">
        <v>6090</v>
      </c>
      <c r="M1872" s="18">
        <v>8027.59</v>
      </c>
      <c r="N1872" s="327">
        <v>9793.6597999999994</v>
      </c>
      <c r="O1872" s="19" t="s">
        <v>3948</v>
      </c>
      <c r="P1872" s="295">
        <v>0.35</v>
      </c>
      <c r="Q1872" s="18">
        <v>5217.9335000000001</v>
      </c>
      <c r="R1872" s="18">
        <v>6365.8788699999996</v>
      </c>
      <c r="S1872" s="295">
        <v>0.25</v>
      </c>
      <c r="T1872" s="18">
        <v>6020.6925000000001</v>
      </c>
      <c r="U1872" s="18">
        <v>7345.24485</v>
      </c>
      <c r="V1872" s="295">
        <v>0.53</v>
      </c>
      <c r="W1872" s="18">
        <v>3772.9672999999998</v>
      </c>
      <c r="X1872" s="18">
        <v>4603.0201059999999</v>
      </c>
      <c r="Y1872" s="7" t="s">
        <v>393</v>
      </c>
      <c r="Z1872" s="13">
        <v>1</v>
      </c>
      <c r="AA1872" s="13">
        <v>4</v>
      </c>
      <c r="AB1872" s="13">
        <v>216</v>
      </c>
      <c r="AC1872" s="9" t="s">
        <v>3971</v>
      </c>
      <c r="AD1872" s="8">
        <v>0.76</v>
      </c>
      <c r="AE1872" s="13">
        <v>220</v>
      </c>
      <c r="AF1872" s="13">
        <v>220</v>
      </c>
      <c r="AG1872" s="13">
        <v>64</v>
      </c>
      <c r="AH1872" s="8">
        <v>3.0975999999999999</v>
      </c>
      <c r="AI1872" s="13">
        <v>4660502708758</v>
      </c>
      <c r="AJ1872" s="9" t="s">
        <v>3966</v>
      </c>
      <c r="AK1872" s="94"/>
      <c r="AL1872" s="9"/>
      <c r="AM1872" s="9"/>
      <c r="AN1872" s="9"/>
      <c r="AO1872" s="12"/>
    </row>
    <row r="1873" spans="1:41" ht="14.1" customHeight="1" outlineLevel="2" x14ac:dyDescent="0.25">
      <c r="A1873" s="2"/>
      <c r="B1873" s="3"/>
      <c r="C1873" s="4"/>
      <c r="D1873" s="4"/>
      <c r="E1873" s="4"/>
      <c r="F1873" s="5"/>
      <c r="G1873" s="6"/>
      <c r="H1873" s="338">
        <v>6248004</v>
      </c>
      <c r="I1873" s="7" t="s">
        <v>2688</v>
      </c>
      <c r="J1873" s="7" t="s">
        <v>2689</v>
      </c>
      <c r="K1873" s="7" t="s">
        <v>6089</v>
      </c>
      <c r="L1873" s="7" t="s">
        <v>6090</v>
      </c>
      <c r="M1873" s="18">
        <v>4767.58</v>
      </c>
      <c r="N1873" s="327">
        <v>5816.4475999999995</v>
      </c>
      <c r="O1873" s="19" t="s">
        <v>3948</v>
      </c>
      <c r="P1873" s="295">
        <v>0.35</v>
      </c>
      <c r="Q1873" s="18">
        <v>3098.9270000000001</v>
      </c>
      <c r="R1873" s="18">
        <v>3780.69094</v>
      </c>
      <c r="S1873" s="295">
        <v>0.25</v>
      </c>
      <c r="T1873" s="18">
        <v>3575.6849999999999</v>
      </c>
      <c r="U1873" s="18">
        <v>4362.3356999999996</v>
      </c>
      <c r="V1873" s="295">
        <v>0.53</v>
      </c>
      <c r="W1873" s="18">
        <v>2240.7626</v>
      </c>
      <c r="X1873" s="18">
        <v>2733.730372</v>
      </c>
      <c r="Y1873" s="7" t="s">
        <v>393</v>
      </c>
      <c r="Z1873" s="13">
        <v>1</v>
      </c>
      <c r="AA1873" s="13">
        <v>4</v>
      </c>
      <c r="AB1873" s="13">
        <v>128</v>
      </c>
      <c r="AC1873" s="8" t="s">
        <v>3971</v>
      </c>
      <c r="AD1873" s="8">
        <v>0.63400000000000001</v>
      </c>
      <c r="AE1873" s="13">
        <v>220</v>
      </c>
      <c r="AF1873" s="13">
        <v>220</v>
      </c>
      <c r="AG1873" s="13">
        <v>64</v>
      </c>
      <c r="AH1873" s="8">
        <v>3.0979999999999999</v>
      </c>
      <c r="AI1873" s="13">
        <v>4012196312559</v>
      </c>
      <c r="AJ1873" s="8" t="s">
        <v>5467</v>
      </c>
      <c r="AK1873" s="94"/>
      <c r="AL1873" s="9"/>
      <c r="AM1873" s="9"/>
      <c r="AN1873" s="9"/>
      <c r="AO1873" s="12"/>
    </row>
    <row r="1874" spans="1:41" ht="14.1" customHeight="1" outlineLevel="2" x14ac:dyDescent="0.25">
      <c r="A1874" s="2"/>
      <c r="B1874" s="3"/>
      <c r="C1874" s="4"/>
      <c r="D1874" s="4"/>
      <c r="E1874" s="4"/>
      <c r="F1874" s="5"/>
      <c r="G1874" s="6"/>
      <c r="H1874" s="338">
        <v>6249515</v>
      </c>
      <c r="I1874" s="7" t="s">
        <v>2690</v>
      </c>
      <c r="J1874" s="7" t="s">
        <v>2691</v>
      </c>
      <c r="K1874" s="7" t="s">
        <v>6089</v>
      </c>
      <c r="L1874" s="7" t="s">
        <v>6090</v>
      </c>
      <c r="M1874" s="18">
        <v>11483.67</v>
      </c>
      <c r="N1874" s="327">
        <v>14010.0774</v>
      </c>
      <c r="O1874" s="19" t="s">
        <v>3948</v>
      </c>
      <c r="P1874" s="295">
        <v>0.35</v>
      </c>
      <c r="Q1874" s="18">
        <v>7464.3855000000003</v>
      </c>
      <c r="R1874" s="18">
        <v>9106.5503100000005</v>
      </c>
      <c r="S1874" s="295">
        <v>0.25</v>
      </c>
      <c r="T1874" s="18">
        <v>8612.7525000000005</v>
      </c>
      <c r="U1874" s="18">
        <v>10507.55805</v>
      </c>
      <c r="V1874" s="295">
        <v>0.53</v>
      </c>
      <c r="W1874" s="18">
        <v>5397.3248999999996</v>
      </c>
      <c r="X1874" s="18">
        <v>6584.7363779999996</v>
      </c>
      <c r="Y1874" s="7" t="s">
        <v>393</v>
      </c>
      <c r="Z1874" s="13">
        <v>1</v>
      </c>
      <c r="AA1874" s="13">
        <v>4</v>
      </c>
      <c r="AB1874" s="13">
        <v>64</v>
      </c>
      <c r="AC1874" s="9" t="s">
        <v>3971</v>
      </c>
      <c r="AD1874" s="8">
        <v>1.135</v>
      </c>
      <c r="AE1874" s="13">
        <v>270</v>
      </c>
      <c r="AF1874" s="13">
        <v>270</v>
      </c>
      <c r="AG1874" s="13">
        <v>64</v>
      </c>
      <c r="AH1874" s="8">
        <v>4.6660000000000004</v>
      </c>
      <c r="AI1874" s="13">
        <v>4012196314775</v>
      </c>
      <c r="AJ1874" s="9" t="s">
        <v>3966</v>
      </c>
      <c r="AK1874" s="94"/>
      <c r="AL1874" s="9"/>
      <c r="AM1874" s="9"/>
      <c r="AN1874" s="9"/>
      <c r="AO1874" s="12"/>
    </row>
    <row r="1875" spans="1:41" ht="14.1" customHeight="1" outlineLevel="2" x14ac:dyDescent="0.25">
      <c r="A1875" s="2"/>
      <c r="B1875" s="3"/>
      <c r="C1875" s="4"/>
      <c r="D1875" s="4"/>
      <c r="E1875" s="4"/>
      <c r="F1875" s="5"/>
      <c r="G1875" s="6"/>
      <c r="H1875" s="338">
        <v>6248012</v>
      </c>
      <c r="I1875" s="7" t="s">
        <v>2692</v>
      </c>
      <c r="J1875" s="7" t="s">
        <v>2693</v>
      </c>
      <c r="K1875" s="7" t="s">
        <v>6089</v>
      </c>
      <c r="L1875" s="7" t="s">
        <v>6090</v>
      </c>
      <c r="M1875" s="18">
        <v>7515.47</v>
      </c>
      <c r="N1875" s="327">
        <v>9168.8734000000004</v>
      </c>
      <c r="O1875" s="19" t="s">
        <v>3948</v>
      </c>
      <c r="P1875" s="295">
        <v>0.35</v>
      </c>
      <c r="Q1875" s="18">
        <v>4885.0555000000004</v>
      </c>
      <c r="R1875" s="18">
        <v>5959.7677100000001</v>
      </c>
      <c r="S1875" s="295">
        <v>0.25</v>
      </c>
      <c r="T1875" s="18">
        <v>5636.6025</v>
      </c>
      <c r="U1875" s="18">
        <v>6876.6550499999994</v>
      </c>
      <c r="V1875" s="295">
        <v>0.53</v>
      </c>
      <c r="W1875" s="18">
        <v>3532.2709</v>
      </c>
      <c r="X1875" s="18">
        <v>4309.3704980000002</v>
      </c>
      <c r="Y1875" s="7" t="s">
        <v>393</v>
      </c>
      <c r="Z1875" s="13">
        <v>1</v>
      </c>
      <c r="AA1875" s="13">
        <v>1</v>
      </c>
      <c r="AB1875" s="13">
        <v>72</v>
      </c>
      <c r="AC1875" s="9" t="s">
        <v>3971</v>
      </c>
      <c r="AD1875" s="8">
        <v>0.47</v>
      </c>
      <c r="AE1875" s="13">
        <v>270</v>
      </c>
      <c r="AF1875" s="13">
        <v>270</v>
      </c>
      <c r="AG1875" s="13">
        <v>63</v>
      </c>
      <c r="AH1875" s="8">
        <v>4.5926999999999998</v>
      </c>
      <c r="AI1875" s="13">
        <v>4660502704781</v>
      </c>
      <c r="AJ1875" s="9" t="s">
        <v>5468</v>
      </c>
      <c r="AK1875" s="94"/>
      <c r="AL1875" s="9"/>
      <c r="AM1875" s="8"/>
      <c r="AN1875" s="9"/>
      <c r="AO1875" s="12"/>
    </row>
    <row r="1876" spans="1:41" ht="14.1" customHeight="1" outlineLevel="2" x14ac:dyDescent="0.25">
      <c r="A1876" s="2"/>
      <c r="B1876" s="3"/>
      <c r="C1876" s="4"/>
      <c r="D1876" s="4"/>
      <c r="E1876" s="4"/>
      <c r="F1876" s="5"/>
      <c r="G1876" s="6"/>
      <c r="H1876" s="338">
        <v>6248020</v>
      </c>
      <c r="I1876" s="7" t="s">
        <v>2694</v>
      </c>
      <c r="J1876" s="7" t="s">
        <v>2695</v>
      </c>
      <c r="K1876" s="7" t="s">
        <v>6089</v>
      </c>
      <c r="L1876" s="7" t="s">
        <v>6090</v>
      </c>
      <c r="M1876" s="18">
        <v>8135.38</v>
      </c>
      <c r="N1876" s="327">
        <v>9925.1635999999999</v>
      </c>
      <c r="O1876" s="19" t="s">
        <v>3948</v>
      </c>
      <c r="P1876" s="295">
        <v>0.35</v>
      </c>
      <c r="Q1876" s="18">
        <v>5287.9970000000003</v>
      </c>
      <c r="R1876" s="18">
        <v>6451.3563400000003</v>
      </c>
      <c r="S1876" s="295">
        <v>0.25</v>
      </c>
      <c r="T1876" s="18">
        <v>6101.5349999999999</v>
      </c>
      <c r="U1876" s="18">
        <v>7443.8726999999999</v>
      </c>
      <c r="V1876" s="295">
        <v>0.53</v>
      </c>
      <c r="W1876" s="18">
        <v>3823.6286</v>
      </c>
      <c r="X1876" s="18">
        <v>4664.826892</v>
      </c>
      <c r="Y1876" s="7" t="s">
        <v>393</v>
      </c>
      <c r="Z1876" s="13">
        <v>1</v>
      </c>
      <c r="AA1876" s="13">
        <v>4</v>
      </c>
      <c r="AB1876" s="13">
        <v>54</v>
      </c>
      <c r="AC1876" s="9" t="s">
        <v>3971</v>
      </c>
      <c r="AD1876" s="8">
        <v>1.52</v>
      </c>
      <c r="AE1876" s="13">
        <v>320</v>
      </c>
      <c r="AF1876" s="13">
        <v>320</v>
      </c>
      <c r="AG1876" s="13">
        <v>63</v>
      </c>
      <c r="AH1876" s="8">
        <v>6.4512</v>
      </c>
      <c r="AI1876" s="13">
        <v>4660502704774</v>
      </c>
      <c r="AJ1876" s="9" t="s">
        <v>5469</v>
      </c>
      <c r="AK1876" s="94"/>
      <c r="AL1876" s="8"/>
      <c r="AM1876" s="8"/>
      <c r="AN1876" s="9"/>
      <c r="AO1876" s="12"/>
    </row>
    <row r="1877" spans="1:41" ht="14.1" customHeight="1" outlineLevel="2" x14ac:dyDescent="0.25">
      <c r="A1877" s="2"/>
      <c r="B1877" s="3"/>
      <c r="C1877" s="4"/>
      <c r="D1877" s="4"/>
      <c r="E1877" s="4"/>
      <c r="F1877" s="5"/>
      <c r="G1877" s="6"/>
      <c r="H1877" s="338">
        <v>6249485</v>
      </c>
      <c r="I1877" s="7" t="s">
        <v>2696</v>
      </c>
      <c r="J1877" s="7" t="s">
        <v>2697</v>
      </c>
      <c r="K1877" s="7" t="s">
        <v>6089</v>
      </c>
      <c r="L1877" s="7" t="s">
        <v>6090</v>
      </c>
      <c r="M1877" s="18">
        <v>7615.61</v>
      </c>
      <c r="N1877" s="327">
        <v>9291.0442000000003</v>
      </c>
      <c r="O1877" s="19" t="s">
        <v>3948</v>
      </c>
      <c r="P1877" s="295">
        <v>0.35</v>
      </c>
      <c r="Q1877" s="18">
        <v>4950.1464999999998</v>
      </c>
      <c r="R1877" s="18">
        <v>6039.1787299999996</v>
      </c>
      <c r="S1877" s="295">
        <v>0.25</v>
      </c>
      <c r="T1877" s="18">
        <v>5711.7074999999995</v>
      </c>
      <c r="U1877" s="18">
        <v>6968.2831499999993</v>
      </c>
      <c r="V1877" s="295">
        <v>0.53</v>
      </c>
      <c r="W1877" s="18">
        <v>3579.3366999999998</v>
      </c>
      <c r="X1877" s="18">
        <v>4366.7907740000001</v>
      </c>
      <c r="Y1877" s="7" t="s">
        <v>393</v>
      </c>
      <c r="Z1877" s="13">
        <v>1</v>
      </c>
      <c r="AA1877" s="13">
        <v>4</v>
      </c>
      <c r="AB1877" s="13">
        <v>130</v>
      </c>
      <c r="AC1877" s="8" t="s">
        <v>3971</v>
      </c>
      <c r="AD1877" s="8">
        <v>0.51</v>
      </c>
      <c r="AE1877" s="13">
        <v>180</v>
      </c>
      <c r="AF1877" s="13">
        <v>180</v>
      </c>
      <c r="AG1877" s="13">
        <v>64</v>
      </c>
      <c r="AH1877" s="8">
        <v>2.0735999999999999</v>
      </c>
      <c r="AI1877" s="13">
        <v>4012196503414</v>
      </c>
      <c r="AJ1877" s="9" t="s">
        <v>3966</v>
      </c>
      <c r="AK1877" s="94"/>
      <c r="AL1877" s="9"/>
      <c r="AM1877" s="9"/>
      <c r="AN1877" s="9"/>
      <c r="AO1877" s="12"/>
    </row>
    <row r="1878" spans="1:41" ht="14.1" customHeight="1" outlineLevel="2" x14ac:dyDescent="0.25">
      <c r="A1878" s="2"/>
      <c r="B1878" s="3"/>
      <c r="C1878" s="4"/>
      <c r="D1878" s="4"/>
      <c r="E1878" s="4"/>
      <c r="F1878" s="5"/>
      <c r="G1878" s="6"/>
      <c r="H1878" s="338">
        <v>6247989</v>
      </c>
      <c r="I1878" s="7" t="s">
        <v>2698</v>
      </c>
      <c r="J1878" s="7" t="s">
        <v>2699</v>
      </c>
      <c r="K1878" s="7" t="s">
        <v>6089</v>
      </c>
      <c r="L1878" s="7" t="s">
        <v>6090</v>
      </c>
      <c r="M1878" s="18">
        <v>4703.45</v>
      </c>
      <c r="N1878" s="327">
        <v>5738.2089999999998</v>
      </c>
      <c r="O1878" s="19" t="s">
        <v>3948</v>
      </c>
      <c r="P1878" s="295">
        <v>0.35</v>
      </c>
      <c r="Q1878" s="18">
        <v>3057.2424999999998</v>
      </c>
      <c r="R1878" s="18">
        <v>3729.8358499999999</v>
      </c>
      <c r="S1878" s="295">
        <v>0.25</v>
      </c>
      <c r="T1878" s="18">
        <v>3527.5874999999996</v>
      </c>
      <c r="U1878" s="18">
        <v>4303.6567499999992</v>
      </c>
      <c r="V1878" s="295">
        <v>0.53</v>
      </c>
      <c r="W1878" s="18">
        <v>2210.6214999999997</v>
      </c>
      <c r="X1878" s="18">
        <v>2696.9582299999997</v>
      </c>
      <c r="Y1878" s="7" t="s">
        <v>393</v>
      </c>
      <c r="Z1878" s="13">
        <v>1</v>
      </c>
      <c r="AA1878" s="13">
        <v>4</v>
      </c>
      <c r="AB1878" s="13">
        <v>192</v>
      </c>
      <c r="AC1878" s="8" t="s">
        <v>3971</v>
      </c>
      <c r="AD1878" s="8">
        <v>0.54700000000000004</v>
      </c>
      <c r="AE1878" s="13">
        <v>200</v>
      </c>
      <c r="AF1878" s="13">
        <v>200</v>
      </c>
      <c r="AG1878" s="13">
        <v>64</v>
      </c>
      <c r="AH1878" s="8">
        <v>2.56</v>
      </c>
      <c r="AI1878" s="13">
        <v>4012196503476</v>
      </c>
      <c r="AJ1878" s="9" t="s">
        <v>3966</v>
      </c>
      <c r="AK1878" s="94"/>
      <c r="AL1878" s="9"/>
      <c r="AM1878" s="9"/>
      <c r="AN1878" s="9"/>
      <c r="AO1878" s="12"/>
    </row>
    <row r="1879" spans="1:41" ht="15.95" customHeight="1" outlineLevel="1" x14ac:dyDescent="0.25">
      <c r="A1879" s="122"/>
      <c r="B1879" s="123" t="s">
        <v>3823</v>
      </c>
      <c r="C1879" s="124"/>
      <c r="D1879" s="124"/>
      <c r="E1879" s="124"/>
      <c r="F1879" s="125"/>
      <c r="G1879" s="126"/>
      <c r="H1879" s="347"/>
      <c r="I1879" s="127"/>
      <c r="J1879" s="127"/>
      <c r="K1879" s="127"/>
      <c r="L1879" s="127"/>
      <c r="M1879" s="127"/>
      <c r="N1879" s="328"/>
      <c r="O1879" s="127"/>
      <c r="P1879" s="127"/>
      <c r="Q1879" s="127"/>
      <c r="R1879" s="127"/>
      <c r="S1879" s="127"/>
      <c r="T1879" s="127"/>
      <c r="U1879" s="127"/>
      <c r="V1879" s="127"/>
      <c r="W1879" s="127"/>
      <c r="X1879" s="127"/>
      <c r="Y1879" s="127"/>
      <c r="Z1879" s="132"/>
      <c r="AA1879" s="132"/>
      <c r="AB1879" s="132"/>
      <c r="AC1879" s="132"/>
      <c r="AD1879" s="129"/>
      <c r="AE1879" s="130"/>
      <c r="AF1879" s="130"/>
      <c r="AG1879" s="130"/>
      <c r="AH1879" s="132"/>
      <c r="AI1879" s="132"/>
      <c r="AJ1879" s="132"/>
      <c r="AK1879" s="129"/>
      <c r="AL1879" s="132"/>
      <c r="AM1879" s="132"/>
      <c r="AN1879" s="132"/>
      <c r="AO1879" s="133"/>
    </row>
    <row r="1880" spans="1:41" ht="14.1" customHeight="1" outlineLevel="2" x14ac:dyDescent="0.25">
      <c r="A1880" s="2"/>
      <c r="B1880" s="3"/>
      <c r="C1880" s="4"/>
      <c r="D1880" s="4"/>
      <c r="E1880" s="4"/>
      <c r="F1880" s="5"/>
      <c r="G1880" s="6"/>
      <c r="H1880" s="338">
        <v>6838853</v>
      </c>
      <c r="I1880" s="7" t="s">
        <v>5766</v>
      </c>
      <c r="J1880" s="7" t="s">
        <v>2700</v>
      </c>
      <c r="K1880" s="7"/>
      <c r="L1880" s="7"/>
      <c r="M1880" s="18">
        <v>8022.5</v>
      </c>
      <c r="N1880" s="327">
        <v>9787.4499999999989</v>
      </c>
      <c r="O1880" s="19" t="s">
        <v>3948</v>
      </c>
      <c r="P1880" s="295">
        <v>0.35</v>
      </c>
      <c r="Q1880" s="18">
        <v>5214.625</v>
      </c>
      <c r="R1880" s="18">
        <v>6361.8424999999997</v>
      </c>
      <c r="S1880" s="295">
        <v>0.25</v>
      </c>
      <c r="T1880" s="18">
        <v>6016.875</v>
      </c>
      <c r="U1880" s="18">
        <v>7340.5874999999996</v>
      </c>
      <c r="V1880" s="295">
        <v>0.53</v>
      </c>
      <c r="W1880" s="18">
        <v>3770.5749999999998</v>
      </c>
      <c r="X1880" s="18">
        <v>4600.1014999999998</v>
      </c>
      <c r="Y1880" s="7" t="s">
        <v>2</v>
      </c>
      <c r="Z1880" s="13">
        <v>2</v>
      </c>
      <c r="AA1880" s="13">
        <v>2</v>
      </c>
      <c r="AB1880" s="13"/>
      <c r="AC1880" s="9" t="s">
        <v>3971</v>
      </c>
      <c r="AD1880" s="8">
        <v>19.75</v>
      </c>
      <c r="AE1880" s="13">
        <v>2000</v>
      </c>
      <c r="AF1880" s="13">
        <v>50</v>
      </c>
      <c r="AG1880" s="13">
        <v>110</v>
      </c>
      <c r="AH1880" s="8">
        <v>11</v>
      </c>
      <c r="AI1880" s="13">
        <v>4660502703531</v>
      </c>
      <c r="AJ1880" s="9" t="s">
        <v>5470</v>
      </c>
      <c r="AK1880" s="94"/>
      <c r="AL1880" s="9"/>
      <c r="AM1880" s="9"/>
      <c r="AN1880" s="9"/>
      <c r="AO1880" s="12"/>
    </row>
    <row r="1881" spans="1:41" ht="15.95" customHeight="1" outlineLevel="1" x14ac:dyDescent="0.25">
      <c r="A1881" s="122"/>
      <c r="B1881" s="123" t="s">
        <v>3824</v>
      </c>
      <c r="C1881" s="124"/>
      <c r="D1881" s="124"/>
      <c r="E1881" s="124"/>
      <c r="F1881" s="125"/>
      <c r="G1881" s="126"/>
      <c r="H1881" s="347"/>
      <c r="I1881" s="127"/>
      <c r="J1881" s="127"/>
      <c r="K1881" s="127"/>
      <c r="L1881" s="127"/>
      <c r="M1881" s="127"/>
      <c r="N1881" s="328"/>
      <c r="O1881" s="127"/>
      <c r="P1881" s="127"/>
      <c r="Q1881" s="127"/>
      <c r="R1881" s="127"/>
      <c r="S1881" s="127"/>
      <c r="T1881" s="127"/>
      <c r="U1881" s="127"/>
      <c r="V1881" s="127"/>
      <c r="W1881" s="127"/>
      <c r="X1881" s="127"/>
      <c r="Y1881" s="127"/>
      <c r="Z1881" s="129"/>
      <c r="AA1881" s="129"/>
      <c r="AB1881" s="128"/>
      <c r="AC1881" s="129"/>
      <c r="AD1881" s="129"/>
      <c r="AE1881" s="130"/>
      <c r="AF1881" s="130"/>
      <c r="AG1881" s="130"/>
      <c r="AH1881" s="128"/>
      <c r="AI1881" s="128"/>
      <c r="AJ1881" s="128"/>
      <c r="AK1881" s="128"/>
      <c r="AL1881" s="128"/>
      <c r="AM1881" s="128"/>
      <c r="AN1881" s="129"/>
      <c r="AO1881" s="131"/>
    </row>
    <row r="1882" spans="1:41" ht="15.95" customHeight="1" outlineLevel="2" x14ac:dyDescent="0.25">
      <c r="A1882" s="138"/>
      <c r="B1882" s="139"/>
      <c r="C1882" s="140" t="s">
        <v>3865</v>
      </c>
      <c r="D1882" s="140"/>
      <c r="E1882" s="140"/>
      <c r="F1882" s="141"/>
      <c r="G1882" s="142"/>
      <c r="H1882" s="334"/>
      <c r="I1882" s="143"/>
      <c r="J1882" s="143"/>
      <c r="K1882" s="143"/>
      <c r="L1882" s="143"/>
      <c r="M1882" s="143"/>
      <c r="N1882" s="326"/>
      <c r="O1882" s="143"/>
      <c r="P1882" s="143"/>
      <c r="Q1882" s="143"/>
      <c r="R1882" s="143"/>
      <c r="S1882" s="143"/>
      <c r="T1882" s="143"/>
      <c r="U1882" s="143"/>
      <c r="V1882" s="143"/>
      <c r="W1882" s="143"/>
      <c r="X1882" s="143"/>
      <c r="Y1882" s="143"/>
      <c r="Z1882" s="145"/>
      <c r="AA1882" s="145"/>
      <c r="AB1882" s="146"/>
      <c r="AC1882" s="145"/>
      <c r="AD1882" s="145"/>
      <c r="AE1882" s="158"/>
      <c r="AF1882" s="158"/>
      <c r="AG1882" s="158"/>
      <c r="AH1882" s="146"/>
      <c r="AI1882" s="146"/>
      <c r="AJ1882" s="146"/>
      <c r="AK1882" s="146"/>
      <c r="AL1882" s="146"/>
      <c r="AM1882" s="146"/>
      <c r="AN1882" s="145"/>
      <c r="AO1882" s="147"/>
    </row>
    <row r="1883" spans="1:41" ht="14.1" customHeight="1" outlineLevel="3" x14ac:dyDescent="0.25">
      <c r="A1883" s="2"/>
      <c r="B1883" s="3"/>
      <c r="C1883" s="4"/>
      <c r="D1883" s="4"/>
      <c r="E1883" s="4"/>
      <c r="F1883" s="5"/>
      <c r="G1883" s="6"/>
      <c r="H1883" s="338">
        <v>6836301</v>
      </c>
      <c r="I1883" s="7" t="s">
        <v>5767</v>
      </c>
      <c r="J1883" s="7" t="s">
        <v>2701</v>
      </c>
      <c r="K1883" s="7"/>
      <c r="L1883" s="7"/>
      <c r="M1883" s="18">
        <v>6.5</v>
      </c>
      <c r="N1883" s="327">
        <v>7.93</v>
      </c>
      <c r="O1883" s="19" t="s">
        <v>3948</v>
      </c>
      <c r="P1883" s="295">
        <v>0.35</v>
      </c>
      <c r="Q1883" s="18">
        <v>4.2250000000000005</v>
      </c>
      <c r="R1883" s="18">
        <v>5.1545000000000005</v>
      </c>
      <c r="S1883" s="295">
        <v>0.25</v>
      </c>
      <c r="T1883" s="18">
        <v>4.875</v>
      </c>
      <c r="U1883" s="18">
        <v>5.9474999999999998</v>
      </c>
      <c r="V1883" s="295">
        <v>0.53</v>
      </c>
      <c r="W1883" s="18">
        <v>3.0549999999999997</v>
      </c>
      <c r="X1883" s="18">
        <v>3.7270999999999996</v>
      </c>
      <c r="Y1883" s="7" t="s">
        <v>393</v>
      </c>
      <c r="Z1883" s="13">
        <v>50</v>
      </c>
      <c r="AA1883" s="13">
        <v>50</v>
      </c>
      <c r="AB1883" s="13"/>
      <c r="AC1883" s="9" t="s">
        <v>3965</v>
      </c>
      <c r="AD1883" s="8"/>
      <c r="AE1883" s="13"/>
      <c r="AF1883" s="13"/>
      <c r="AG1883" s="13"/>
      <c r="AH1883" s="8"/>
      <c r="AI1883" s="13">
        <v>2200000372673</v>
      </c>
      <c r="AJ1883" s="9" t="s">
        <v>5471</v>
      </c>
      <c r="AK1883" s="94"/>
      <c r="AL1883" s="10"/>
      <c r="AM1883" s="9"/>
      <c r="AN1883" s="9"/>
      <c r="AO1883" s="11"/>
    </row>
    <row r="1884" spans="1:41" ht="14.1" customHeight="1" outlineLevel="3" x14ac:dyDescent="0.25">
      <c r="A1884" s="2"/>
      <c r="B1884" s="3"/>
      <c r="C1884" s="4"/>
      <c r="D1884" s="4"/>
      <c r="E1884" s="4"/>
      <c r="F1884" s="5"/>
      <c r="G1884" s="6"/>
      <c r="H1884" s="338">
        <v>1362726</v>
      </c>
      <c r="I1884" s="7" t="s">
        <v>2702</v>
      </c>
      <c r="J1884" s="7" t="s">
        <v>2703</v>
      </c>
      <c r="K1884" s="7" t="s">
        <v>6091</v>
      </c>
      <c r="L1884" s="7" t="s">
        <v>6092</v>
      </c>
      <c r="M1884" s="18">
        <v>247.16</v>
      </c>
      <c r="N1884" s="327">
        <v>301.53519999999997</v>
      </c>
      <c r="O1884" s="19" t="s">
        <v>3948</v>
      </c>
      <c r="P1884" s="295">
        <v>0.35</v>
      </c>
      <c r="Q1884" s="18">
        <v>160.654</v>
      </c>
      <c r="R1884" s="18">
        <v>195.99787999999998</v>
      </c>
      <c r="S1884" s="295">
        <v>0.25</v>
      </c>
      <c r="T1884" s="18">
        <v>185.37</v>
      </c>
      <c r="U1884" s="18">
        <v>226.1514</v>
      </c>
      <c r="V1884" s="295">
        <v>0.53</v>
      </c>
      <c r="W1884" s="18">
        <v>116.1652</v>
      </c>
      <c r="X1884" s="18">
        <v>141.72154399999999</v>
      </c>
      <c r="Y1884" s="7" t="s">
        <v>393</v>
      </c>
      <c r="Z1884" s="13">
        <v>20</v>
      </c>
      <c r="AA1884" s="13">
        <v>20</v>
      </c>
      <c r="AB1884" s="13">
        <v>10240</v>
      </c>
      <c r="AC1884" s="9" t="s">
        <v>3965</v>
      </c>
      <c r="AD1884" s="8">
        <v>0.04</v>
      </c>
      <c r="AE1884" s="13">
        <v>65</v>
      </c>
      <c r="AF1884" s="13">
        <v>16</v>
      </c>
      <c r="AG1884" s="13">
        <v>48</v>
      </c>
      <c r="AH1884" s="8">
        <v>0.05</v>
      </c>
      <c r="AI1884" s="13">
        <v>4012196599981</v>
      </c>
      <c r="AJ1884" s="9" t="s">
        <v>5472</v>
      </c>
      <c r="AK1884" s="94"/>
      <c r="AL1884" s="8"/>
      <c r="AM1884" s="8"/>
      <c r="AN1884" s="8"/>
      <c r="AO1884" s="11"/>
    </row>
    <row r="1885" spans="1:41" ht="14.1" customHeight="1" outlineLevel="3" x14ac:dyDescent="0.25">
      <c r="A1885" s="2"/>
      <c r="B1885" s="3"/>
      <c r="C1885" s="4"/>
      <c r="D1885" s="4"/>
      <c r="E1885" s="4"/>
      <c r="F1885" s="5"/>
      <c r="G1885" s="6"/>
      <c r="H1885" s="338">
        <v>2207080</v>
      </c>
      <c r="I1885" s="7" t="s">
        <v>2704</v>
      </c>
      <c r="J1885" s="7" t="s">
        <v>2705</v>
      </c>
      <c r="K1885" s="7" t="s">
        <v>6093</v>
      </c>
      <c r="L1885" s="7" t="s">
        <v>6094</v>
      </c>
      <c r="M1885" s="18">
        <v>285.07</v>
      </c>
      <c r="N1885" s="327">
        <v>347.78539999999998</v>
      </c>
      <c r="O1885" s="19" t="s">
        <v>3948</v>
      </c>
      <c r="P1885" s="295">
        <v>0.35</v>
      </c>
      <c r="Q1885" s="18">
        <v>185.2955</v>
      </c>
      <c r="R1885" s="18">
        <v>226.06050999999999</v>
      </c>
      <c r="S1885" s="295">
        <v>0.25</v>
      </c>
      <c r="T1885" s="18">
        <v>213.80250000000001</v>
      </c>
      <c r="U1885" s="18">
        <v>260.83904999999999</v>
      </c>
      <c r="V1885" s="295">
        <v>0.53</v>
      </c>
      <c r="W1885" s="18">
        <v>133.9829</v>
      </c>
      <c r="X1885" s="18">
        <v>163.459138</v>
      </c>
      <c r="Y1885" s="7" t="s">
        <v>393</v>
      </c>
      <c r="Z1885" s="13">
        <v>1</v>
      </c>
      <c r="AA1885" s="13">
        <v>50</v>
      </c>
      <c r="AB1885" s="13">
        <v>3800</v>
      </c>
      <c r="AC1885" s="9" t="s">
        <v>3971</v>
      </c>
      <c r="AD1885" s="8">
        <v>0.03</v>
      </c>
      <c r="AE1885" s="13">
        <v>60</v>
      </c>
      <c r="AF1885" s="13">
        <v>35</v>
      </c>
      <c r="AG1885" s="13">
        <v>30</v>
      </c>
      <c r="AH1885" s="8">
        <v>6.3E-2</v>
      </c>
      <c r="AI1885" s="13">
        <v>4012195809395</v>
      </c>
      <c r="AJ1885" s="9" t="s">
        <v>5473</v>
      </c>
      <c r="AK1885" s="94"/>
      <c r="AL1885" s="9"/>
      <c r="AM1885" s="8"/>
      <c r="AN1885" s="9"/>
      <c r="AO1885" s="12"/>
    </row>
    <row r="1886" spans="1:41" ht="14.1" customHeight="1" outlineLevel="3" x14ac:dyDescent="0.25">
      <c r="A1886" s="2"/>
      <c r="B1886" s="3"/>
      <c r="C1886" s="4"/>
      <c r="D1886" s="4"/>
      <c r="E1886" s="4"/>
      <c r="F1886" s="5"/>
      <c r="G1886" s="6"/>
      <c r="H1886" s="338">
        <v>2207132</v>
      </c>
      <c r="I1886" s="7" t="s">
        <v>2706</v>
      </c>
      <c r="J1886" s="7" t="s">
        <v>2707</v>
      </c>
      <c r="K1886" s="7" t="s">
        <v>6093</v>
      </c>
      <c r="L1886" s="7" t="s">
        <v>6094</v>
      </c>
      <c r="M1886" s="18">
        <v>366.18</v>
      </c>
      <c r="N1886" s="327">
        <v>446.7396</v>
      </c>
      <c r="O1886" s="19" t="s">
        <v>3948</v>
      </c>
      <c r="P1886" s="295">
        <v>0.35</v>
      </c>
      <c r="Q1886" s="18">
        <v>238.01700000000002</v>
      </c>
      <c r="R1886" s="18">
        <v>290.38074</v>
      </c>
      <c r="S1886" s="295">
        <v>0.25</v>
      </c>
      <c r="T1886" s="18">
        <v>274.63499999999999</v>
      </c>
      <c r="U1886" s="18">
        <v>335.05469999999997</v>
      </c>
      <c r="V1886" s="295">
        <v>0.53</v>
      </c>
      <c r="W1886" s="18">
        <v>172.1046</v>
      </c>
      <c r="X1886" s="18">
        <v>209.967612</v>
      </c>
      <c r="Y1886" s="7" t="s">
        <v>393</v>
      </c>
      <c r="Z1886" s="13">
        <v>50</v>
      </c>
      <c r="AA1886" s="13">
        <v>50</v>
      </c>
      <c r="AB1886" s="13">
        <v>3800</v>
      </c>
      <c r="AC1886" s="9" t="s">
        <v>3971</v>
      </c>
      <c r="AD1886" s="8">
        <v>0.03</v>
      </c>
      <c r="AE1886" s="13">
        <v>60</v>
      </c>
      <c r="AF1886" s="13">
        <v>35</v>
      </c>
      <c r="AG1886" s="13">
        <v>30</v>
      </c>
      <c r="AH1886" s="8">
        <v>6.3E-2</v>
      </c>
      <c r="AI1886" s="13">
        <v>4012195809456</v>
      </c>
      <c r="AJ1886" s="9" t="s">
        <v>5474</v>
      </c>
      <c r="AK1886" s="94"/>
      <c r="AL1886" s="8"/>
      <c r="AM1886" s="8"/>
      <c r="AN1886" s="9"/>
      <c r="AO1886" s="12"/>
    </row>
    <row r="1887" spans="1:41" ht="14.1" customHeight="1" outlineLevel="3" x14ac:dyDescent="0.25">
      <c r="A1887" s="2"/>
      <c r="B1887" s="3"/>
      <c r="C1887" s="4"/>
      <c r="D1887" s="4"/>
      <c r="E1887" s="4"/>
      <c r="F1887" s="5"/>
      <c r="G1887" s="6"/>
      <c r="H1887" s="338">
        <v>2207028</v>
      </c>
      <c r="I1887" s="7" t="s">
        <v>2708</v>
      </c>
      <c r="J1887" s="7" t="s">
        <v>2709</v>
      </c>
      <c r="K1887" s="7" t="s">
        <v>6093</v>
      </c>
      <c r="L1887" s="7" t="s">
        <v>6094</v>
      </c>
      <c r="M1887" s="18">
        <v>95.67</v>
      </c>
      <c r="N1887" s="327">
        <v>116.7174</v>
      </c>
      <c r="O1887" s="19" t="s">
        <v>3948</v>
      </c>
      <c r="P1887" s="295">
        <v>0.35</v>
      </c>
      <c r="Q1887" s="18">
        <v>62.185500000000005</v>
      </c>
      <c r="R1887" s="18">
        <v>75.866309999999999</v>
      </c>
      <c r="S1887" s="295">
        <v>0.25</v>
      </c>
      <c r="T1887" s="18">
        <v>71.752499999999998</v>
      </c>
      <c r="U1887" s="18">
        <v>87.538049999999998</v>
      </c>
      <c r="V1887" s="295">
        <v>0.53</v>
      </c>
      <c r="W1887" s="18">
        <v>44.9649</v>
      </c>
      <c r="X1887" s="18">
        <v>54.857177999999998</v>
      </c>
      <c r="Y1887" s="7" t="s">
        <v>393</v>
      </c>
      <c r="Z1887" s="13">
        <v>50</v>
      </c>
      <c r="AA1887" s="13">
        <v>50</v>
      </c>
      <c r="AB1887" s="13">
        <v>3800</v>
      </c>
      <c r="AC1887" s="8" t="s">
        <v>6616</v>
      </c>
      <c r="AD1887" s="8">
        <v>3.6999999999999998E-2</v>
      </c>
      <c r="AE1887" s="13">
        <v>60</v>
      </c>
      <c r="AF1887" s="13">
        <v>35</v>
      </c>
      <c r="AG1887" s="13">
        <v>30</v>
      </c>
      <c r="AH1887" s="8">
        <v>6.3E-2</v>
      </c>
      <c r="AI1887" s="13">
        <v>4012195863953</v>
      </c>
      <c r="AJ1887" s="10" t="s">
        <v>5475</v>
      </c>
      <c r="AK1887" s="94"/>
      <c r="AL1887" s="10"/>
      <c r="AM1887" s="10"/>
      <c r="AN1887" s="8"/>
      <c r="AO1887" s="11"/>
    </row>
    <row r="1888" spans="1:41" ht="14.1" customHeight="1" outlineLevel="3" x14ac:dyDescent="0.25">
      <c r="A1888" s="2"/>
      <c r="B1888" s="3"/>
      <c r="C1888" s="4"/>
      <c r="D1888" s="4"/>
      <c r="E1888" s="4"/>
      <c r="F1888" s="5"/>
      <c r="G1888" s="6"/>
      <c r="H1888" s="338">
        <v>1362768</v>
      </c>
      <c r="I1888" s="7" t="s">
        <v>2710</v>
      </c>
      <c r="J1888" s="7" t="s">
        <v>2711</v>
      </c>
      <c r="K1888" s="7" t="s">
        <v>6091</v>
      </c>
      <c r="L1888" s="7" t="s">
        <v>6092</v>
      </c>
      <c r="M1888" s="18">
        <v>139.03</v>
      </c>
      <c r="N1888" s="327">
        <v>169.61660000000001</v>
      </c>
      <c r="O1888" s="19" t="s">
        <v>3948</v>
      </c>
      <c r="P1888" s="295">
        <v>0.35</v>
      </c>
      <c r="Q1888" s="18">
        <v>90.369500000000002</v>
      </c>
      <c r="R1888" s="18">
        <v>110.25078999999999</v>
      </c>
      <c r="S1888" s="295">
        <v>0.25</v>
      </c>
      <c r="T1888" s="18">
        <v>104.27250000000001</v>
      </c>
      <c r="U1888" s="18">
        <v>127.21245</v>
      </c>
      <c r="V1888" s="295">
        <v>0.53</v>
      </c>
      <c r="W1888" s="18">
        <v>65.344099999999997</v>
      </c>
      <c r="X1888" s="18">
        <v>79.719802000000001</v>
      </c>
      <c r="Y1888" s="7" t="s">
        <v>393</v>
      </c>
      <c r="Z1888" s="13">
        <v>25</v>
      </c>
      <c r="AA1888" s="13">
        <v>25</v>
      </c>
      <c r="AB1888" s="13">
        <v>18000</v>
      </c>
      <c r="AC1888" s="9" t="s">
        <v>3965</v>
      </c>
      <c r="AD1888" s="8">
        <v>2.4E-2</v>
      </c>
      <c r="AE1888" s="13">
        <v>51</v>
      </c>
      <c r="AF1888" s="13">
        <v>14</v>
      </c>
      <c r="AG1888" s="13">
        <v>36</v>
      </c>
      <c r="AH1888" s="8">
        <v>2.5999999999999999E-2</v>
      </c>
      <c r="AI1888" s="13">
        <v>4012196600076</v>
      </c>
      <c r="AJ1888" s="9" t="s">
        <v>5476</v>
      </c>
      <c r="AK1888" s="94"/>
      <c r="AL1888" s="10"/>
      <c r="AM1888" s="8"/>
      <c r="AN1888" s="8"/>
      <c r="AO1888" s="11"/>
    </row>
    <row r="1889" spans="1:41" ht="14.1" customHeight="1" outlineLevel="3" x14ac:dyDescent="0.25">
      <c r="A1889" s="2"/>
      <c r="B1889" s="3"/>
      <c r="C1889" s="4"/>
      <c r="D1889" s="4"/>
      <c r="E1889" s="4"/>
      <c r="F1889" s="5"/>
      <c r="G1889" s="6"/>
      <c r="H1889" s="338">
        <v>1362776</v>
      </c>
      <c r="I1889" s="7" t="s">
        <v>2712</v>
      </c>
      <c r="J1889" s="7" t="s">
        <v>2713</v>
      </c>
      <c r="K1889" s="7" t="s">
        <v>6091</v>
      </c>
      <c r="L1889" s="7" t="s">
        <v>6092</v>
      </c>
      <c r="M1889" s="18">
        <v>191.65</v>
      </c>
      <c r="N1889" s="327">
        <v>233.81299999999999</v>
      </c>
      <c r="O1889" s="19" t="s">
        <v>3948</v>
      </c>
      <c r="P1889" s="295">
        <v>0.35</v>
      </c>
      <c r="Q1889" s="18">
        <v>124.57250000000001</v>
      </c>
      <c r="R1889" s="18">
        <v>151.97845000000001</v>
      </c>
      <c r="S1889" s="295">
        <v>0.25</v>
      </c>
      <c r="T1889" s="18">
        <v>143.73750000000001</v>
      </c>
      <c r="U1889" s="18">
        <v>175.35975000000002</v>
      </c>
      <c r="V1889" s="295">
        <v>0.53</v>
      </c>
      <c r="W1889" s="18">
        <v>90.075499999999991</v>
      </c>
      <c r="X1889" s="18">
        <v>109.89210999999999</v>
      </c>
      <c r="Y1889" s="7" t="s">
        <v>393</v>
      </c>
      <c r="Z1889" s="13">
        <v>20</v>
      </c>
      <c r="AA1889" s="13">
        <v>20</v>
      </c>
      <c r="AB1889" s="13">
        <v>10240</v>
      </c>
      <c r="AC1889" s="9" t="s">
        <v>3965</v>
      </c>
      <c r="AD1889" s="8">
        <v>3.7740000000000003E-2</v>
      </c>
      <c r="AE1889" s="13">
        <v>65</v>
      </c>
      <c r="AF1889" s="13">
        <v>16</v>
      </c>
      <c r="AG1889" s="13">
        <v>48</v>
      </c>
      <c r="AH1889" s="8">
        <v>0.05</v>
      </c>
      <c r="AI1889" s="13">
        <v>4012196600090</v>
      </c>
      <c r="AJ1889" s="9" t="s">
        <v>5477</v>
      </c>
      <c r="AK1889" s="94"/>
      <c r="AL1889" s="8"/>
      <c r="AM1889" s="9"/>
      <c r="AN1889" s="9"/>
      <c r="AO1889" s="11"/>
    </row>
    <row r="1890" spans="1:41" ht="14.1" customHeight="1" outlineLevel="3" x14ac:dyDescent="0.25">
      <c r="A1890" s="2"/>
      <c r="B1890" s="3"/>
      <c r="C1890" s="4"/>
      <c r="D1890" s="4"/>
      <c r="E1890" s="4"/>
      <c r="F1890" s="5"/>
      <c r="G1890" s="6"/>
      <c r="H1890" s="338">
        <v>1018167</v>
      </c>
      <c r="I1890" s="7" t="s">
        <v>2714</v>
      </c>
      <c r="J1890" s="7" t="s">
        <v>2715</v>
      </c>
      <c r="K1890" s="7" t="s">
        <v>6095</v>
      </c>
      <c r="L1890" s="7" t="s">
        <v>6096</v>
      </c>
      <c r="M1890" s="18">
        <v>15</v>
      </c>
      <c r="N1890" s="327">
        <v>18.3</v>
      </c>
      <c r="O1890" s="19" t="s">
        <v>3948</v>
      </c>
      <c r="P1890" s="295">
        <v>0.35</v>
      </c>
      <c r="Q1890" s="18">
        <v>9.75</v>
      </c>
      <c r="R1890" s="18">
        <v>11.895</v>
      </c>
      <c r="S1890" s="295">
        <v>0.25</v>
      </c>
      <c r="T1890" s="18">
        <v>11.25</v>
      </c>
      <c r="U1890" s="18">
        <v>13.725</v>
      </c>
      <c r="V1890" s="295">
        <v>0.53</v>
      </c>
      <c r="W1890" s="18">
        <v>7.05</v>
      </c>
      <c r="X1890" s="18">
        <v>8.6009999999999991</v>
      </c>
      <c r="Y1890" s="7" t="s">
        <v>393</v>
      </c>
      <c r="Z1890" s="13">
        <v>100</v>
      </c>
      <c r="AA1890" s="13">
        <v>100</v>
      </c>
      <c r="AB1890" s="13">
        <v>57600</v>
      </c>
      <c r="AC1890" s="9" t="s">
        <v>6616</v>
      </c>
      <c r="AD1890" s="8">
        <v>6.0000000000000001E-3</v>
      </c>
      <c r="AE1890" s="13">
        <v>44</v>
      </c>
      <c r="AF1890" s="13">
        <v>12</v>
      </c>
      <c r="AG1890" s="13">
        <v>21</v>
      </c>
      <c r="AH1890" s="8">
        <v>1.0999999999999999E-2</v>
      </c>
      <c r="AI1890" s="13">
        <v>4012195016816</v>
      </c>
      <c r="AJ1890" s="10" t="s">
        <v>5478</v>
      </c>
      <c r="AK1890" s="94"/>
      <c r="AL1890" s="8"/>
      <c r="AM1890" s="8"/>
      <c r="AN1890" s="8"/>
      <c r="AO1890" s="11"/>
    </row>
    <row r="1891" spans="1:41" ht="14.1" customHeight="1" outlineLevel="3" x14ac:dyDescent="0.25">
      <c r="A1891" s="2"/>
      <c r="B1891" s="3"/>
      <c r="C1891" s="4"/>
      <c r="D1891" s="4"/>
      <c r="E1891" s="4"/>
      <c r="F1891" s="5"/>
      <c r="G1891" s="6"/>
      <c r="H1891" s="338">
        <v>1018205</v>
      </c>
      <c r="I1891" s="7" t="s">
        <v>2716</v>
      </c>
      <c r="J1891" s="7" t="s">
        <v>2717</v>
      </c>
      <c r="K1891" s="7" t="s">
        <v>6095</v>
      </c>
      <c r="L1891" s="7" t="s">
        <v>6096</v>
      </c>
      <c r="M1891" s="18">
        <v>14.6</v>
      </c>
      <c r="N1891" s="327">
        <v>17.811999999999998</v>
      </c>
      <c r="O1891" s="19" t="s">
        <v>3948</v>
      </c>
      <c r="P1891" s="295">
        <v>0.35</v>
      </c>
      <c r="Q1891" s="18">
        <v>9.49</v>
      </c>
      <c r="R1891" s="18">
        <v>11.5778</v>
      </c>
      <c r="S1891" s="295">
        <v>0.25</v>
      </c>
      <c r="T1891" s="18">
        <v>10.95</v>
      </c>
      <c r="U1891" s="18">
        <v>13.358999999999998</v>
      </c>
      <c r="V1891" s="295">
        <v>0.53</v>
      </c>
      <c r="W1891" s="18">
        <v>6.8619999999999992</v>
      </c>
      <c r="X1891" s="18">
        <v>8.3716399999999993</v>
      </c>
      <c r="Y1891" s="7" t="s">
        <v>393</v>
      </c>
      <c r="Z1891" s="13">
        <v>100</v>
      </c>
      <c r="AA1891" s="13">
        <v>100</v>
      </c>
      <c r="AB1891" s="13">
        <v>48000</v>
      </c>
      <c r="AC1891" s="9" t="s">
        <v>6616</v>
      </c>
      <c r="AD1891" s="8">
        <v>6.6400000000000001E-3</v>
      </c>
      <c r="AE1891" s="13">
        <v>49</v>
      </c>
      <c r="AF1891" s="13">
        <v>12</v>
      </c>
      <c r="AG1891" s="13">
        <v>25</v>
      </c>
      <c r="AH1891" s="8">
        <v>1.4999999999999999E-2</v>
      </c>
      <c r="AI1891" s="13">
        <v>4012195017059</v>
      </c>
      <c r="AJ1891" s="10" t="s">
        <v>5479</v>
      </c>
      <c r="AK1891" s="94"/>
      <c r="AL1891" s="8"/>
      <c r="AM1891" s="9"/>
      <c r="AN1891" s="9"/>
      <c r="AO1891" s="11"/>
    </row>
    <row r="1892" spans="1:41" ht="14.1" customHeight="1" outlineLevel="3" x14ac:dyDescent="0.25">
      <c r="A1892" s="2"/>
      <c r="B1892" s="3"/>
      <c r="C1892" s="4"/>
      <c r="D1892" s="4"/>
      <c r="E1892" s="4"/>
      <c r="F1892" s="5"/>
      <c r="G1892" s="6"/>
      <c r="H1892" s="338">
        <v>1018256</v>
      </c>
      <c r="I1892" s="7" t="s">
        <v>2718</v>
      </c>
      <c r="J1892" s="7" t="s">
        <v>2719</v>
      </c>
      <c r="K1892" s="7" t="s">
        <v>6095</v>
      </c>
      <c r="L1892" s="7" t="s">
        <v>6096</v>
      </c>
      <c r="M1892" s="18">
        <v>21.3</v>
      </c>
      <c r="N1892" s="327">
        <v>25.986000000000001</v>
      </c>
      <c r="O1892" s="19" t="s">
        <v>3948</v>
      </c>
      <c r="P1892" s="295">
        <v>0.35</v>
      </c>
      <c r="Q1892" s="18">
        <v>13.845000000000001</v>
      </c>
      <c r="R1892" s="18">
        <v>16.890900000000002</v>
      </c>
      <c r="S1892" s="295">
        <v>0.25</v>
      </c>
      <c r="T1892" s="18">
        <v>15.975000000000001</v>
      </c>
      <c r="U1892" s="18">
        <v>19.4895</v>
      </c>
      <c r="V1892" s="295">
        <v>0.53</v>
      </c>
      <c r="W1892" s="18">
        <v>10.010999999999999</v>
      </c>
      <c r="X1892" s="18">
        <v>12.213419999999999</v>
      </c>
      <c r="Y1892" s="7" t="s">
        <v>393</v>
      </c>
      <c r="Z1892" s="13">
        <v>100</v>
      </c>
      <c r="AA1892" s="13">
        <v>100</v>
      </c>
      <c r="AB1892" s="13">
        <v>28800</v>
      </c>
      <c r="AC1892" s="8" t="s">
        <v>3971</v>
      </c>
      <c r="AD1892" s="8">
        <v>0.01</v>
      </c>
      <c r="AE1892" s="13">
        <v>58</v>
      </c>
      <c r="AF1892" s="13">
        <v>14</v>
      </c>
      <c r="AG1892" s="13">
        <v>30</v>
      </c>
      <c r="AH1892" s="8">
        <v>2.4E-2</v>
      </c>
      <c r="AI1892" s="13">
        <v>4012195017233</v>
      </c>
      <c r="AJ1892" s="10" t="s">
        <v>5480</v>
      </c>
      <c r="AK1892" s="94"/>
      <c r="AL1892" s="9"/>
      <c r="AM1892" s="8"/>
      <c r="AN1892" s="9"/>
      <c r="AO1892" s="11"/>
    </row>
    <row r="1893" spans="1:41" ht="14.1" customHeight="1" outlineLevel="3" x14ac:dyDescent="0.25">
      <c r="A1893" s="2"/>
      <c r="B1893" s="3"/>
      <c r="C1893" s="4"/>
      <c r="D1893" s="4"/>
      <c r="E1893" s="4"/>
      <c r="F1893" s="5"/>
      <c r="G1893" s="6"/>
      <c r="H1893" s="338">
        <v>1018396</v>
      </c>
      <c r="I1893" s="7" t="s">
        <v>2720</v>
      </c>
      <c r="J1893" s="7" t="s">
        <v>2721</v>
      </c>
      <c r="K1893" s="7" t="s">
        <v>6095</v>
      </c>
      <c r="L1893" s="7" t="s">
        <v>6096</v>
      </c>
      <c r="M1893" s="18">
        <v>58.8</v>
      </c>
      <c r="N1893" s="327">
        <v>71.73599999999999</v>
      </c>
      <c r="O1893" s="19" t="s">
        <v>3948</v>
      </c>
      <c r="P1893" s="295">
        <v>0.35</v>
      </c>
      <c r="Q1893" s="18">
        <v>38.22</v>
      </c>
      <c r="R1893" s="18">
        <v>46.628399999999999</v>
      </c>
      <c r="S1893" s="295">
        <v>0.25</v>
      </c>
      <c r="T1893" s="18">
        <v>44.099999999999994</v>
      </c>
      <c r="U1893" s="18">
        <v>53.801999999999992</v>
      </c>
      <c r="V1893" s="295">
        <v>0.53</v>
      </c>
      <c r="W1893" s="18">
        <v>27.635999999999996</v>
      </c>
      <c r="X1893" s="18">
        <v>33.715919999999997</v>
      </c>
      <c r="Y1893" s="7" t="s">
        <v>393</v>
      </c>
      <c r="Z1893" s="13">
        <v>50</v>
      </c>
      <c r="AA1893" s="13">
        <v>50</v>
      </c>
      <c r="AB1893" s="13">
        <v>14400</v>
      </c>
      <c r="AC1893" s="9" t="s">
        <v>3971</v>
      </c>
      <c r="AD1893" s="8">
        <v>1.9E-2</v>
      </c>
      <c r="AE1893" s="13">
        <v>75</v>
      </c>
      <c r="AF1893" s="13">
        <v>14</v>
      </c>
      <c r="AG1893" s="13">
        <v>45</v>
      </c>
      <c r="AH1893" s="8">
        <v>4.7E-2</v>
      </c>
      <c r="AI1893" s="13">
        <v>4012195017653</v>
      </c>
      <c r="AJ1893" s="9" t="s">
        <v>5481</v>
      </c>
      <c r="AK1893" s="94"/>
      <c r="AL1893" s="9"/>
      <c r="AM1893" s="9"/>
      <c r="AN1893" s="9"/>
      <c r="AO1893" s="11"/>
    </row>
    <row r="1894" spans="1:41" ht="15.95" customHeight="1" outlineLevel="1" x14ac:dyDescent="0.25">
      <c r="A1894" s="122"/>
      <c r="B1894" s="123" t="s">
        <v>3825</v>
      </c>
      <c r="C1894" s="124"/>
      <c r="D1894" s="124"/>
      <c r="E1894" s="124"/>
      <c r="F1894" s="125"/>
      <c r="G1894" s="126"/>
      <c r="H1894" s="347"/>
      <c r="I1894" s="127"/>
      <c r="J1894" s="127"/>
      <c r="K1894" s="127"/>
      <c r="L1894" s="127"/>
      <c r="M1894" s="127"/>
      <c r="N1894" s="328"/>
      <c r="O1894" s="127"/>
      <c r="P1894" s="127"/>
      <c r="Q1894" s="127"/>
      <c r="R1894" s="127"/>
      <c r="S1894" s="127"/>
      <c r="T1894" s="127"/>
      <c r="U1894" s="127"/>
      <c r="V1894" s="127"/>
      <c r="W1894" s="127"/>
      <c r="X1894" s="127"/>
      <c r="Y1894" s="127"/>
      <c r="Z1894" s="128"/>
      <c r="AA1894" s="128"/>
      <c r="AB1894" s="128"/>
      <c r="AC1894" s="128"/>
      <c r="AD1894" s="129"/>
      <c r="AE1894" s="130"/>
      <c r="AF1894" s="130"/>
      <c r="AG1894" s="130"/>
      <c r="AH1894" s="128"/>
      <c r="AI1894" s="128"/>
      <c r="AJ1894" s="128"/>
      <c r="AK1894" s="128"/>
      <c r="AL1894" s="128"/>
      <c r="AM1894" s="128"/>
      <c r="AN1894" s="128"/>
      <c r="AO1894" s="131"/>
    </row>
    <row r="1895" spans="1:41" ht="15.95" customHeight="1" outlineLevel="2" x14ac:dyDescent="0.25">
      <c r="A1895" s="138"/>
      <c r="B1895" s="139"/>
      <c r="C1895" s="140" t="s">
        <v>3866</v>
      </c>
      <c r="D1895" s="140"/>
      <c r="E1895" s="140"/>
      <c r="F1895" s="141"/>
      <c r="G1895" s="142"/>
      <c r="H1895" s="334"/>
      <c r="I1895" s="143"/>
      <c r="J1895" s="143"/>
      <c r="K1895" s="143"/>
      <c r="L1895" s="143"/>
      <c r="M1895" s="143"/>
      <c r="N1895" s="326"/>
      <c r="O1895" s="143"/>
      <c r="P1895" s="143"/>
      <c r="Q1895" s="143"/>
      <c r="R1895" s="143"/>
      <c r="S1895" s="143"/>
      <c r="T1895" s="143"/>
      <c r="U1895" s="143"/>
      <c r="V1895" s="143"/>
      <c r="W1895" s="143"/>
      <c r="X1895" s="143"/>
      <c r="Y1895" s="143"/>
      <c r="Z1895" s="146"/>
      <c r="AA1895" s="146"/>
      <c r="AB1895" s="146"/>
      <c r="AC1895" s="146"/>
      <c r="AD1895" s="145"/>
      <c r="AE1895" s="158"/>
      <c r="AF1895" s="158"/>
      <c r="AG1895" s="158"/>
      <c r="AH1895" s="146"/>
      <c r="AI1895" s="146"/>
      <c r="AJ1895" s="146"/>
      <c r="AK1895" s="146"/>
      <c r="AL1895" s="146"/>
      <c r="AM1895" s="146"/>
      <c r="AN1895" s="146"/>
      <c r="AO1895" s="147"/>
    </row>
    <row r="1896" spans="1:41" ht="14.1" customHeight="1" outlineLevel="3" x14ac:dyDescent="0.25">
      <c r="A1896" s="2"/>
      <c r="B1896" s="3"/>
      <c r="C1896" s="4"/>
      <c r="D1896" s="4"/>
      <c r="E1896" s="4"/>
      <c r="F1896" s="5"/>
      <c r="G1896" s="6"/>
      <c r="H1896" s="338">
        <v>6355048</v>
      </c>
      <c r="I1896" s="7" t="s">
        <v>2722</v>
      </c>
      <c r="J1896" s="7" t="s">
        <v>2723</v>
      </c>
      <c r="K1896" s="7" t="s">
        <v>3967</v>
      </c>
      <c r="L1896" s="7" t="s">
        <v>6097</v>
      </c>
      <c r="M1896" s="18">
        <v>3718.56</v>
      </c>
      <c r="N1896" s="327">
        <v>4536.6431999999995</v>
      </c>
      <c r="O1896" s="19" t="s">
        <v>3948</v>
      </c>
      <c r="P1896" s="295">
        <v>0.35</v>
      </c>
      <c r="Q1896" s="18">
        <v>2417.0639999999999</v>
      </c>
      <c r="R1896" s="18">
        <v>2948.8180799999996</v>
      </c>
      <c r="S1896" s="295">
        <v>0.25</v>
      </c>
      <c r="T1896" s="18">
        <v>2788.92</v>
      </c>
      <c r="U1896" s="18">
        <v>3402.4823999999999</v>
      </c>
      <c r="V1896" s="295">
        <v>0.53</v>
      </c>
      <c r="W1896" s="18">
        <v>1747.7231999999999</v>
      </c>
      <c r="X1896" s="18">
        <v>2132.2223039999999</v>
      </c>
      <c r="Y1896" s="7" t="s">
        <v>393</v>
      </c>
      <c r="Z1896" s="13">
        <v>10</v>
      </c>
      <c r="AA1896" s="13">
        <v>10</v>
      </c>
      <c r="AB1896" s="13">
        <v>840</v>
      </c>
      <c r="AC1896" s="9" t="s">
        <v>3949</v>
      </c>
      <c r="AD1896" s="8">
        <v>0.73</v>
      </c>
      <c r="AE1896" s="13">
        <v>65</v>
      </c>
      <c r="AF1896" s="13">
        <v>50</v>
      </c>
      <c r="AG1896" s="13">
        <v>60</v>
      </c>
      <c r="AH1896" s="8">
        <v>0.19500000000000001</v>
      </c>
      <c r="AI1896" s="13">
        <v>4012196194537</v>
      </c>
      <c r="AJ1896" s="8" t="s">
        <v>5482</v>
      </c>
      <c r="AK1896" s="94"/>
      <c r="AL1896" s="9"/>
      <c r="AM1896" s="9"/>
      <c r="AN1896" s="9"/>
      <c r="AO1896" s="11"/>
    </row>
    <row r="1897" spans="1:41" ht="14.1" customHeight="1" outlineLevel="3" x14ac:dyDescent="0.25">
      <c r="A1897" s="2"/>
      <c r="B1897" s="3"/>
      <c r="C1897" s="4"/>
      <c r="D1897" s="4"/>
      <c r="E1897" s="4"/>
      <c r="F1897" s="5"/>
      <c r="G1897" s="6"/>
      <c r="H1897" s="338">
        <v>6355021</v>
      </c>
      <c r="I1897" s="7" t="s">
        <v>2724</v>
      </c>
      <c r="J1897" s="7" t="s">
        <v>2723</v>
      </c>
      <c r="K1897" s="7" t="s">
        <v>3967</v>
      </c>
      <c r="L1897" s="7" t="s">
        <v>6097</v>
      </c>
      <c r="M1897" s="18">
        <v>3280.3508771929828</v>
      </c>
      <c r="N1897" s="327">
        <v>4002.0280701754391</v>
      </c>
      <c r="O1897" s="19">
        <v>46112</v>
      </c>
      <c r="P1897" s="19" t="s">
        <v>7561</v>
      </c>
      <c r="Q1897" s="19" t="s">
        <v>7561</v>
      </c>
      <c r="R1897" s="19" t="s">
        <v>7561</v>
      </c>
      <c r="S1897" s="295">
        <v>0.25</v>
      </c>
      <c r="T1897" s="18">
        <v>2460.2631578947371</v>
      </c>
      <c r="U1897" s="18">
        <v>3001.5210526315791</v>
      </c>
      <c r="V1897" s="295">
        <v>0.53</v>
      </c>
      <c r="W1897" s="18">
        <v>1541.7649122807018</v>
      </c>
      <c r="X1897" s="18">
        <v>1880.9531929824561</v>
      </c>
      <c r="Y1897" s="7" t="s">
        <v>393</v>
      </c>
      <c r="Z1897" s="13">
        <v>1</v>
      </c>
      <c r="AA1897" s="13">
        <v>10</v>
      </c>
      <c r="AB1897" s="13">
        <v>1470</v>
      </c>
      <c r="AC1897" s="9" t="s">
        <v>3949</v>
      </c>
      <c r="AD1897" s="8">
        <v>0.67</v>
      </c>
      <c r="AE1897" s="13">
        <v>60</v>
      </c>
      <c r="AF1897" s="13">
        <v>50</v>
      </c>
      <c r="AG1897" s="13">
        <v>50</v>
      </c>
      <c r="AH1897" s="8">
        <v>0.15</v>
      </c>
      <c r="AI1897" s="13">
        <v>4012196194476</v>
      </c>
      <c r="AJ1897" s="8" t="s">
        <v>3966</v>
      </c>
      <c r="AK1897" s="94"/>
      <c r="AL1897" s="9"/>
      <c r="AM1897" s="9"/>
      <c r="AN1897" s="9"/>
      <c r="AO1897" s="12"/>
    </row>
    <row r="1898" spans="1:41" ht="14.1" customHeight="1" outlineLevel="3" x14ac:dyDescent="0.25">
      <c r="A1898" s="2"/>
      <c r="B1898" s="3"/>
      <c r="C1898" s="4"/>
      <c r="D1898" s="4"/>
      <c r="E1898" s="4"/>
      <c r="F1898" s="5"/>
      <c r="G1898" s="6"/>
      <c r="H1898" s="338">
        <v>6355218</v>
      </c>
      <c r="I1898" s="7" t="s">
        <v>2725</v>
      </c>
      <c r="J1898" s="7" t="s">
        <v>2723</v>
      </c>
      <c r="K1898" s="7" t="s">
        <v>3967</v>
      </c>
      <c r="L1898" s="7" t="s">
        <v>3968</v>
      </c>
      <c r="M1898" s="18">
        <v>462.67</v>
      </c>
      <c r="N1898" s="327">
        <v>564.45740000000001</v>
      </c>
      <c r="O1898" s="19" t="s">
        <v>3948</v>
      </c>
      <c r="P1898" s="295">
        <v>0.35</v>
      </c>
      <c r="Q1898" s="18">
        <v>300.7355</v>
      </c>
      <c r="R1898" s="18">
        <v>366.89731</v>
      </c>
      <c r="S1898" s="295">
        <v>0.25</v>
      </c>
      <c r="T1898" s="18">
        <v>347.0025</v>
      </c>
      <c r="U1898" s="18">
        <v>423.34305000000001</v>
      </c>
      <c r="V1898" s="295">
        <v>0.53</v>
      </c>
      <c r="W1898" s="18">
        <v>217.45490000000001</v>
      </c>
      <c r="X1898" s="18">
        <v>265.29497800000001</v>
      </c>
      <c r="Y1898" s="7" t="s">
        <v>393</v>
      </c>
      <c r="Z1898" s="13">
        <v>10</v>
      </c>
      <c r="AA1898" s="13">
        <v>10</v>
      </c>
      <c r="AB1898" s="13">
        <v>840</v>
      </c>
      <c r="AC1898" s="8" t="s">
        <v>3971</v>
      </c>
      <c r="AD1898" s="8">
        <v>0.64</v>
      </c>
      <c r="AE1898" s="13">
        <v>60</v>
      </c>
      <c r="AF1898" s="13">
        <v>50</v>
      </c>
      <c r="AG1898" s="13">
        <v>48</v>
      </c>
      <c r="AH1898" s="8">
        <v>0.14399999999999999</v>
      </c>
      <c r="AI1898" s="13">
        <v>4012196194773</v>
      </c>
      <c r="AJ1898" s="8" t="s">
        <v>5483</v>
      </c>
      <c r="AK1898" s="94"/>
      <c r="AL1898" s="9"/>
      <c r="AM1898" s="9"/>
      <c r="AN1898" s="9"/>
      <c r="AO1898" s="12"/>
    </row>
    <row r="1899" spans="1:41" ht="14.1" customHeight="1" outlineLevel="3" x14ac:dyDescent="0.25">
      <c r="A1899" s="2"/>
      <c r="B1899" s="3"/>
      <c r="C1899" s="4"/>
      <c r="D1899" s="4"/>
      <c r="E1899" s="4"/>
      <c r="F1899" s="5"/>
      <c r="G1899" s="6"/>
      <c r="H1899" s="338">
        <v>6355072</v>
      </c>
      <c r="I1899" s="7" t="s">
        <v>2726</v>
      </c>
      <c r="J1899" s="7" t="s">
        <v>2723</v>
      </c>
      <c r="K1899" s="7" t="s">
        <v>3967</v>
      </c>
      <c r="L1899" s="7" t="s">
        <v>6097</v>
      </c>
      <c r="M1899" s="18">
        <v>4802.04</v>
      </c>
      <c r="N1899" s="327">
        <v>5858.4888000000001</v>
      </c>
      <c r="O1899" s="19" t="s">
        <v>3948</v>
      </c>
      <c r="P1899" s="295">
        <v>0.35</v>
      </c>
      <c r="Q1899" s="18">
        <v>3121.326</v>
      </c>
      <c r="R1899" s="18">
        <v>3808.0177199999998</v>
      </c>
      <c r="S1899" s="295">
        <v>0.25</v>
      </c>
      <c r="T1899" s="18">
        <v>3601.5299999999997</v>
      </c>
      <c r="U1899" s="18">
        <v>4393.8665999999994</v>
      </c>
      <c r="V1899" s="295">
        <v>0.53</v>
      </c>
      <c r="W1899" s="18">
        <v>2256.9587999999999</v>
      </c>
      <c r="X1899" s="18">
        <v>2753.489736</v>
      </c>
      <c r="Y1899" s="7" t="s">
        <v>393</v>
      </c>
      <c r="Z1899" s="13">
        <v>10</v>
      </c>
      <c r="AA1899" s="13">
        <v>10</v>
      </c>
      <c r="AB1899" s="13">
        <v>840</v>
      </c>
      <c r="AC1899" s="8" t="s">
        <v>3971</v>
      </c>
      <c r="AD1899" s="8">
        <v>0.87</v>
      </c>
      <c r="AE1899" s="13">
        <v>60</v>
      </c>
      <c r="AF1899" s="13">
        <v>50</v>
      </c>
      <c r="AG1899" s="13">
        <v>70</v>
      </c>
      <c r="AH1899" s="8">
        <v>0.21</v>
      </c>
      <c r="AI1899" s="13">
        <v>4012196194711</v>
      </c>
      <c r="AJ1899" s="9" t="s">
        <v>5482</v>
      </c>
      <c r="AK1899" s="94"/>
      <c r="AL1899" s="9"/>
      <c r="AM1899" s="9"/>
      <c r="AN1899" s="9"/>
      <c r="AO1899" s="12"/>
    </row>
    <row r="1900" spans="1:41" ht="14.1" customHeight="1" outlineLevel="3" x14ac:dyDescent="0.25">
      <c r="A1900" s="2"/>
      <c r="B1900" s="3"/>
      <c r="C1900" s="4"/>
      <c r="D1900" s="4"/>
      <c r="E1900" s="4"/>
      <c r="F1900" s="5"/>
      <c r="G1900" s="6"/>
      <c r="H1900" s="338">
        <v>6355234</v>
      </c>
      <c r="I1900" s="7" t="s">
        <v>2727</v>
      </c>
      <c r="J1900" s="7" t="s">
        <v>2723</v>
      </c>
      <c r="K1900" s="7" t="s">
        <v>3967</v>
      </c>
      <c r="L1900" s="7" t="s">
        <v>3968</v>
      </c>
      <c r="M1900" s="18">
        <v>473.83</v>
      </c>
      <c r="N1900" s="327">
        <v>578.07259999999997</v>
      </c>
      <c r="O1900" s="19" t="s">
        <v>3948</v>
      </c>
      <c r="P1900" s="295">
        <v>0.35</v>
      </c>
      <c r="Q1900" s="18">
        <v>307.98950000000002</v>
      </c>
      <c r="R1900" s="18">
        <v>375.74718999999999</v>
      </c>
      <c r="S1900" s="295">
        <v>0.25</v>
      </c>
      <c r="T1900" s="18">
        <v>355.3725</v>
      </c>
      <c r="U1900" s="18">
        <v>433.55444999999997</v>
      </c>
      <c r="V1900" s="295">
        <v>0.53</v>
      </c>
      <c r="W1900" s="18">
        <v>222.70009999999999</v>
      </c>
      <c r="X1900" s="18">
        <v>271.69412199999999</v>
      </c>
      <c r="Y1900" s="7" t="s">
        <v>393</v>
      </c>
      <c r="Z1900" s="13">
        <v>10</v>
      </c>
      <c r="AA1900" s="13">
        <v>10</v>
      </c>
      <c r="AB1900" s="13">
        <v>840</v>
      </c>
      <c r="AC1900" s="8" t="s">
        <v>3971</v>
      </c>
      <c r="AD1900" s="8">
        <v>0.65200000000000002</v>
      </c>
      <c r="AE1900" s="13">
        <v>62</v>
      </c>
      <c r="AF1900" s="13">
        <v>50</v>
      </c>
      <c r="AG1900" s="13">
        <v>58</v>
      </c>
      <c r="AH1900" s="8">
        <v>0.18</v>
      </c>
      <c r="AI1900" s="13">
        <v>4012196194896</v>
      </c>
      <c r="AJ1900" s="8" t="s">
        <v>5483</v>
      </c>
      <c r="AK1900" s="94"/>
      <c r="AL1900" s="9"/>
      <c r="AM1900" s="9"/>
      <c r="AN1900" s="9"/>
      <c r="AO1900" s="11"/>
    </row>
    <row r="1901" spans="1:41" ht="14.1" customHeight="1" outlineLevel="3" x14ac:dyDescent="0.25">
      <c r="A1901" s="2"/>
      <c r="B1901" s="3"/>
      <c r="C1901" s="4"/>
      <c r="D1901" s="4"/>
      <c r="E1901" s="4"/>
      <c r="F1901" s="5"/>
      <c r="G1901" s="6"/>
      <c r="H1901" s="338">
        <v>6355056</v>
      </c>
      <c r="I1901" s="7" t="s">
        <v>2728</v>
      </c>
      <c r="J1901" s="7" t="s">
        <v>2723</v>
      </c>
      <c r="K1901" s="7" t="s">
        <v>3967</v>
      </c>
      <c r="L1901" s="7" t="s">
        <v>6097</v>
      </c>
      <c r="M1901" s="18">
        <v>4152.6000000000004</v>
      </c>
      <c r="N1901" s="327">
        <v>5066.1720000000005</v>
      </c>
      <c r="O1901" s="19" t="s">
        <v>3948</v>
      </c>
      <c r="P1901" s="295">
        <v>0.35</v>
      </c>
      <c r="Q1901" s="18">
        <v>2699.1900000000005</v>
      </c>
      <c r="R1901" s="18">
        <v>3293.0118000000007</v>
      </c>
      <c r="S1901" s="295">
        <v>0.25</v>
      </c>
      <c r="T1901" s="18">
        <v>3114.4500000000003</v>
      </c>
      <c r="U1901" s="18">
        <v>3799.6290000000004</v>
      </c>
      <c r="V1901" s="295">
        <v>0.53</v>
      </c>
      <c r="W1901" s="18">
        <v>1951.722</v>
      </c>
      <c r="X1901" s="18">
        <v>2381.1008400000001</v>
      </c>
      <c r="Y1901" s="7" t="s">
        <v>393</v>
      </c>
      <c r="Z1901" s="13">
        <v>1</v>
      </c>
      <c r="AA1901" s="13">
        <v>10</v>
      </c>
      <c r="AB1901" s="13">
        <v>840</v>
      </c>
      <c r="AC1901" s="9" t="s">
        <v>3949</v>
      </c>
      <c r="AD1901" s="8">
        <v>0.76</v>
      </c>
      <c r="AE1901" s="13">
        <v>62</v>
      </c>
      <c r="AF1901" s="13">
        <v>50</v>
      </c>
      <c r="AG1901" s="13">
        <v>60</v>
      </c>
      <c r="AH1901" s="8">
        <v>0.186</v>
      </c>
      <c r="AI1901" s="13">
        <v>4012196194599</v>
      </c>
      <c r="AJ1901" s="8" t="s">
        <v>3966</v>
      </c>
      <c r="AK1901" s="94"/>
      <c r="AL1901" s="9"/>
      <c r="AM1901" s="9"/>
      <c r="AN1901" s="9"/>
      <c r="AO1901" s="11"/>
    </row>
    <row r="1902" spans="1:41" ht="14.1" customHeight="1" outlineLevel="3" x14ac:dyDescent="0.25">
      <c r="A1902" s="2"/>
      <c r="B1902" s="3"/>
      <c r="C1902" s="4"/>
      <c r="D1902" s="4"/>
      <c r="E1902" s="4"/>
      <c r="F1902" s="5"/>
      <c r="G1902" s="6"/>
      <c r="H1902" s="338">
        <v>6355250</v>
      </c>
      <c r="I1902" s="7" t="s">
        <v>2729</v>
      </c>
      <c r="J1902" s="7" t="s">
        <v>2723</v>
      </c>
      <c r="K1902" s="7" t="s">
        <v>3967</v>
      </c>
      <c r="L1902" s="7" t="s">
        <v>3968</v>
      </c>
      <c r="M1902" s="18">
        <v>973.39094558429963</v>
      </c>
      <c r="N1902" s="327">
        <v>1187.5369536128455</v>
      </c>
      <c r="O1902" s="19">
        <v>46112</v>
      </c>
      <c r="P1902" s="19" t="s">
        <v>7561</v>
      </c>
      <c r="Q1902" s="19" t="s">
        <v>7561</v>
      </c>
      <c r="R1902" s="19" t="s">
        <v>7561</v>
      </c>
      <c r="S1902" s="295">
        <v>0.25</v>
      </c>
      <c r="T1902" s="18">
        <v>730.04320918822475</v>
      </c>
      <c r="U1902" s="18">
        <v>890.65271520963415</v>
      </c>
      <c r="V1902" s="295">
        <v>0.53</v>
      </c>
      <c r="W1902" s="18">
        <v>457.49374442462079</v>
      </c>
      <c r="X1902" s="18">
        <v>558.14236819803739</v>
      </c>
      <c r="Y1902" s="7" t="s">
        <v>393</v>
      </c>
      <c r="Z1902" s="13">
        <v>1</v>
      </c>
      <c r="AA1902" s="13">
        <v>10</v>
      </c>
      <c r="AB1902" s="13">
        <v>840</v>
      </c>
      <c r="AC1902" s="9" t="s">
        <v>3971</v>
      </c>
      <c r="AD1902" s="8">
        <v>0.8</v>
      </c>
      <c r="AE1902" s="13">
        <v>60</v>
      </c>
      <c r="AF1902" s="13">
        <v>50</v>
      </c>
      <c r="AG1902" s="13">
        <v>68</v>
      </c>
      <c r="AH1902" s="8">
        <v>0.20399999999999999</v>
      </c>
      <c r="AI1902" s="13">
        <v>4012196195015</v>
      </c>
      <c r="AJ1902" s="8" t="s">
        <v>3966</v>
      </c>
      <c r="AK1902" s="94"/>
      <c r="AL1902" s="8"/>
      <c r="AM1902" s="9"/>
      <c r="AN1902" s="9"/>
      <c r="AO1902" s="11"/>
    </row>
    <row r="1903" spans="1:41" ht="14.1" customHeight="1" outlineLevel="3" x14ac:dyDescent="0.25">
      <c r="A1903" s="2"/>
      <c r="B1903" s="3"/>
      <c r="C1903" s="4"/>
      <c r="D1903" s="4"/>
      <c r="E1903" s="4"/>
      <c r="F1903" s="5"/>
      <c r="G1903" s="6"/>
      <c r="H1903" s="338">
        <v>6355226</v>
      </c>
      <c r="I1903" s="7" t="s">
        <v>2730</v>
      </c>
      <c r="J1903" s="7" t="s">
        <v>2723</v>
      </c>
      <c r="K1903" s="7" t="s">
        <v>3967</v>
      </c>
      <c r="L1903" s="7" t="s">
        <v>3968</v>
      </c>
      <c r="M1903" s="18">
        <v>2451.19</v>
      </c>
      <c r="N1903" s="327">
        <v>2990.4517999999998</v>
      </c>
      <c r="O1903" s="19" t="s">
        <v>3948</v>
      </c>
      <c r="P1903" s="295">
        <v>0.35</v>
      </c>
      <c r="Q1903" s="18">
        <v>1593.2735</v>
      </c>
      <c r="R1903" s="18">
        <v>1943.79367</v>
      </c>
      <c r="S1903" s="295">
        <v>0.25</v>
      </c>
      <c r="T1903" s="18">
        <v>1838.3924999999999</v>
      </c>
      <c r="U1903" s="18">
        <v>2242.8388499999996</v>
      </c>
      <c r="V1903" s="295">
        <v>0.53</v>
      </c>
      <c r="W1903" s="18">
        <v>1152.0592999999999</v>
      </c>
      <c r="X1903" s="18">
        <v>1405.5123459999998</v>
      </c>
      <c r="Y1903" s="7" t="s">
        <v>393</v>
      </c>
      <c r="Z1903" s="13">
        <v>1</v>
      </c>
      <c r="AA1903" s="13">
        <v>10</v>
      </c>
      <c r="AB1903" s="13">
        <v>840</v>
      </c>
      <c r="AC1903" s="8" t="s">
        <v>3971</v>
      </c>
      <c r="AD1903" s="8">
        <v>0.7</v>
      </c>
      <c r="AE1903" s="13">
        <v>65</v>
      </c>
      <c r="AF1903" s="13">
        <v>50</v>
      </c>
      <c r="AG1903" s="13">
        <v>58</v>
      </c>
      <c r="AH1903" s="8">
        <v>0.189</v>
      </c>
      <c r="AI1903" s="13">
        <v>4012196194834</v>
      </c>
      <c r="AJ1903" s="8" t="s">
        <v>3966</v>
      </c>
      <c r="AK1903" s="94"/>
      <c r="AL1903" s="9"/>
      <c r="AM1903" s="9"/>
      <c r="AN1903" s="9"/>
      <c r="AO1903" s="12"/>
    </row>
    <row r="1904" spans="1:41" ht="14.1" customHeight="1" outlineLevel="3" x14ac:dyDescent="0.25">
      <c r="A1904" s="2"/>
      <c r="B1904" s="3"/>
      <c r="C1904" s="4"/>
      <c r="D1904" s="4"/>
      <c r="E1904" s="4"/>
      <c r="F1904" s="5"/>
      <c r="G1904" s="6"/>
      <c r="H1904" s="338">
        <v>6355064</v>
      </c>
      <c r="I1904" s="7" t="s">
        <v>2731</v>
      </c>
      <c r="J1904" s="7" t="s">
        <v>2723</v>
      </c>
      <c r="K1904" s="7" t="s">
        <v>3967</v>
      </c>
      <c r="L1904" s="7" t="s">
        <v>6097</v>
      </c>
      <c r="M1904" s="18">
        <v>4696.34</v>
      </c>
      <c r="N1904" s="327">
        <v>5729.5348000000004</v>
      </c>
      <c r="O1904" s="19" t="s">
        <v>3948</v>
      </c>
      <c r="P1904" s="295">
        <v>0.35</v>
      </c>
      <c r="Q1904" s="18">
        <v>3052.6210000000001</v>
      </c>
      <c r="R1904" s="18">
        <v>3724.1976199999999</v>
      </c>
      <c r="S1904" s="295">
        <v>0.25</v>
      </c>
      <c r="T1904" s="18">
        <v>3522.2550000000001</v>
      </c>
      <c r="U1904" s="18">
        <v>4297.1511</v>
      </c>
      <c r="V1904" s="295">
        <v>0.53</v>
      </c>
      <c r="W1904" s="18">
        <v>2207.2797999999998</v>
      </c>
      <c r="X1904" s="18">
        <v>2692.8813559999999</v>
      </c>
      <c r="Y1904" s="7" t="s">
        <v>393</v>
      </c>
      <c r="Z1904" s="13">
        <v>10</v>
      </c>
      <c r="AA1904" s="13">
        <v>10</v>
      </c>
      <c r="AB1904" s="13">
        <v>840</v>
      </c>
      <c r="AC1904" s="9" t="s">
        <v>3949</v>
      </c>
      <c r="AD1904" s="8">
        <v>0.82</v>
      </c>
      <c r="AE1904" s="13">
        <v>61</v>
      </c>
      <c r="AF1904" s="13">
        <v>50</v>
      </c>
      <c r="AG1904" s="13">
        <v>70</v>
      </c>
      <c r="AH1904" s="8">
        <v>0.214</v>
      </c>
      <c r="AI1904" s="13">
        <v>4012196194650</v>
      </c>
      <c r="AJ1904" s="9" t="s">
        <v>5482</v>
      </c>
      <c r="AK1904" s="94"/>
      <c r="AL1904" s="9"/>
      <c r="AM1904" s="9"/>
      <c r="AN1904" s="9"/>
      <c r="AO1904" s="12"/>
    </row>
    <row r="1905" spans="1:41" ht="14.1" customHeight="1" outlineLevel="3" x14ac:dyDescent="0.25">
      <c r="A1905" s="2"/>
      <c r="B1905" s="3"/>
      <c r="C1905" s="4"/>
      <c r="D1905" s="4"/>
      <c r="E1905" s="4"/>
      <c r="F1905" s="5"/>
      <c r="G1905" s="6"/>
      <c r="H1905" s="338">
        <v>6355242</v>
      </c>
      <c r="I1905" s="7" t="s">
        <v>2732</v>
      </c>
      <c r="J1905" s="7" t="s">
        <v>2723</v>
      </c>
      <c r="K1905" s="7" t="s">
        <v>3967</v>
      </c>
      <c r="L1905" s="7" t="s">
        <v>3968</v>
      </c>
      <c r="M1905" s="18">
        <v>493.58</v>
      </c>
      <c r="N1905" s="327">
        <v>602.16759999999999</v>
      </c>
      <c r="O1905" s="19" t="s">
        <v>3948</v>
      </c>
      <c r="P1905" s="295">
        <v>0.35</v>
      </c>
      <c r="Q1905" s="18">
        <v>320.827</v>
      </c>
      <c r="R1905" s="18">
        <v>391.40893999999997</v>
      </c>
      <c r="S1905" s="295">
        <v>0.25</v>
      </c>
      <c r="T1905" s="18">
        <v>370.185</v>
      </c>
      <c r="U1905" s="18">
        <v>451.62569999999999</v>
      </c>
      <c r="V1905" s="295">
        <v>0.53</v>
      </c>
      <c r="W1905" s="18">
        <v>231.98259999999999</v>
      </c>
      <c r="X1905" s="18">
        <v>283.01877199999996</v>
      </c>
      <c r="Y1905" s="7" t="s">
        <v>393</v>
      </c>
      <c r="Z1905" s="13">
        <v>10</v>
      </c>
      <c r="AA1905" s="13">
        <v>10</v>
      </c>
      <c r="AB1905" s="13">
        <v>840</v>
      </c>
      <c r="AC1905" s="8" t="s">
        <v>3971</v>
      </c>
      <c r="AD1905" s="8">
        <v>0.79</v>
      </c>
      <c r="AE1905" s="13">
        <v>61</v>
      </c>
      <c r="AF1905" s="13">
        <v>50</v>
      </c>
      <c r="AG1905" s="13">
        <v>68</v>
      </c>
      <c r="AH1905" s="8">
        <v>0.20699999999999999</v>
      </c>
      <c r="AI1905" s="13">
        <v>4012196194957</v>
      </c>
      <c r="AJ1905" s="8" t="s">
        <v>5483</v>
      </c>
      <c r="AK1905" s="94"/>
      <c r="AL1905" s="9"/>
      <c r="AM1905" s="9"/>
      <c r="AN1905" s="9"/>
      <c r="AO1905" s="11"/>
    </row>
    <row r="1906" spans="1:41" ht="14.1" customHeight="1" outlineLevel="3" x14ac:dyDescent="0.25">
      <c r="A1906" s="2"/>
      <c r="B1906" s="3"/>
      <c r="C1906" s="4"/>
      <c r="D1906" s="4"/>
      <c r="E1906" s="4"/>
      <c r="F1906" s="5"/>
      <c r="G1906" s="6"/>
      <c r="H1906" s="338">
        <v>6019480</v>
      </c>
      <c r="I1906" s="7" t="s">
        <v>5768</v>
      </c>
      <c r="J1906" s="7" t="s">
        <v>2733</v>
      </c>
      <c r="K1906" s="7"/>
      <c r="L1906" s="7"/>
      <c r="M1906" s="18">
        <v>634.33000000000004</v>
      </c>
      <c r="N1906" s="327">
        <v>773.88260000000002</v>
      </c>
      <c r="O1906" s="19" t="s">
        <v>3948</v>
      </c>
      <c r="P1906" s="295">
        <v>0.35</v>
      </c>
      <c r="Q1906" s="18">
        <v>412.31450000000007</v>
      </c>
      <c r="R1906" s="18">
        <v>503.02369000000004</v>
      </c>
      <c r="S1906" s="295">
        <v>0.25</v>
      </c>
      <c r="T1906" s="18">
        <v>475.74750000000006</v>
      </c>
      <c r="U1906" s="18">
        <v>580.41195000000005</v>
      </c>
      <c r="V1906" s="295">
        <v>0.53</v>
      </c>
      <c r="W1906" s="18">
        <v>298.13510000000002</v>
      </c>
      <c r="X1906" s="18">
        <v>363.72482200000002</v>
      </c>
      <c r="Y1906" s="7" t="s">
        <v>393</v>
      </c>
      <c r="Z1906" s="13">
        <v>10</v>
      </c>
      <c r="AA1906" s="13">
        <v>10</v>
      </c>
      <c r="AB1906" s="13">
        <v>4800</v>
      </c>
      <c r="AC1906" s="9" t="s">
        <v>3971</v>
      </c>
      <c r="AD1906" s="8">
        <v>0.14499999999999999</v>
      </c>
      <c r="AE1906" s="13"/>
      <c r="AF1906" s="13"/>
      <c r="AG1906" s="13"/>
      <c r="AH1906" s="8"/>
      <c r="AI1906" s="13">
        <v>4012197352202</v>
      </c>
      <c r="AJ1906" s="9" t="s">
        <v>5484</v>
      </c>
      <c r="AK1906" s="94"/>
      <c r="AL1906" s="8"/>
      <c r="AM1906" s="8"/>
      <c r="AN1906" s="9"/>
      <c r="AO1906" s="12"/>
    </row>
    <row r="1907" spans="1:41" ht="14.1" customHeight="1" outlineLevel="3" x14ac:dyDescent="0.25">
      <c r="A1907" s="2"/>
      <c r="B1907" s="3"/>
      <c r="C1907" s="4"/>
      <c r="D1907" s="4"/>
      <c r="E1907" s="4"/>
      <c r="F1907" s="5"/>
      <c r="G1907" s="6"/>
      <c r="H1907" s="338">
        <v>6019706</v>
      </c>
      <c r="I1907" s="7" t="s">
        <v>2734</v>
      </c>
      <c r="J1907" s="7" t="s">
        <v>2735</v>
      </c>
      <c r="K1907" s="7" t="s">
        <v>6098</v>
      </c>
      <c r="L1907" s="7" t="s">
        <v>6099</v>
      </c>
      <c r="M1907" s="18">
        <v>938.19</v>
      </c>
      <c r="N1907" s="327">
        <v>1144.5918000000001</v>
      </c>
      <c r="O1907" s="19" t="s">
        <v>3948</v>
      </c>
      <c r="P1907" s="295">
        <v>0.35</v>
      </c>
      <c r="Q1907" s="18">
        <v>609.82350000000008</v>
      </c>
      <c r="R1907" s="18">
        <v>743.98467000000005</v>
      </c>
      <c r="S1907" s="295">
        <v>0.25</v>
      </c>
      <c r="T1907" s="18">
        <v>703.64250000000004</v>
      </c>
      <c r="U1907" s="18">
        <v>858.44385</v>
      </c>
      <c r="V1907" s="295">
        <v>0.53</v>
      </c>
      <c r="W1907" s="18">
        <v>440.94929999999999</v>
      </c>
      <c r="X1907" s="18">
        <v>537.95814599999994</v>
      </c>
      <c r="Y1907" s="7" t="s">
        <v>393</v>
      </c>
      <c r="Z1907" s="13">
        <v>10</v>
      </c>
      <c r="AA1907" s="13">
        <v>10</v>
      </c>
      <c r="AB1907" s="13">
        <v>3840</v>
      </c>
      <c r="AC1907" s="10" t="s">
        <v>6616</v>
      </c>
      <c r="AD1907" s="8">
        <v>0.20100000000000001</v>
      </c>
      <c r="AE1907" s="13">
        <v>70</v>
      </c>
      <c r="AF1907" s="13">
        <v>50</v>
      </c>
      <c r="AG1907" s="13">
        <v>40</v>
      </c>
      <c r="AH1907" s="8">
        <v>0.14000000000000001</v>
      </c>
      <c r="AI1907" s="13">
        <v>4012196014835</v>
      </c>
      <c r="AJ1907" s="10" t="s">
        <v>5485</v>
      </c>
      <c r="AK1907" s="94"/>
      <c r="AL1907" s="10"/>
      <c r="AM1907" s="10"/>
      <c r="AN1907" s="10"/>
      <c r="AO1907" s="11"/>
    </row>
    <row r="1908" spans="1:41" ht="14.1" customHeight="1" outlineLevel="3" x14ac:dyDescent="0.25">
      <c r="A1908" s="2"/>
      <c r="B1908" s="3"/>
      <c r="C1908" s="4"/>
      <c r="D1908" s="4"/>
      <c r="E1908" s="4"/>
      <c r="F1908" s="5"/>
      <c r="G1908" s="6"/>
      <c r="H1908" s="338">
        <v>6019500</v>
      </c>
      <c r="I1908" s="7" t="s">
        <v>2736</v>
      </c>
      <c r="J1908" s="7" t="s">
        <v>2737</v>
      </c>
      <c r="K1908" s="7" t="s">
        <v>6098</v>
      </c>
      <c r="L1908" s="7" t="s">
        <v>6099</v>
      </c>
      <c r="M1908" s="18">
        <v>634.33000000000004</v>
      </c>
      <c r="N1908" s="327">
        <v>773.88260000000002</v>
      </c>
      <c r="O1908" s="19" t="s">
        <v>3948</v>
      </c>
      <c r="P1908" s="295">
        <v>0.35</v>
      </c>
      <c r="Q1908" s="18">
        <v>412.31450000000007</v>
      </c>
      <c r="R1908" s="18">
        <v>503.02369000000004</v>
      </c>
      <c r="S1908" s="295">
        <v>0.25</v>
      </c>
      <c r="T1908" s="18">
        <v>475.74750000000006</v>
      </c>
      <c r="U1908" s="18">
        <v>580.41195000000005</v>
      </c>
      <c r="V1908" s="295">
        <v>0.53</v>
      </c>
      <c r="W1908" s="18">
        <v>298.13510000000002</v>
      </c>
      <c r="X1908" s="18">
        <v>363.72482200000002</v>
      </c>
      <c r="Y1908" s="7" t="s">
        <v>393</v>
      </c>
      <c r="Z1908" s="13">
        <v>10</v>
      </c>
      <c r="AA1908" s="13">
        <v>10</v>
      </c>
      <c r="AB1908" s="13"/>
      <c r="AC1908" s="9" t="s">
        <v>6616</v>
      </c>
      <c r="AD1908" s="8"/>
      <c r="AE1908" s="13">
        <v>70</v>
      </c>
      <c r="AF1908" s="13">
        <v>50</v>
      </c>
      <c r="AG1908" s="13">
        <v>40</v>
      </c>
      <c r="AH1908" s="8">
        <v>0.14000000000000001</v>
      </c>
      <c r="AI1908" s="13">
        <v>4012197352226</v>
      </c>
      <c r="AJ1908" s="9" t="s">
        <v>5486</v>
      </c>
      <c r="AK1908" s="94"/>
      <c r="AL1908" s="8"/>
      <c r="AM1908" s="10"/>
      <c r="AN1908" s="9"/>
      <c r="AO1908" s="11"/>
    </row>
    <row r="1909" spans="1:41" ht="14.1" customHeight="1" outlineLevel="3" x14ac:dyDescent="0.25">
      <c r="A1909" s="2"/>
      <c r="B1909" s="3"/>
      <c r="C1909" s="4"/>
      <c r="D1909" s="4"/>
      <c r="E1909" s="4"/>
      <c r="F1909" s="5"/>
      <c r="G1909" s="6"/>
      <c r="H1909" s="338">
        <v>6019560</v>
      </c>
      <c r="I1909" s="7" t="s">
        <v>2738</v>
      </c>
      <c r="J1909" s="7" t="s">
        <v>2739</v>
      </c>
      <c r="K1909" s="7" t="s">
        <v>6098</v>
      </c>
      <c r="L1909" s="7" t="s">
        <v>6100</v>
      </c>
      <c r="M1909" s="18">
        <v>1022.87</v>
      </c>
      <c r="N1909" s="327">
        <v>1247.9014</v>
      </c>
      <c r="O1909" s="19" t="s">
        <v>3948</v>
      </c>
      <c r="P1909" s="295">
        <v>0.35</v>
      </c>
      <c r="Q1909" s="18">
        <v>664.8655</v>
      </c>
      <c r="R1909" s="18">
        <v>811.13590999999997</v>
      </c>
      <c r="S1909" s="295">
        <v>0.25</v>
      </c>
      <c r="T1909" s="18">
        <v>767.15250000000003</v>
      </c>
      <c r="U1909" s="18">
        <v>935.92605000000003</v>
      </c>
      <c r="V1909" s="295">
        <v>0.53</v>
      </c>
      <c r="W1909" s="18">
        <v>480.74889999999999</v>
      </c>
      <c r="X1909" s="18">
        <v>586.51365799999996</v>
      </c>
      <c r="Y1909" s="7" t="s">
        <v>393</v>
      </c>
      <c r="Z1909" s="13">
        <v>10</v>
      </c>
      <c r="AA1909" s="13">
        <v>10</v>
      </c>
      <c r="AB1909" s="13">
        <v>3780</v>
      </c>
      <c r="AC1909" s="10" t="s">
        <v>6616</v>
      </c>
      <c r="AD1909" s="8">
        <v>0.23</v>
      </c>
      <c r="AE1909" s="13">
        <v>60</v>
      </c>
      <c r="AF1909" s="13">
        <v>60</v>
      </c>
      <c r="AG1909" s="13">
        <v>40</v>
      </c>
      <c r="AH1909" s="8">
        <v>0.14399999999999999</v>
      </c>
      <c r="AI1909" s="13">
        <v>4012196014590</v>
      </c>
      <c r="AJ1909" s="8" t="s">
        <v>5487</v>
      </c>
      <c r="AK1909" s="94"/>
      <c r="AL1909" s="10"/>
      <c r="AM1909" s="8"/>
      <c r="AN1909" s="8"/>
      <c r="AO1909" s="11"/>
    </row>
    <row r="1910" spans="1:41" ht="14.1" customHeight="1" outlineLevel="3" x14ac:dyDescent="0.25">
      <c r="A1910" s="2"/>
      <c r="B1910" s="3"/>
      <c r="C1910" s="4"/>
      <c r="D1910" s="4"/>
      <c r="E1910" s="4"/>
      <c r="F1910" s="5"/>
      <c r="G1910" s="6"/>
      <c r="H1910" s="338">
        <v>6019528</v>
      </c>
      <c r="I1910" s="7" t="s">
        <v>2740</v>
      </c>
      <c r="J1910" s="7" t="s">
        <v>2741</v>
      </c>
      <c r="K1910" s="7" t="s">
        <v>6098</v>
      </c>
      <c r="L1910" s="7" t="s">
        <v>6101</v>
      </c>
      <c r="M1910" s="18">
        <v>814.58</v>
      </c>
      <c r="N1910" s="327">
        <v>993.7876</v>
      </c>
      <c r="O1910" s="19" t="s">
        <v>3948</v>
      </c>
      <c r="P1910" s="295">
        <v>0.35</v>
      </c>
      <c r="Q1910" s="18">
        <v>529.47700000000009</v>
      </c>
      <c r="R1910" s="18">
        <v>645.96194000000014</v>
      </c>
      <c r="S1910" s="295">
        <v>0.25</v>
      </c>
      <c r="T1910" s="18">
        <v>610.93500000000006</v>
      </c>
      <c r="U1910" s="18">
        <v>745.34070000000008</v>
      </c>
      <c r="V1910" s="295">
        <v>0.53</v>
      </c>
      <c r="W1910" s="18">
        <v>382.8526</v>
      </c>
      <c r="X1910" s="18">
        <v>467.080172</v>
      </c>
      <c r="Y1910" s="7" t="s">
        <v>393</v>
      </c>
      <c r="Z1910" s="13">
        <v>1</v>
      </c>
      <c r="AA1910" s="13">
        <v>10</v>
      </c>
      <c r="AB1910" s="13">
        <v>2240</v>
      </c>
      <c r="AC1910" s="10" t="s">
        <v>6616</v>
      </c>
      <c r="AD1910" s="8">
        <v>0.32900000000000001</v>
      </c>
      <c r="AE1910" s="13">
        <v>80</v>
      </c>
      <c r="AF1910" s="13">
        <v>65</v>
      </c>
      <c r="AG1910" s="13">
        <v>55</v>
      </c>
      <c r="AH1910" s="8">
        <v>0.28599999999999998</v>
      </c>
      <c r="AI1910" s="13">
        <v>4012196014538</v>
      </c>
      <c r="AJ1910" s="10" t="s">
        <v>5488</v>
      </c>
      <c r="AK1910" s="94"/>
      <c r="AL1910" s="10"/>
      <c r="AM1910" s="10"/>
      <c r="AN1910" s="8"/>
      <c r="AO1910" s="11"/>
    </row>
    <row r="1911" spans="1:41" ht="15.95" customHeight="1" outlineLevel="2" x14ac:dyDescent="0.25">
      <c r="A1911" s="148"/>
      <c r="B1911" s="149"/>
      <c r="C1911" s="150" t="s">
        <v>3867</v>
      </c>
      <c r="D1911" s="150"/>
      <c r="E1911" s="150"/>
      <c r="F1911" s="151"/>
      <c r="G1911" s="152"/>
      <c r="H1911" s="342"/>
      <c r="I1911" s="153"/>
      <c r="J1911" s="153"/>
      <c r="K1911" s="153"/>
      <c r="L1911" s="153"/>
      <c r="M1911" s="153"/>
      <c r="N1911" s="328"/>
      <c r="O1911" s="153"/>
      <c r="P1911" s="153"/>
      <c r="Q1911" s="153"/>
      <c r="R1911" s="153"/>
      <c r="S1911" s="153"/>
      <c r="T1911" s="153"/>
      <c r="U1911" s="153"/>
      <c r="V1911" s="153"/>
      <c r="W1911" s="153"/>
      <c r="X1911" s="153"/>
      <c r="Y1911" s="153"/>
      <c r="Z1911" s="155"/>
      <c r="AA1911" s="154"/>
      <c r="AB1911" s="155"/>
      <c r="AC1911" s="154"/>
      <c r="AD1911" s="155"/>
      <c r="AE1911" s="156"/>
      <c r="AF1911" s="156"/>
      <c r="AG1911" s="156"/>
      <c r="AH1911" s="155"/>
      <c r="AI1911" s="155"/>
      <c r="AJ1911" s="154"/>
      <c r="AK1911" s="154"/>
      <c r="AL1911" s="154"/>
      <c r="AM1911" s="154"/>
      <c r="AN1911" s="155"/>
      <c r="AO1911" s="157"/>
    </row>
    <row r="1912" spans="1:41" ht="15.95" customHeight="1" outlineLevel="3" x14ac:dyDescent="0.25">
      <c r="A1912" s="162"/>
      <c r="B1912" s="163"/>
      <c r="C1912" s="164"/>
      <c r="D1912" s="186" t="s">
        <v>3908</v>
      </c>
      <c r="E1912" s="164"/>
      <c r="F1912" s="165"/>
      <c r="G1912" s="166"/>
      <c r="H1912" s="335"/>
      <c r="I1912" s="167"/>
      <c r="J1912" s="167"/>
      <c r="K1912" s="167"/>
      <c r="L1912" s="167"/>
      <c r="M1912" s="167"/>
      <c r="N1912" s="326"/>
      <c r="O1912" s="167"/>
      <c r="P1912" s="167"/>
      <c r="Q1912" s="167"/>
      <c r="R1912" s="167"/>
      <c r="S1912" s="167"/>
      <c r="T1912" s="167"/>
      <c r="U1912" s="167"/>
      <c r="V1912" s="167"/>
      <c r="W1912" s="167"/>
      <c r="X1912" s="167"/>
      <c r="Y1912" s="167"/>
      <c r="Z1912" s="168"/>
      <c r="AA1912" s="168"/>
      <c r="AB1912" s="168"/>
      <c r="AC1912" s="168"/>
      <c r="AD1912" s="169"/>
      <c r="AE1912" s="183"/>
      <c r="AF1912" s="183"/>
      <c r="AG1912" s="183"/>
      <c r="AH1912" s="168"/>
      <c r="AI1912" s="168"/>
      <c r="AJ1912" s="169"/>
      <c r="AK1912" s="168"/>
      <c r="AL1912" s="168"/>
      <c r="AM1912" s="168"/>
      <c r="AN1912" s="168"/>
      <c r="AO1912" s="171"/>
    </row>
    <row r="1913" spans="1:41" ht="14.1" customHeight="1" outlineLevel="4" x14ac:dyDescent="0.25">
      <c r="A1913" s="2"/>
      <c r="B1913" s="3"/>
      <c r="C1913" s="4"/>
      <c r="D1913" s="4"/>
      <c r="E1913" s="4"/>
      <c r="F1913" s="5"/>
      <c r="G1913" s="6"/>
      <c r="H1913" s="338">
        <v>1156136</v>
      </c>
      <c r="I1913" s="7" t="s">
        <v>2742</v>
      </c>
      <c r="J1913" s="7" t="s">
        <v>2743</v>
      </c>
      <c r="K1913" s="7" t="s">
        <v>6095</v>
      </c>
      <c r="L1913" s="7" t="s">
        <v>6102</v>
      </c>
      <c r="M1913" s="18">
        <v>355.69082179132039</v>
      </c>
      <c r="N1913" s="327">
        <v>433.94280258541085</v>
      </c>
      <c r="O1913" s="19">
        <v>46112</v>
      </c>
      <c r="P1913" s="19" t="s">
        <v>7561</v>
      </c>
      <c r="Q1913" s="19" t="s">
        <v>7561</v>
      </c>
      <c r="R1913" s="19" t="s">
        <v>7561</v>
      </c>
      <c r="S1913" s="295">
        <v>0.25</v>
      </c>
      <c r="T1913" s="18">
        <v>266.76811634349031</v>
      </c>
      <c r="U1913" s="18">
        <v>325.45710193905819</v>
      </c>
      <c r="V1913" s="295">
        <v>0.53</v>
      </c>
      <c r="W1913" s="18">
        <v>167.17468624192057</v>
      </c>
      <c r="X1913" s="18">
        <v>203.9531172151431</v>
      </c>
      <c r="Y1913" s="7" t="s">
        <v>393</v>
      </c>
      <c r="Z1913" s="13">
        <v>25</v>
      </c>
      <c r="AA1913" s="13">
        <v>25</v>
      </c>
      <c r="AB1913" s="13">
        <v>1200</v>
      </c>
      <c r="AC1913" s="9" t="s">
        <v>3965</v>
      </c>
      <c r="AD1913" s="8">
        <v>0.183</v>
      </c>
      <c r="AE1913" s="13">
        <v>40</v>
      </c>
      <c r="AF1913" s="13">
        <v>82</v>
      </c>
      <c r="AG1913" s="13">
        <v>114</v>
      </c>
      <c r="AH1913" s="8">
        <v>0.374</v>
      </c>
      <c r="AI1913" s="13">
        <v>4012195063377</v>
      </c>
      <c r="AJ1913" s="8" t="s">
        <v>3966</v>
      </c>
      <c r="AK1913" s="94"/>
      <c r="AL1913" s="9"/>
      <c r="AM1913" s="9"/>
      <c r="AN1913" s="9"/>
      <c r="AO1913" s="11"/>
    </row>
    <row r="1914" spans="1:41" ht="14.1" customHeight="1" outlineLevel="3" x14ac:dyDescent="0.25">
      <c r="A1914" s="2"/>
      <c r="B1914" s="3"/>
      <c r="C1914" s="4"/>
      <c r="D1914" s="4"/>
      <c r="E1914" s="4"/>
      <c r="F1914" s="5"/>
      <c r="G1914" s="6"/>
      <c r="H1914" s="338">
        <v>6007498</v>
      </c>
      <c r="I1914" s="7" t="s">
        <v>2744</v>
      </c>
      <c r="J1914" s="7" t="s">
        <v>2745</v>
      </c>
      <c r="K1914" s="7" t="s">
        <v>6103</v>
      </c>
      <c r="L1914" s="7" t="s">
        <v>6104</v>
      </c>
      <c r="M1914" s="18">
        <v>6306.55</v>
      </c>
      <c r="N1914" s="327">
        <v>7693.991</v>
      </c>
      <c r="O1914" s="19" t="s">
        <v>3948</v>
      </c>
      <c r="P1914" s="295">
        <v>0.35</v>
      </c>
      <c r="Q1914" s="18">
        <v>4099.2575000000006</v>
      </c>
      <c r="R1914" s="18">
        <v>5001.0941500000008</v>
      </c>
      <c r="S1914" s="295">
        <v>0.25</v>
      </c>
      <c r="T1914" s="18">
        <v>4729.9125000000004</v>
      </c>
      <c r="U1914" s="18">
        <v>5770.4932500000004</v>
      </c>
      <c r="V1914" s="295">
        <v>0.53</v>
      </c>
      <c r="W1914" s="18">
        <v>2964.0785000000001</v>
      </c>
      <c r="X1914" s="18">
        <v>3616.1757699999998</v>
      </c>
      <c r="Y1914" s="7" t="s">
        <v>393</v>
      </c>
      <c r="Z1914" s="13">
        <v>5</v>
      </c>
      <c r="AA1914" s="13">
        <v>5</v>
      </c>
      <c r="AB1914" s="13">
        <v>840</v>
      </c>
      <c r="AC1914" s="8" t="s">
        <v>6616</v>
      </c>
      <c r="AD1914" s="8">
        <v>0.82599999999999996</v>
      </c>
      <c r="AE1914" s="13">
        <v>36</v>
      </c>
      <c r="AF1914" s="13">
        <v>68</v>
      </c>
      <c r="AG1914" s="13">
        <v>131</v>
      </c>
      <c r="AH1914" s="8">
        <v>0.32100000000000001</v>
      </c>
      <c r="AI1914" s="13">
        <v>2200000398680</v>
      </c>
      <c r="AJ1914" s="8" t="s">
        <v>5489</v>
      </c>
      <c r="AK1914" s="94"/>
      <c r="AL1914" s="9"/>
      <c r="AM1914" s="9"/>
      <c r="AN1914" s="9"/>
      <c r="AO1914" s="11"/>
    </row>
    <row r="1915" spans="1:41" ht="14.1" customHeight="1" outlineLevel="3" x14ac:dyDescent="0.25">
      <c r="A1915" s="2"/>
      <c r="B1915" s="3"/>
      <c r="C1915" s="4"/>
      <c r="D1915" s="4"/>
      <c r="E1915" s="4"/>
      <c r="F1915" s="5"/>
      <c r="G1915" s="6"/>
      <c r="H1915" s="338">
        <v>7084781</v>
      </c>
      <c r="I1915" s="7" t="s">
        <v>2746</v>
      </c>
      <c r="J1915" s="7" t="s">
        <v>2747</v>
      </c>
      <c r="K1915" s="7" t="s">
        <v>3969</v>
      </c>
      <c r="L1915" s="7" t="s">
        <v>3970</v>
      </c>
      <c r="M1915" s="18">
        <v>1941</v>
      </c>
      <c r="N1915" s="327">
        <v>2368.02</v>
      </c>
      <c r="O1915" s="19" t="s">
        <v>3948</v>
      </c>
      <c r="P1915" s="295">
        <v>0.35</v>
      </c>
      <c r="Q1915" s="18">
        <v>1261.6500000000001</v>
      </c>
      <c r="R1915" s="18">
        <v>1539.213</v>
      </c>
      <c r="S1915" s="295">
        <v>0.25</v>
      </c>
      <c r="T1915" s="18">
        <v>1455.75</v>
      </c>
      <c r="U1915" s="18">
        <v>1776.0149999999999</v>
      </c>
      <c r="V1915" s="295">
        <v>0.53</v>
      </c>
      <c r="W1915" s="18">
        <v>912.27</v>
      </c>
      <c r="X1915" s="18">
        <v>1112.9694</v>
      </c>
      <c r="Y1915" s="7" t="s">
        <v>393</v>
      </c>
      <c r="Z1915" s="13">
        <v>1</v>
      </c>
      <c r="AA1915" s="13">
        <v>30</v>
      </c>
      <c r="AB1915" s="13">
        <v>1200</v>
      </c>
      <c r="AC1915" s="8" t="s">
        <v>3971</v>
      </c>
      <c r="AD1915" s="8">
        <v>0.39</v>
      </c>
      <c r="AE1915" s="13">
        <v>265</v>
      </c>
      <c r="AF1915" s="13">
        <v>200</v>
      </c>
      <c r="AG1915" s="13">
        <v>50</v>
      </c>
      <c r="AH1915" s="8">
        <v>2.65</v>
      </c>
      <c r="AI1915" s="13">
        <v>4660502703234</v>
      </c>
      <c r="AJ1915" s="9" t="s">
        <v>3972</v>
      </c>
      <c r="AK1915" s="94"/>
      <c r="AL1915" s="9"/>
      <c r="AM1915" s="9"/>
      <c r="AN1915" s="9"/>
      <c r="AO1915" s="12"/>
    </row>
    <row r="1916" spans="1:41" ht="14.1" customHeight="1" outlineLevel="3" x14ac:dyDescent="0.25">
      <c r="A1916" s="2"/>
      <c r="B1916" s="3"/>
      <c r="C1916" s="4"/>
      <c r="D1916" s="4"/>
      <c r="E1916" s="4"/>
      <c r="F1916" s="5"/>
      <c r="G1916" s="6"/>
      <c r="H1916" s="338">
        <v>7085112</v>
      </c>
      <c r="I1916" s="7" t="s">
        <v>2748</v>
      </c>
      <c r="J1916" s="7" t="s">
        <v>2749</v>
      </c>
      <c r="K1916" s="7" t="s">
        <v>3969</v>
      </c>
      <c r="L1916" s="7" t="s">
        <v>3970</v>
      </c>
      <c r="M1916" s="18">
        <v>2099.84</v>
      </c>
      <c r="N1916" s="327">
        <v>2561.8048000000003</v>
      </c>
      <c r="O1916" s="19" t="s">
        <v>3948</v>
      </c>
      <c r="P1916" s="295">
        <v>0.35</v>
      </c>
      <c r="Q1916" s="18">
        <v>1364.8960000000002</v>
      </c>
      <c r="R1916" s="18">
        <v>1665.1731200000002</v>
      </c>
      <c r="S1916" s="295">
        <v>0.25</v>
      </c>
      <c r="T1916" s="18">
        <v>1574.88</v>
      </c>
      <c r="U1916" s="18">
        <v>1921.3536000000001</v>
      </c>
      <c r="V1916" s="295">
        <v>0.53</v>
      </c>
      <c r="W1916" s="18">
        <v>986.9248</v>
      </c>
      <c r="X1916" s="18">
        <v>1204.048256</v>
      </c>
      <c r="Y1916" s="7" t="s">
        <v>393</v>
      </c>
      <c r="Z1916" s="13">
        <v>1</v>
      </c>
      <c r="AA1916" s="13">
        <v>25</v>
      </c>
      <c r="AB1916" s="13">
        <v>1200</v>
      </c>
      <c r="AC1916" s="9" t="s">
        <v>3971</v>
      </c>
      <c r="AD1916" s="8">
        <v>0.39400000000000002</v>
      </c>
      <c r="AE1916" s="13">
        <v>240</v>
      </c>
      <c r="AF1916" s="13">
        <v>200</v>
      </c>
      <c r="AG1916" s="13">
        <v>50</v>
      </c>
      <c r="AH1916" s="8">
        <v>2.4</v>
      </c>
      <c r="AI1916" s="13">
        <v>4012195286790</v>
      </c>
      <c r="AJ1916" s="9" t="s">
        <v>3973</v>
      </c>
      <c r="AK1916" s="94"/>
      <c r="AL1916" s="9"/>
      <c r="AM1916" s="9"/>
      <c r="AN1916" s="9"/>
      <c r="AO1916" s="12"/>
    </row>
    <row r="1917" spans="1:41" ht="14.1" customHeight="1" outlineLevel="3" x14ac:dyDescent="0.25">
      <c r="A1917" s="2"/>
      <c r="B1917" s="3"/>
      <c r="C1917" s="4"/>
      <c r="D1917" s="4"/>
      <c r="E1917" s="4"/>
      <c r="F1917" s="5"/>
      <c r="G1917" s="6"/>
      <c r="H1917" s="338">
        <v>7084773</v>
      </c>
      <c r="I1917" s="7" t="s">
        <v>2750</v>
      </c>
      <c r="J1917" s="7" t="s">
        <v>2751</v>
      </c>
      <c r="K1917" s="7" t="s">
        <v>3969</v>
      </c>
      <c r="L1917" s="7" t="s">
        <v>6105</v>
      </c>
      <c r="M1917" s="18">
        <v>1127.3499999999999</v>
      </c>
      <c r="N1917" s="327">
        <v>1375.367</v>
      </c>
      <c r="O1917" s="19" t="s">
        <v>3948</v>
      </c>
      <c r="P1917" s="295">
        <v>0.35</v>
      </c>
      <c r="Q1917" s="18">
        <v>732.77749999999992</v>
      </c>
      <c r="R1917" s="18">
        <v>893.98854999999992</v>
      </c>
      <c r="S1917" s="295">
        <v>0.25</v>
      </c>
      <c r="T1917" s="18">
        <v>845.51249999999993</v>
      </c>
      <c r="U1917" s="18">
        <v>1031.5252499999999</v>
      </c>
      <c r="V1917" s="295">
        <v>0.53</v>
      </c>
      <c r="W1917" s="18">
        <v>529.85449999999992</v>
      </c>
      <c r="X1917" s="18">
        <v>646.42248999999993</v>
      </c>
      <c r="Y1917" s="7" t="s">
        <v>393</v>
      </c>
      <c r="Z1917" s="13">
        <v>1</v>
      </c>
      <c r="AA1917" s="13">
        <v>40</v>
      </c>
      <c r="AB1917" s="13">
        <v>4000</v>
      </c>
      <c r="AC1917" s="8" t="s">
        <v>6616</v>
      </c>
      <c r="AD1917" s="8">
        <v>0.13300000000000001</v>
      </c>
      <c r="AE1917" s="13">
        <v>170</v>
      </c>
      <c r="AF1917" s="13">
        <v>115</v>
      </c>
      <c r="AG1917" s="13">
        <v>16</v>
      </c>
      <c r="AH1917" s="8">
        <v>0.313</v>
      </c>
      <c r="AI1917" s="13">
        <v>4012197299217</v>
      </c>
      <c r="AJ1917" s="8" t="s">
        <v>5490</v>
      </c>
      <c r="AK1917" s="94"/>
      <c r="AL1917" s="8"/>
      <c r="AM1917" s="8"/>
      <c r="AN1917" s="8"/>
      <c r="AO1917" s="11"/>
    </row>
    <row r="1918" spans="1:41" ht="14.1" customHeight="1" outlineLevel="3" x14ac:dyDescent="0.25">
      <c r="A1918" s="2"/>
      <c r="B1918" s="3"/>
      <c r="C1918" s="4"/>
      <c r="D1918" s="4"/>
      <c r="E1918" s="4"/>
      <c r="F1918" s="5"/>
      <c r="G1918" s="6"/>
      <c r="H1918" s="338">
        <v>7085114</v>
      </c>
      <c r="I1918" s="7" t="s">
        <v>2752</v>
      </c>
      <c r="J1918" s="7" t="s">
        <v>2753</v>
      </c>
      <c r="K1918" s="7" t="s">
        <v>3969</v>
      </c>
      <c r="L1918" s="7" t="s">
        <v>6105</v>
      </c>
      <c r="M1918" s="18">
        <v>1314.24</v>
      </c>
      <c r="N1918" s="327">
        <v>1603.3727999999999</v>
      </c>
      <c r="O1918" s="19" t="s">
        <v>3948</v>
      </c>
      <c r="P1918" s="295">
        <v>0.35</v>
      </c>
      <c r="Q1918" s="18">
        <v>854.25600000000009</v>
      </c>
      <c r="R1918" s="18">
        <v>1042.1923200000001</v>
      </c>
      <c r="S1918" s="295">
        <v>0.25</v>
      </c>
      <c r="T1918" s="18">
        <v>985.68000000000006</v>
      </c>
      <c r="U1918" s="18">
        <v>1202.5296000000001</v>
      </c>
      <c r="V1918" s="295">
        <v>0.53</v>
      </c>
      <c r="W1918" s="18">
        <v>617.69279999999992</v>
      </c>
      <c r="X1918" s="18">
        <v>753.58521599999983</v>
      </c>
      <c r="Y1918" s="7" t="s">
        <v>393</v>
      </c>
      <c r="Z1918" s="13">
        <v>1</v>
      </c>
      <c r="AA1918" s="13">
        <v>40</v>
      </c>
      <c r="AB1918" s="13">
        <v>4000</v>
      </c>
      <c r="AC1918" s="9" t="s">
        <v>3971</v>
      </c>
      <c r="AD1918" s="8">
        <v>0.13</v>
      </c>
      <c r="AE1918" s="13">
        <v>170</v>
      </c>
      <c r="AF1918" s="13">
        <v>120</v>
      </c>
      <c r="AG1918" s="13">
        <v>16</v>
      </c>
      <c r="AH1918" s="8">
        <v>0.32640000000000002</v>
      </c>
      <c r="AI1918" s="13">
        <v>4660502705238</v>
      </c>
      <c r="AJ1918" s="9" t="s">
        <v>5491</v>
      </c>
      <c r="AK1918" s="94"/>
      <c r="AL1918" s="9"/>
      <c r="AM1918" s="8"/>
      <c r="AN1918" s="8"/>
      <c r="AO1918" s="11"/>
    </row>
    <row r="1919" spans="1:41" ht="14.1" customHeight="1" outlineLevel="3" x14ac:dyDescent="0.25">
      <c r="A1919" s="2"/>
      <c r="B1919" s="3"/>
      <c r="C1919" s="4"/>
      <c r="D1919" s="4"/>
      <c r="E1919" s="4"/>
      <c r="F1919" s="5"/>
      <c r="G1919" s="6"/>
      <c r="H1919" s="338">
        <v>6019617</v>
      </c>
      <c r="I1919" s="7" t="s">
        <v>2754</v>
      </c>
      <c r="J1919" s="7" t="s">
        <v>2755</v>
      </c>
      <c r="K1919" s="7" t="s">
        <v>6106</v>
      </c>
      <c r="L1919" s="7" t="s">
        <v>6107</v>
      </c>
      <c r="M1919" s="18">
        <v>557.80999999999995</v>
      </c>
      <c r="N1919" s="327">
        <v>680.52819999999997</v>
      </c>
      <c r="O1919" s="19" t="s">
        <v>3948</v>
      </c>
      <c r="P1919" s="295">
        <v>0.35</v>
      </c>
      <c r="Q1919" s="18">
        <v>362.57649999999995</v>
      </c>
      <c r="R1919" s="18">
        <v>442.34332999999992</v>
      </c>
      <c r="S1919" s="295">
        <v>0.25</v>
      </c>
      <c r="T1919" s="18">
        <v>418.35749999999996</v>
      </c>
      <c r="U1919" s="18">
        <v>510.39614999999992</v>
      </c>
      <c r="V1919" s="295">
        <v>0.53</v>
      </c>
      <c r="W1919" s="18">
        <v>262.17069999999995</v>
      </c>
      <c r="X1919" s="18">
        <v>319.84825399999994</v>
      </c>
      <c r="Y1919" s="7" t="s">
        <v>393</v>
      </c>
      <c r="Z1919" s="13">
        <v>10</v>
      </c>
      <c r="AA1919" s="13">
        <v>10</v>
      </c>
      <c r="AB1919" s="13">
        <v>4000</v>
      </c>
      <c r="AC1919" s="8" t="s">
        <v>6616</v>
      </c>
      <c r="AD1919" s="8">
        <v>0.18099999999999999</v>
      </c>
      <c r="AE1919" s="13">
        <v>75</v>
      </c>
      <c r="AF1919" s="13">
        <v>30</v>
      </c>
      <c r="AG1919" s="13">
        <v>26</v>
      </c>
      <c r="AH1919" s="8">
        <v>5.8999999999999997E-2</v>
      </c>
      <c r="AI1919" s="13">
        <v>2200000409416</v>
      </c>
      <c r="AJ1919" s="10" t="s">
        <v>5492</v>
      </c>
      <c r="AK1919" s="94"/>
      <c r="AL1919" s="10"/>
      <c r="AM1919" s="8"/>
      <c r="AN1919" s="8"/>
      <c r="AO1919" s="11"/>
    </row>
    <row r="1920" spans="1:41" ht="15.95" customHeight="1" outlineLevel="2" x14ac:dyDescent="0.25">
      <c r="A1920" s="148"/>
      <c r="B1920" s="149"/>
      <c r="C1920" s="150" t="s">
        <v>3868</v>
      </c>
      <c r="D1920" s="150"/>
      <c r="E1920" s="150"/>
      <c r="F1920" s="151"/>
      <c r="G1920" s="152"/>
      <c r="H1920" s="342"/>
      <c r="I1920" s="153"/>
      <c r="J1920" s="153"/>
      <c r="K1920" s="153"/>
      <c r="L1920" s="153"/>
      <c r="M1920" s="153"/>
      <c r="N1920" s="328"/>
      <c r="O1920" s="153"/>
      <c r="P1920" s="153"/>
      <c r="Q1920" s="153"/>
      <c r="R1920" s="153"/>
      <c r="S1920" s="153"/>
      <c r="T1920" s="153"/>
      <c r="U1920" s="153"/>
      <c r="V1920" s="153"/>
      <c r="W1920" s="153"/>
      <c r="X1920" s="153"/>
      <c r="Y1920" s="153"/>
      <c r="Z1920" s="155"/>
      <c r="AA1920" s="155"/>
      <c r="AB1920" s="155"/>
      <c r="AC1920" s="159"/>
      <c r="AD1920" s="155"/>
      <c r="AE1920" s="156"/>
      <c r="AF1920" s="156"/>
      <c r="AG1920" s="156"/>
      <c r="AH1920" s="155"/>
      <c r="AI1920" s="155"/>
      <c r="AJ1920" s="154"/>
      <c r="AK1920" s="154"/>
      <c r="AL1920" s="154"/>
      <c r="AM1920" s="155"/>
      <c r="AN1920" s="155"/>
      <c r="AO1920" s="157"/>
    </row>
    <row r="1921" spans="1:41" ht="14.1" customHeight="1" outlineLevel="3" x14ac:dyDescent="0.25">
      <c r="A1921" s="2"/>
      <c r="B1921" s="3"/>
      <c r="C1921" s="4"/>
      <c r="D1921" s="4"/>
      <c r="E1921" s="4"/>
      <c r="F1921" s="5"/>
      <c r="G1921" s="6"/>
      <c r="H1921" s="338">
        <v>1488082</v>
      </c>
      <c r="I1921" s="7" t="s">
        <v>2756</v>
      </c>
      <c r="J1921" s="7" t="s">
        <v>2757</v>
      </c>
      <c r="K1921" s="7" t="s">
        <v>6108</v>
      </c>
      <c r="L1921" s="7" t="s">
        <v>6109</v>
      </c>
      <c r="M1921" s="18">
        <v>377</v>
      </c>
      <c r="N1921" s="327">
        <v>459.94</v>
      </c>
      <c r="O1921" s="19" t="s">
        <v>3948</v>
      </c>
      <c r="P1921" s="295">
        <v>0.35</v>
      </c>
      <c r="Q1921" s="18">
        <v>245.05</v>
      </c>
      <c r="R1921" s="18">
        <v>298.96100000000001</v>
      </c>
      <c r="S1921" s="295">
        <v>0.25</v>
      </c>
      <c r="T1921" s="18">
        <v>282.75</v>
      </c>
      <c r="U1921" s="18">
        <v>344.95499999999998</v>
      </c>
      <c r="V1921" s="295">
        <v>0.53</v>
      </c>
      <c r="W1921" s="18">
        <v>177.19</v>
      </c>
      <c r="X1921" s="18">
        <v>216.17179999999999</v>
      </c>
      <c r="Y1921" s="7" t="s">
        <v>393</v>
      </c>
      <c r="Z1921" s="13">
        <v>10</v>
      </c>
      <c r="AA1921" s="13">
        <v>10</v>
      </c>
      <c r="AB1921" s="13">
        <v>3600</v>
      </c>
      <c r="AC1921" s="9" t="s">
        <v>6616</v>
      </c>
      <c r="AD1921" s="8">
        <v>0.14000000000000001</v>
      </c>
      <c r="AE1921" s="13">
        <v>44</v>
      </c>
      <c r="AF1921" s="13">
        <v>21</v>
      </c>
      <c r="AG1921" s="13">
        <v>42</v>
      </c>
      <c r="AH1921" s="8">
        <v>3.9E-2</v>
      </c>
      <c r="AI1921" s="13">
        <v>4660502713943</v>
      </c>
      <c r="AJ1921" s="10" t="s">
        <v>5493</v>
      </c>
      <c r="AK1921" s="94"/>
      <c r="AL1921" s="8"/>
      <c r="AM1921" s="8"/>
      <c r="AN1921" s="9"/>
      <c r="AO1921" s="11"/>
    </row>
    <row r="1922" spans="1:41" ht="14.1" customHeight="1" outlineLevel="3" x14ac:dyDescent="0.25">
      <c r="A1922" s="2"/>
      <c r="B1922" s="3"/>
      <c r="C1922" s="4"/>
      <c r="D1922" s="4"/>
      <c r="E1922" s="4"/>
      <c r="F1922" s="5"/>
      <c r="G1922" s="6"/>
      <c r="H1922" s="338">
        <v>1488090</v>
      </c>
      <c r="I1922" s="7" t="s">
        <v>2758</v>
      </c>
      <c r="J1922" s="7" t="s">
        <v>2759</v>
      </c>
      <c r="K1922" s="7" t="s">
        <v>6108</v>
      </c>
      <c r="L1922" s="7" t="s">
        <v>6110</v>
      </c>
      <c r="M1922" s="18">
        <v>566</v>
      </c>
      <c r="N1922" s="327">
        <v>690.52</v>
      </c>
      <c r="O1922" s="19" t="s">
        <v>3948</v>
      </c>
      <c r="P1922" s="295">
        <v>0.35</v>
      </c>
      <c r="Q1922" s="18">
        <v>367.90000000000003</v>
      </c>
      <c r="R1922" s="18">
        <v>448.83800000000002</v>
      </c>
      <c r="S1922" s="295">
        <v>0.25</v>
      </c>
      <c r="T1922" s="18">
        <v>424.5</v>
      </c>
      <c r="U1922" s="18">
        <v>517.89</v>
      </c>
      <c r="V1922" s="295">
        <v>0.53</v>
      </c>
      <c r="W1922" s="18">
        <v>266.02</v>
      </c>
      <c r="X1922" s="18">
        <v>324.5444</v>
      </c>
      <c r="Y1922" s="7" t="s">
        <v>393</v>
      </c>
      <c r="Z1922" s="13">
        <v>5</v>
      </c>
      <c r="AA1922" s="13">
        <v>5</v>
      </c>
      <c r="AB1922" s="13">
        <v>2400</v>
      </c>
      <c r="AC1922" s="9" t="s">
        <v>6616</v>
      </c>
      <c r="AD1922" s="8">
        <v>0.22</v>
      </c>
      <c r="AE1922" s="13">
        <v>58</v>
      </c>
      <c r="AF1922" s="13">
        <v>24</v>
      </c>
      <c r="AG1922" s="13">
        <v>54</v>
      </c>
      <c r="AH1922" s="8">
        <v>7.4999999999999997E-2</v>
      </c>
      <c r="AI1922" s="13">
        <v>4660502713950</v>
      </c>
      <c r="AJ1922" s="8" t="s">
        <v>5494</v>
      </c>
      <c r="AK1922" s="94"/>
      <c r="AL1922" s="9"/>
      <c r="AM1922" s="8"/>
      <c r="AN1922" s="8"/>
      <c r="AO1922" s="11"/>
    </row>
    <row r="1923" spans="1:41" ht="14.1" customHeight="1" outlineLevel="3" x14ac:dyDescent="0.25">
      <c r="A1923" s="2"/>
      <c r="B1923" s="3"/>
      <c r="C1923" s="4"/>
      <c r="D1923" s="4"/>
      <c r="E1923" s="4"/>
      <c r="F1923" s="5"/>
      <c r="G1923" s="6"/>
      <c r="H1923" s="338">
        <v>1488074</v>
      </c>
      <c r="I1923" s="7" t="s">
        <v>2760</v>
      </c>
      <c r="J1923" s="7" t="s">
        <v>2761</v>
      </c>
      <c r="K1923" s="7" t="s">
        <v>6108</v>
      </c>
      <c r="L1923" s="7" t="s">
        <v>6111</v>
      </c>
      <c r="M1923" s="18">
        <v>342</v>
      </c>
      <c r="N1923" s="327">
        <v>417.24</v>
      </c>
      <c r="O1923" s="19" t="s">
        <v>3948</v>
      </c>
      <c r="P1923" s="295">
        <v>0.35</v>
      </c>
      <c r="Q1923" s="18">
        <v>222.3</v>
      </c>
      <c r="R1923" s="18">
        <v>271.20600000000002</v>
      </c>
      <c r="S1923" s="295">
        <v>0.25</v>
      </c>
      <c r="T1923" s="18">
        <v>256.5</v>
      </c>
      <c r="U1923" s="18">
        <v>312.93</v>
      </c>
      <c r="V1923" s="295">
        <v>0.53</v>
      </c>
      <c r="W1923" s="18">
        <v>160.73999999999998</v>
      </c>
      <c r="X1923" s="18">
        <v>196.10279999999997</v>
      </c>
      <c r="Y1923" s="7" t="s">
        <v>393</v>
      </c>
      <c r="Z1923" s="13">
        <v>10</v>
      </c>
      <c r="AA1923" s="13">
        <v>10</v>
      </c>
      <c r="AB1923" s="13">
        <v>9600</v>
      </c>
      <c r="AC1923" s="9" t="s">
        <v>6616</v>
      </c>
      <c r="AD1923" s="8">
        <v>8.5000000000000006E-2</v>
      </c>
      <c r="AE1923" s="13">
        <v>38</v>
      </c>
      <c r="AF1923" s="13">
        <v>19</v>
      </c>
      <c r="AG1923" s="13">
        <v>35</v>
      </c>
      <c r="AH1923" s="8">
        <v>2.5000000000000001E-2</v>
      </c>
      <c r="AI1923" s="13">
        <v>4660502713936</v>
      </c>
      <c r="AJ1923" s="9" t="s">
        <v>5495</v>
      </c>
      <c r="AK1923" s="94"/>
      <c r="AL1923" s="8"/>
      <c r="AM1923" s="9"/>
      <c r="AN1923" s="9"/>
      <c r="AO1923" s="11"/>
    </row>
    <row r="1924" spans="1:41" ht="15.95" customHeight="1" outlineLevel="2" x14ac:dyDescent="0.25">
      <c r="A1924" s="148"/>
      <c r="B1924" s="149"/>
      <c r="C1924" s="150" t="s">
        <v>3869</v>
      </c>
      <c r="D1924" s="150"/>
      <c r="E1924" s="150"/>
      <c r="F1924" s="151"/>
      <c r="G1924" s="152"/>
      <c r="H1924" s="342"/>
      <c r="I1924" s="153"/>
      <c r="J1924" s="153"/>
      <c r="K1924" s="153"/>
      <c r="L1924" s="153"/>
      <c r="M1924" s="153"/>
      <c r="N1924" s="328"/>
      <c r="O1924" s="153"/>
      <c r="P1924" s="153"/>
      <c r="Q1924" s="153"/>
      <c r="R1924" s="153"/>
      <c r="S1924" s="153"/>
      <c r="T1924" s="153"/>
      <c r="U1924" s="153"/>
      <c r="V1924" s="153"/>
      <c r="W1924" s="153"/>
      <c r="X1924" s="153"/>
      <c r="Y1924" s="153"/>
      <c r="Z1924" s="154"/>
      <c r="AA1924" s="154"/>
      <c r="AB1924" s="154"/>
      <c r="AC1924" s="154"/>
      <c r="AD1924" s="155"/>
      <c r="AE1924" s="156"/>
      <c r="AF1924" s="156"/>
      <c r="AG1924" s="156"/>
      <c r="AH1924" s="154"/>
      <c r="AI1924" s="154"/>
      <c r="AJ1924" s="154"/>
      <c r="AK1924" s="154"/>
      <c r="AL1924" s="154"/>
      <c r="AM1924" s="154"/>
      <c r="AN1924" s="155"/>
      <c r="AO1924" s="157"/>
    </row>
    <row r="1925" spans="1:41" ht="14.1" customHeight="1" outlineLevel="3" x14ac:dyDescent="0.25">
      <c r="A1925" s="2"/>
      <c r="B1925" s="3"/>
      <c r="C1925" s="4"/>
      <c r="D1925" s="4"/>
      <c r="E1925" s="4"/>
      <c r="F1925" s="5"/>
      <c r="G1925" s="6"/>
      <c r="H1925" s="338">
        <v>5057922</v>
      </c>
      <c r="I1925" s="7" t="s">
        <v>2762</v>
      </c>
      <c r="J1925" s="7" t="s">
        <v>2763</v>
      </c>
      <c r="K1925" s="7" t="s">
        <v>6112</v>
      </c>
      <c r="L1925" s="7" t="s">
        <v>6113</v>
      </c>
      <c r="M1925" s="18">
        <v>382.49</v>
      </c>
      <c r="N1925" s="327">
        <v>466.63780000000003</v>
      </c>
      <c r="O1925" s="19" t="s">
        <v>3948</v>
      </c>
      <c r="P1925" s="295">
        <v>0.35</v>
      </c>
      <c r="Q1925" s="18">
        <v>248.61850000000001</v>
      </c>
      <c r="R1925" s="18">
        <v>303.31457</v>
      </c>
      <c r="S1925" s="295">
        <v>0.25</v>
      </c>
      <c r="T1925" s="18">
        <v>286.86750000000001</v>
      </c>
      <c r="U1925" s="18">
        <v>349.97834999999998</v>
      </c>
      <c r="V1925" s="295">
        <v>0.53</v>
      </c>
      <c r="W1925" s="18">
        <v>179.77029999999999</v>
      </c>
      <c r="X1925" s="18">
        <v>219.31976599999999</v>
      </c>
      <c r="Y1925" s="7" t="s">
        <v>2</v>
      </c>
      <c r="Z1925" s="13">
        <v>40</v>
      </c>
      <c r="AA1925" s="13">
        <v>40</v>
      </c>
      <c r="AB1925" s="13">
        <v>14400</v>
      </c>
      <c r="AC1925" s="10" t="s">
        <v>6616</v>
      </c>
      <c r="AD1925" s="8">
        <v>0.06</v>
      </c>
      <c r="AE1925" s="13">
        <v>175</v>
      </c>
      <c r="AF1925" s="13">
        <v>175</v>
      </c>
      <c r="AG1925" s="13">
        <v>32</v>
      </c>
      <c r="AH1925" s="8">
        <v>0.98</v>
      </c>
      <c r="AI1925" s="13">
        <v>4012195805458</v>
      </c>
      <c r="AJ1925" s="10" t="s">
        <v>5496</v>
      </c>
      <c r="AK1925" s="94"/>
      <c r="AL1925" s="8"/>
      <c r="AM1925" s="10"/>
      <c r="AN1925" s="8"/>
      <c r="AO1925" s="11"/>
    </row>
    <row r="1926" spans="1:41" ht="14.1" customHeight="1" outlineLevel="3" x14ac:dyDescent="0.25">
      <c r="A1926" s="2"/>
      <c r="B1926" s="3"/>
      <c r="C1926" s="4"/>
      <c r="D1926" s="4"/>
      <c r="E1926" s="4"/>
      <c r="F1926" s="5"/>
      <c r="G1926" s="6"/>
      <c r="H1926" s="338" t="s">
        <v>2764</v>
      </c>
      <c r="I1926" s="7" t="s">
        <v>4010</v>
      </c>
      <c r="J1926" s="7" t="s">
        <v>2765</v>
      </c>
      <c r="K1926" s="7"/>
      <c r="L1926" s="7"/>
      <c r="M1926" s="18">
        <v>644.47163999999987</v>
      </c>
      <c r="N1926" s="327">
        <v>786.25540079999985</v>
      </c>
      <c r="O1926" s="19" t="s">
        <v>3948</v>
      </c>
      <c r="P1926" s="295">
        <v>0.35</v>
      </c>
      <c r="Q1926" s="18">
        <v>418.90656599999994</v>
      </c>
      <c r="R1926" s="18">
        <v>511.06601051999991</v>
      </c>
      <c r="S1926" s="295">
        <v>0.25</v>
      </c>
      <c r="T1926" s="18">
        <v>483.35372999999993</v>
      </c>
      <c r="U1926" s="18">
        <v>589.69155059999991</v>
      </c>
      <c r="V1926" s="295">
        <v>0.53</v>
      </c>
      <c r="W1926" s="18">
        <v>302.90167079999992</v>
      </c>
      <c r="X1926" s="18">
        <v>369.54003837599987</v>
      </c>
      <c r="Y1926" s="7" t="s">
        <v>393</v>
      </c>
      <c r="Z1926" s="13">
        <v>1</v>
      </c>
      <c r="AA1926" s="13">
        <v>1</v>
      </c>
      <c r="AB1926" s="13">
        <v>700</v>
      </c>
      <c r="AC1926" s="9" t="s">
        <v>6616</v>
      </c>
      <c r="AD1926" s="8">
        <v>0.88800000000000001</v>
      </c>
      <c r="AE1926" s="13"/>
      <c r="AF1926" s="13"/>
      <c r="AG1926" s="13"/>
      <c r="AH1926" s="8"/>
      <c r="AI1926" s="13"/>
      <c r="AJ1926" s="9" t="s">
        <v>5497</v>
      </c>
      <c r="AK1926" s="94"/>
      <c r="AL1926" s="10"/>
      <c r="AM1926" s="8"/>
      <c r="AN1926" s="8"/>
      <c r="AO1926" s="11"/>
    </row>
    <row r="1927" spans="1:41" ht="14.1" customHeight="1" outlineLevel="3" x14ac:dyDescent="0.25">
      <c r="A1927" s="2"/>
      <c r="B1927" s="3"/>
      <c r="C1927" s="4"/>
      <c r="D1927" s="4"/>
      <c r="E1927" s="4"/>
      <c r="F1927" s="5"/>
      <c r="G1927" s="6"/>
      <c r="H1927" s="338">
        <v>1471120</v>
      </c>
      <c r="I1927" s="7" t="s">
        <v>2766</v>
      </c>
      <c r="J1927" s="7" t="s">
        <v>2767</v>
      </c>
      <c r="K1927" s="7" t="s">
        <v>6114</v>
      </c>
      <c r="L1927" s="7" t="s">
        <v>6115</v>
      </c>
      <c r="M1927" s="18">
        <v>644.47163999999987</v>
      </c>
      <c r="N1927" s="327">
        <v>786.25540079999985</v>
      </c>
      <c r="O1927" s="19" t="s">
        <v>3948</v>
      </c>
      <c r="P1927" s="295">
        <v>0.35</v>
      </c>
      <c r="Q1927" s="18">
        <v>418.90656599999994</v>
      </c>
      <c r="R1927" s="18">
        <v>511.06601051999991</v>
      </c>
      <c r="S1927" s="295">
        <v>0.25</v>
      </c>
      <c r="T1927" s="18">
        <v>483.35372999999993</v>
      </c>
      <c r="U1927" s="18">
        <v>589.69155059999991</v>
      </c>
      <c r="V1927" s="295">
        <v>0.53</v>
      </c>
      <c r="W1927" s="18">
        <v>302.90167079999992</v>
      </c>
      <c r="X1927" s="18">
        <v>369.54003837599987</v>
      </c>
      <c r="Y1927" s="7" t="s">
        <v>393</v>
      </c>
      <c r="Z1927" s="13">
        <v>1</v>
      </c>
      <c r="AA1927" s="13">
        <v>1</v>
      </c>
      <c r="AB1927" s="13">
        <v>900</v>
      </c>
      <c r="AC1927" s="9" t="s">
        <v>6616</v>
      </c>
      <c r="AD1927" s="8">
        <v>0.59</v>
      </c>
      <c r="AE1927" s="13">
        <v>10000</v>
      </c>
      <c r="AF1927" s="13">
        <v>12</v>
      </c>
      <c r="AG1927" s="13">
        <v>1</v>
      </c>
      <c r="AH1927" s="8">
        <v>0.12</v>
      </c>
      <c r="AI1927" s="13">
        <v>2200000330567</v>
      </c>
      <c r="AJ1927" s="9" t="s">
        <v>5498</v>
      </c>
      <c r="AK1927" s="94"/>
      <c r="AL1927" s="8"/>
      <c r="AM1927" s="8"/>
      <c r="AN1927" s="8"/>
      <c r="AO1927" s="12"/>
    </row>
    <row r="1928" spans="1:41" ht="14.1" customHeight="1" outlineLevel="3" x14ac:dyDescent="0.25">
      <c r="A1928" s="2"/>
      <c r="B1928" s="3"/>
      <c r="C1928" s="4"/>
      <c r="D1928" s="4"/>
      <c r="E1928" s="4"/>
      <c r="F1928" s="5"/>
      <c r="G1928" s="6"/>
      <c r="H1928" s="338">
        <v>1470124</v>
      </c>
      <c r="I1928" s="7" t="s">
        <v>2768</v>
      </c>
      <c r="J1928" s="7" t="s">
        <v>2769</v>
      </c>
      <c r="K1928" s="7" t="s">
        <v>6114</v>
      </c>
      <c r="L1928" s="7" t="s">
        <v>6115</v>
      </c>
      <c r="M1928" s="18">
        <v>1124.5899999999999</v>
      </c>
      <c r="N1928" s="327">
        <v>1371.9997999999998</v>
      </c>
      <c r="O1928" s="19" t="s">
        <v>3948</v>
      </c>
      <c r="P1928" s="295">
        <v>0.35</v>
      </c>
      <c r="Q1928" s="18">
        <v>730.98349999999994</v>
      </c>
      <c r="R1928" s="18">
        <v>891.79986999999994</v>
      </c>
      <c r="S1928" s="295">
        <v>0.25</v>
      </c>
      <c r="T1928" s="18">
        <v>843.44249999999988</v>
      </c>
      <c r="U1928" s="18">
        <v>1028.9998499999999</v>
      </c>
      <c r="V1928" s="295">
        <v>0.53</v>
      </c>
      <c r="W1928" s="18">
        <v>528.55729999999994</v>
      </c>
      <c r="X1928" s="18">
        <v>644.83990599999993</v>
      </c>
      <c r="Y1928" s="7" t="s">
        <v>393</v>
      </c>
      <c r="Z1928" s="13">
        <v>1</v>
      </c>
      <c r="AA1928" s="13">
        <v>1</v>
      </c>
      <c r="AB1928" s="13">
        <v>900</v>
      </c>
      <c r="AC1928" s="8" t="s">
        <v>3971</v>
      </c>
      <c r="AD1928" s="8">
        <v>0.73</v>
      </c>
      <c r="AE1928" s="13">
        <v>10000</v>
      </c>
      <c r="AF1928" s="13">
        <v>12</v>
      </c>
      <c r="AG1928" s="13">
        <v>1</v>
      </c>
      <c r="AH1928" s="8">
        <v>0.12</v>
      </c>
      <c r="AI1928" s="13">
        <v>4012195774716</v>
      </c>
      <c r="AJ1928" s="8" t="s">
        <v>5499</v>
      </c>
      <c r="AK1928" s="94"/>
      <c r="AL1928" s="8"/>
      <c r="AM1928" s="8"/>
      <c r="AN1928" s="9"/>
      <c r="AO1928" s="12"/>
    </row>
    <row r="1929" spans="1:41" ht="14.1" customHeight="1" outlineLevel="3" x14ac:dyDescent="0.25">
      <c r="A1929" s="2"/>
      <c r="B1929" s="3"/>
      <c r="C1929" s="4"/>
      <c r="D1929" s="4"/>
      <c r="E1929" s="4"/>
      <c r="F1929" s="5"/>
      <c r="G1929" s="6"/>
      <c r="H1929" s="338" t="s">
        <v>2770</v>
      </c>
      <c r="I1929" s="7" t="s">
        <v>4011</v>
      </c>
      <c r="J1929" s="7" t="s">
        <v>2771</v>
      </c>
      <c r="K1929" s="7"/>
      <c r="L1929" s="7"/>
      <c r="M1929" s="18">
        <v>1309.7</v>
      </c>
      <c r="N1929" s="327">
        <v>1597.8340000000001</v>
      </c>
      <c r="O1929" s="19" t="s">
        <v>3948</v>
      </c>
      <c r="P1929" s="295">
        <v>0.35</v>
      </c>
      <c r="Q1929" s="18">
        <v>851.30500000000006</v>
      </c>
      <c r="R1929" s="18">
        <v>1038.5921000000001</v>
      </c>
      <c r="S1929" s="295">
        <v>0.25</v>
      </c>
      <c r="T1929" s="18">
        <v>982.27500000000009</v>
      </c>
      <c r="U1929" s="18">
        <v>1198.3755000000001</v>
      </c>
      <c r="V1929" s="295">
        <v>0.53</v>
      </c>
      <c r="W1929" s="18">
        <v>615.55899999999997</v>
      </c>
      <c r="X1929" s="18">
        <v>750.98197999999991</v>
      </c>
      <c r="Y1929" s="7" t="s">
        <v>393</v>
      </c>
      <c r="Z1929" s="13">
        <v>1</v>
      </c>
      <c r="AA1929" s="13">
        <v>1</v>
      </c>
      <c r="AB1929" s="13">
        <v>600</v>
      </c>
      <c r="AC1929" s="9" t="s">
        <v>6616</v>
      </c>
      <c r="AD1929" s="8">
        <v>1.86</v>
      </c>
      <c r="AE1929" s="13"/>
      <c r="AF1929" s="13"/>
      <c r="AG1929" s="13"/>
      <c r="AH1929" s="8"/>
      <c r="AI1929" s="13"/>
      <c r="AJ1929" s="9" t="s">
        <v>5500</v>
      </c>
      <c r="AK1929" s="94"/>
      <c r="AL1929" s="8"/>
      <c r="AM1929" s="9"/>
      <c r="AN1929" s="9"/>
      <c r="AO1929" s="12"/>
    </row>
    <row r="1930" spans="1:41" ht="14.1" customHeight="1" outlineLevel="3" x14ac:dyDescent="0.25">
      <c r="A1930" s="2"/>
      <c r="B1930" s="3"/>
      <c r="C1930" s="4"/>
      <c r="D1930" s="4"/>
      <c r="E1930" s="4"/>
      <c r="F1930" s="5"/>
      <c r="G1930" s="6"/>
      <c r="H1930" s="338">
        <v>1471171</v>
      </c>
      <c r="I1930" s="7" t="s">
        <v>2772</v>
      </c>
      <c r="J1930" s="7" t="s">
        <v>2773</v>
      </c>
      <c r="K1930" s="7" t="s">
        <v>6114</v>
      </c>
      <c r="L1930" s="7" t="s">
        <v>6115</v>
      </c>
      <c r="M1930" s="18">
        <v>705</v>
      </c>
      <c r="N1930" s="327">
        <v>860.1</v>
      </c>
      <c r="O1930" s="19" t="s">
        <v>3948</v>
      </c>
      <c r="P1930" s="295">
        <v>0.35</v>
      </c>
      <c r="Q1930" s="18">
        <v>458.25</v>
      </c>
      <c r="R1930" s="18">
        <v>559.06499999999994</v>
      </c>
      <c r="S1930" s="295">
        <v>0.25</v>
      </c>
      <c r="T1930" s="18">
        <v>528.75</v>
      </c>
      <c r="U1930" s="18">
        <v>645.07499999999993</v>
      </c>
      <c r="V1930" s="295">
        <v>0.53</v>
      </c>
      <c r="W1930" s="18">
        <v>331.34999999999997</v>
      </c>
      <c r="X1930" s="18">
        <v>404.24699999999996</v>
      </c>
      <c r="Y1930" s="7" t="s">
        <v>393</v>
      </c>
      <c r="Z1930" s="13">
        <v>1</v>
      </c>
      <c r="AA1930" s="13">
        <v>1</v>
      </c>
      <c r="AB1930" s="13">
        <v>720</v>
      </c>
      <c r="AC1930" s="8" t="s">
        <v>3971</v>
      </c>
      <c r="AD1930" s="8">
        <v>0.84199999999999997</v>
      </c>
      <c r="AE1930" s="13">
        <v>10000</v>
      </c>
      <c r="AF1930" s="13">
        <v>17</v>
      </c>
      <c r="AG1930" s="13">
        <v>1</v>
      </c>
      <c r="AH1930" s="8">
        <v>0.17</v>
      </c>
      <c r="AI1930" s="13">
        <v>2200000330581</v>
      </c>
      <c r="AJ1930" s="8" t="s">
        <v>5501</v>
      </c>
      <c r="AK1930" s="94"/>
      <c r="AL1930" s="8"/>
      <c r="AM1930" s="8"/>
      <c r="AN1930" s="8"/>
      <c r="AO1930" s="12"/>
    </row>
    <row r="1931" spans="1:41" ht="14.1" customHeight="1" outlineLevel="3" x14ac:dyDescent="0.25">
      <c r="A1931" s="2"/>
      <c r="B1931" s="3"/>
      <c r="C1931" s="4"/>
      <c r="D1931" s="4"/>
      <c r="E1931" s="4"/>
      <c r="F1931" s="5"/>
      <c r="G1931" s="6"/>
      <c r="H1931" s="338">
        <v>1471213</v>
      </c>
      <c r="I1931" s="7" t="s">
        <v>2774</v>
      </c>
      <c r="J1931" s="7" t="s">
        <v>2775</v>
      </c>
      <c r="K1931" s="7" t="s">
        <v>6114</v>
      </c>
      <c r="L1931" s="7" t="s">
        <v>6115</v>
      </c>
      <c r="M1931" s="18">
        <v>3485.69</v>
      </c>
      <c r="N1931" s="327">
        <v>4252.5418</v>
      </c>
      <c r="O1931" s="19" t="s">
        <v>3948</v>
      </c>
      <c r="P1931" s="295">
        <v>0.35</v>
      </c>
      <c r="Q1931" s="18">
        <v>2265.6985</v>
      </c>
      <c r="R1931" s="18">
        <v>2764.1521699999998</v>
      </c>
      <c r="S1931" s="295">
        <v>0.25</v>
      </c>
      <c r="T1931" s="18">
        <v>2614.2674999999999</v>
      </c>
      <c r="U1931" s="18">
        <v>3189.4063499999997</v>
      </c>
      <c r="V1931" s="295">
        <v>0.53</v>
      </c>
      <c r="W1931" s="18">
        <v>1638.2743</v>
      </c>
      <c r="X1931" s="18">
        <v>1998.6946459999999</v>
      </c>
      <c r="Y1931" s="7" t="s">
        <v>393</v>
      </c>
      <c r="Z1931" s="13">
        <v>1</v>
      </c>
      <c r="AA1931" s="13">
        <v>1</v>
      </c>
      <c r="AB1931" s="13">
        <v>150</v>
      </c>
      <c r="AC1931" s="9" t="s">
        <v>6616</v>
      </c>
      <c r="AD1931" s="8">
        <v>5.15</v>
      </c>
      <c r="AE1931" s="13">
        <v>10000</v>
      </c>
      <c r="AF1931" s="13">
        <v>17</v>
      </c>
      <c r="AG1931" s="13">
        <v>1</v>
      </c>
      <c r="AH1931" s="8">
        <v>0.17</v>
      </c>
      <c r="AI1931" s="13">
        <v>4012195905578</v>
      </c>
      <c r="AJ1931" s="9" t="s">
        <v>5502</v>
      </c>
      <c r="AK1931" s="94"/>
      <c r="AL1931" s="8"/>
      <c r="AM1931" s="8"/>
      <c r="AN1931" s="9"/>
      <c r="AO1931" s="11"/>
    </row>
    <row r="1932" spans="1:41" ht="14.1" customHeight="1" outlineLevel="3" x14ac:dyDescent="0.25">
      <c r="A1932" s="2"/>
      <c r="B1932" s="3"/>
      <c r="C1932" s="4"/>
      <c r="D1932" s="4"/>
      <c r="E1932" s="4"/>
      <c r="F1932" s="5"/>
      <c r="G1932" s="6"/>
      <c r="H1932" s="338">
        <v>1470175</v>
      </c>
      <c r="I1932" s="7" t="s">
        <v>2776</v>
      </c>
      <c r="J1932" s="7" t="s">
        <v>2777</v>
      </c>
      <c r="K1932" s="7" t="s">
        <v>6114</v>
      </c>
      <c r="L1932" s="7" t="s">
        <v>6115</v>
      </c>
      <c r="M1932" s="18">
        <v>1400.11</v>
      </c>
      <c r="N1932" s="327">
        <v>1708.1341999999997</v>
      </c>
      <c r="O1932" s="19" t="s">
        <v>3948</v>
      </c>
      <c r="P1932" s="295">
        <v>0.35</v>
      </c>
      <c r="Q1932" s="18">
        <v>910.07150000000001</v>
      </c>
      <c r="R1932" s="18">
        <v>1110.2872299999999</v>
      </c>
      <c r="S1932" s="295">
        <v>0.25</v>
      </c>
      <c r="T1932" s="18">
        <v>1050.0825</v>
      </c>
      <c r="U1932" s="18">
        <v>1281.1006499999999</v>
      </c>
      <c r="V1932" s="295">
        <v>0.53</v>
      </c>
      <c r="W1932" s="18">
        <v>658.05169999999987</v>
      </c>
      <c r="X1932" s="18">
        <v>802.82307399999979</v>
      </c>
      <c r="Y1932" s="7" t="s">
        <v>393</v>
      </c>
      <c r="Z1932" s="13">
        <v>1</v>
      </c>
      <c r="AA1932" s="13">
        <v>1</v>
      </c>
      <c r="AB1932" s="13">
        <v>720</v>
      </c>
      <c r="AC1932" s="8" t="s">
        <v>3971</v>
      </c>
      <c r="AD1932" s="8">
        <v>1.06</v>
      </c>
      <c r="AE1932" s="13">
        <v>10000</v>
      </c>
      <c r="AF1932" s="13">
        <v>17</v>
      </c>
      <c r="AG1932" s="13">
        <v>1</v>
      </c>
      <c r="AH1932" s="8">
        <v>0.17</v>
      </c>
      <c r="AI1932" s="13">
        <v>4012195774761</v>
      </c>
      <c r="AJ1932" s="9" t="s">
        <v>5503</v>
      </c>
      <c r="AK1932" s="94"/>
      <c r="AL1932" s="8"/>
      <c r="AM1932" s="8"/>
      <c r="AN1932" s="9"/>
      <c r="AO1932" s="12"/>
    </row>
    <row r="1933" spans="1:41" ht="14.1" customHeight="1" outlineLevel="3" x14ac:dyDescent="0.25">
      <c r="A1933" s="2"/>
      <c r="B1933" s="3"/>
      <c r="C1933" s="4"/>
      <c r="D1933" s="4"/>
      <c r="E1933" s="4"/>
      <c r="F1933" s="5"/>
      <c r="G1933" s="6"/>
      <c r="H1933" s="338">
        <v>1471260</v>
      </c>
      <c r="I1933" s="7" t="s">
        <v>2778</v>
      </c>
      <c r="J1933" s="7" t="s">
        <v>2779</v>
      </c>
      <c r="K1933" s="7" t="s">
        <v>6114</v>
      </c>
      <c r="L1933" s="7" t="s">
        <v>6115</v>
      </c>
      <c r="M1933" s="18">
        <v>1648.17</v>
      </c>
      <c r="N1933" s="327">
        <v>2010.7674</v>
      </c>
      <c r="O1933" s="19" t="s">
        <v>3948</v>
      </c>
      <c r="P1933" s="295">
        <v>0.35</v>
      </c>
      <c r="Q1933" s="18">
        <v>1071.3105</v>
      </c>
      <c r="R1933" s="18">
        <v>1306.99881</v>
      </c>
      <c r="S1933" s="295">
        <v>0.25</v>
      </c>
      <c r="T1933" s="18">
        <v>1236.1275000000001</v>
      </c>
      <c r="U1933" s="18">
        <v>1508.07555</v>
      </c>
      <c r="V1933" s="295">
        <v>0.53</v>
      </c>
      <c r="W1933" s="18">
        <v>774.63990000000001</v>
      </c>
      <c r="X1933" s="18">
        <v>945.06067799999994</v>
      </c>
      <c r="Y1933" s="7" t="s">
        <v>393</v>
      </c>
      <c r="Z1933" s="13">
        <v>1</v>
      </c>
      <c r="AA1933" s="13">
        <v>1</v>
      </c>
      <c r="AB1933" s="13">
        <v>360</v>
      </c>
      <c r="AC1933" s="8" t="s">
        <v>6616</v>
      </c>
      <c r="AD1933" s="8">
        <v>1.7230000000000001</v>
      </c>
      <c r="AE1933" s="13">
        <v>10000</v>
      </c>
      <c r="AF1933" s="13">
        <v>26</v>
      </c>
      <c r="AG1933" s="13">
        <v>1</v>
      </c>
      <c r="AH1933" s="8">
        <v>0.26</v>
      </c>
      <c r="AI1933" s="13">
        <v>4012195774907</v>
      </c>
      <c r="AJ1933" s="9" t="s">
        <v>5504</v>
      </c>
      <c r="AK1933" s="94"/>
      <c r="AL1933" s="8"/>
      <c r="AM1933" s="8"/>
      <c r="AN1933" s="9"/>
      <c r="AO1933" s="12"/>
    </row>
    <row r="1934" spans="1:41" ht="14.1" customHeight="1" outlineLevel="3" x14ac:dyDescent="0.25">
      <c r="A1934" s="2"/>
      <c r="B1934" s="3"/>
      <c r="C1934" s="4"/>
      <c r="D1934" s="4"/>
      <c r="E1934" s="4"/>
      <c r="F1934" s="5"/>
      <c r="G1934" s="6"/>
      <c r="H1934" s="338">
        <v>1470264</v>
      </c>
      <c r="I1934" s="7" t="s">
        <v>2780</v>
      </c>
      <c r="J1934" s="7" t="s">
        <v>2781</v>
      </c>
      <c r="K1934" s="7" t="s">
        <v>6114</v>
      </c>
      <c r="L1934" s="7" t="s">
        <v>6115</v>
      </c>
      <c r="M1934" s="18">
        <v>1888.31</v>
      </c>
      <c r="N1934" s="327">
        <v>2303.7381999999998</v>
      </c>
      <c r="O1934" s="19" t="s">
        <v>3948</v>
      </c>
      <c r="P1934" s="295">
        <v>0.35</v>
      </c>
      <c r="Q1934" s="18">
        <v>1227.4014999999999</v>
      </c>
      <c r="R1934" s="18">
        <v>1497.4298299999998</v>
      </c>
      <c r="S1934" s="295">
        <v>0.25</v>
      </c>
      <c r="T1934" s="18">
        <v>1416.2325000000001</v>
      </c>
      <c r="U1934" s="18">
        <v>1727.8036500000001</v>
      </c>
      <c r="V1934" s="295">
        <v>0.53</v>
      </c>
      <c r="W1934" s="18">
        <v>887.50569999999993</v>
      </c>
      <c r="X1934" s="18">
        <v>1082.756954</v>
      </c>
      <c r="Y1934" s="7" t="s">
        <v>393</v>
      </c>
      <c r="Z1934" s="13">
        <v>1</v>
      </c>
      <c r="AA1934" s="13">
        <v>1</v>
      </c>
      <c r="AB1934" s="13">
        <v>360</v>
      </c>
      <c r="AC1934" s="8" t="s">
        <v>6616</v>
      </c>
      <c r="AD1934" s="8">
        <v>2.0449999999999999</v>
      </c>
      <c r="AE1934" s="13">
        <v>10000</v>
      </c>
      <c r="AF1934" s="13">
        <v>26</v>
      </c>
      <c r="AG1934" s="13">
        <v>1</v>
      </c>
      <c r="AH1934" s="8">
        <v>0.26</v>
      </c>
      <c r="AI1934" s="13">
        <v>4012195774785</v>
      </c>
      <c r="AJ1934" s="8" t="s">
        <v>5505</v>
      </c>
      <c r="AK1934" s="94"/>
      <c r="AL1934" s="8"/>
      <c r="AM1934" s="9"/>
      <c r="AN1934" s="9"/>
      <c r="AO1934" s="12"/>
    </row>
    <row r="1935" spans="1:41" ht="14.1" customHeight="1" outlineLevel="3" x14ac:dyDescent="0.25">
      <c r="A1935" s="2"/>
      <c r="B1935" s="3"/>
      <c r="C1935" s="4"/>
      <c r="D1935" s="4"/>
      <c r="E1935" s="4"/>
      <c r="F1935" s="5"/>
      <c r="G1935" s="6"/>
      <c r="H1935" s="338">
        <v>1473220</v>
      </c>
      <c r="I1935" s="7" t="s">
        <v>2782</v>
      </c>
      <c r="J1935" s="7" t="s">
        <v>2783</v>
      </c>
      <c r="K1935" s="7" t="s">
        <v>6114</v>
      </c>
      <c r="L1935" s="7" t="s">
        <v>6116</v>
      </c>
      <c r="M1935" s="18">
        <v>810</v>
      </c>
      <c r="N1935" s="327">
        <v>988.19999999999993</v>
      </c>
      <c r="O1935" s="19" t="s">
        <v>3948</v>
      </c>
      <c r="P1935" s="295">
        <v>0.35</v>
      </c>
      <c r="Q1935" s="18">
        <v>526.5</v>
      </c>
      <c r="R1935" s="18">
        <v>642.33000000000004</v>
      </c>
      <c r="S1935" s="295">
        <v>0.25</v>
      </c>
      <c r="T1935" s="18">
        <v>607.5</v>
      </c>
      <c r="U1935" s="18">
        <v>741.15</v>
      </c>
      <c r="V1935" s="295">
        <v>0.53</v>
      </c>
      <c r="W1935" s="18">
        <v>380.7</v>
      </c>
      <c r="X1935" s="18">
        <v>464.45399999999995</v>
      </c>
      <c r="Y1935" s="7" t="s">
        <v>393</v>
      </c>
      <c r="Z1935" s="13">
        <v>1</v>
      </c>
      <c r="AA1935" s="13">
        <v>1</v>
      </c>
      <c r="AB1935" s="13">
        <v>345</v>
      </c>
      <c r="AC1935" s="8" t="s">
        <v>6616</v>
      </c>
      <c r="AD1935" s="8">
        <v>0.7</v>
      </c>
      <c r="AE1935" s="13">
        <v>10000</v>
      </c>
      <c r="AF1935" s="13">
        <v>14</v>
      </c>
      <c r="AG1935" s="13">
        <v>3</v>
      </c>
      <c r="AH1935" s="8">
        <v>0.42</v>
      </c>
      <c r="AI1935" s="13">
        <v>4012195773207</v>
      </c>
      <c r="AJ1935" s="8" t="s">
        <v>5506</v>
      </c>
      <c r="AK1935" s="94"/>
      <c r="AL1935" s="8"/>
      <c r="AM1935" s="8"/>
      <c r="AN1935" s="8"/>
      <c r="AO1935" s="11"/>
    </row>
    <row r="1936" spans="1:41" ht="14.1" customHeight="1" outlineLevel="3" x14ac:dyDescent="0.25">
      <c r="A1936" s="2"/>
      <c r="B1936" s="3"/>
      <c r="C1936" s="4"/>
      <c r="D1936" s="4"/>
      <c r="E1936" s="4"/>
      <c r="F1936" s="5"/>
      <c r="G1936" s="6"/>
      <c r="H1936" s="338">
        <v>1473271</v>
      </c>
      <c r="I1936" s="7" t="s">
        <v>2784</v>
      </c>
      <c r="J1936" s="7" t="s">
        <v>2785</v>
      </c>
      <c r="K1936" s="7" t="s">
        <v>6114</v>
      </c>
      <c r="L1936" s="7" t="s">
        <v>6116</v>
      </c>
      <c r="M1936" s="18">
        <v>1276.72</v>
      </c>
      <c r="N1936" s="327">
        <v>1557.5984000000001</v>
      </c>
      <c r="O1936" s="19" t="s">
        <v>3948</v>
      </c>
      <c r="P1936" s="295">
        <v>0.35</v>
      </c>
      <c r="Q1936" s="18">
        <v>829.86800000000005</v>
      </c>
      <c r="R1936" s="18">
        <v>1012.4389600000001</v>
      </c>
      <c r="S1936" s="295">
        <v>0.25</v>
      </c>
      <c r="T1936" s="18">
        <v>957.54</v>
      </c>
      <c r="U1936" s="18">
        <v>1168.1987999999999</v>
      </c>
      <c r="V1936" s="295">
        <v>0.53</v>
      </c>
      <c r="W1936" s="18">
        <v>600.05840000000001</v>
      </c>
      <c r="X1936" s="18">
        <v>732.07124799999997</v>
      </c>
      <c r="Y1936" s="7" t="s">
        <v>393</v>
      </c>
      <c r="Z1936" s="13">
        <v>1</v>
      </c>
      <c r="AA1936" s="13">
        <v>1</v>
      </c>
      <c r="AB1936" s="13">
        <v>276</v>
      </c>
      <c r="AC1936" s="8" t="s">
        <v>6616</v>
      </c>
      <c r="AD1936" s="8">
        <v>1.0049999999999999</v>
      </c>
      <c r="AE1936" s="13">
        <v>10000</v>
      </c>
      <c r="AF1936" s="13">
        <v>19</v>
      </c>
      <c r="AG1936" s="13">
        <v>3</v>
      </c>
      <c r="AH1936" s="8">
        <v>0.56999999999999995</v>
      </c>
      <c r="AI1936" s="13">
        <v>4012195773221</v>
      </c>
      <c r="AJ1936" s="8" t="s">
        <v>5507</v>
      </c>
      <c r="AK1936" s="94"/>
      <c r="AL1936" s="8"/>
      <c r="AM1936" s="8"/>
      <c r="AN1936" s="8"/>
      <c r="AO1936" s="11"/>
    </row>
    <row r="1937" spans="1:41" ht="14.1" customHeight="1" outlineLevel="3" x14ac:dyDescent="0.25">
      <c r="A1937" s="2"/>
      <c r="B1937" s="3"/>
      <c r="C1937" s="4"/>
      <c r="D1937" s="4"/>
      <c r="E1937" s="4"/>
      <c r="F1937" s="5"/>
      <c r="G1937" s="6"/>
      <c r="H1937" s="338">
        <v>1473360</v>
      </c>
      <c r="I1937" s="7" t="s">
        <v>2786</v>
      </c>
      <c r="J1937" s="7" t="s">
        <v>2787</v>
      </c>
      <c r="K1937" s="7" t="s">
        <v>6114</v>
      </c>
      <c r="L1937" s="7" t="s">
        <v>6116</v>
      </c>
      <c r="M1937" s="18">
        <v>2328.6999999999998</v>
      </c>
      <c r="N1937" s="327">
        <v>2841.0139999999997</v>
      </c>
      <c r="O1937" s="19" t="s">
        <v>3948</v>
      </c>
      <c r="P1937" s="295">
        <v>0.35</v>
      </c>
      <c r="Q1937" s="18">
        <v>1513.655</v>
      </c>
      <c r="R1937" s="18">
        <v>1846.6590999999999</v>
      </c>
      <c r="S1937" s="295">
        <v>0.25</v>
      </c>
      <c r="T1937" s="18">
        <v>1746.5249999999999</v>
      </c>
      <c r="U1937" s="18">
        <v>2130.7604999999999</v>
      </c>
      <c r="V1937" s="295">
        <v>0.53</v>
      </c>
      <c r="W1937" s="18">
        <v>1094.4889999999998</v>
      </c>
      <c r="X1937" s="18">
        <v>1335.2765799999997</v>
      </c>
      <c r="Y1937" s="7" t="s">
        <v>393</v>
      </c>
      <c r="Z1937" s="13">
        <v>1</v>
      </c>
      <c r="AA1937" s="13">
        <v>1</v>
      </c>
      <c r="AB1937" s="13">
        <v>160</v>
      </c>
      <c r="AC1937" s="8" t="s">
        <v>6616</v>
      </c>
      <c r="AD1937" s="8">
        <v>1.675</v>
      </c>
      <c r="AE1937" s="13">
        <v>10000</v>
      </c>
      <c r="AF1937" s="13">
        <v>28</v>
      </c>
      <c r="AG1937" s="13">
        <v>4</v>
      </c>
      <c r="AH1937" s="8">
        <v>1.1200000000000001</v>
      </c>
      <c r="AI1937" s="13">
        <v>4012195773276</v>
      </c>
      <c r="AJ1937" s="8" t="s">
        <v>5508</v>
      </c>
      <c r="AK1937" s="94"/>
      <c r="AL1937" s="8"/>
      <c r="AM1937" s="8"/>
      <c r="AN1937" s="9"/>
      <c r="AO1937" s="12"/>
    </row>
    <row r="1938" spans="1:41" ht="14.1" customHeight="1" outlineLevel="3" x14ac:dyDescent="0.25">
      <c r="A1938" s="2"/>
      <c r="B1938" s="3"/>
      <c r="C1938" s="4"/>
      <c r="D1938" s="4"/>
      <c r="E1938" s="4"/>
      <c r="F1938" s="5"/>
      <c r="G1938" s="6"/>
      <c r="H1938" s="338">
        <v>1475622</v>
      </c>
      <c r="I1938" s="7" t="s">
        <v>2788</v>
      </c>
      <c r="J1938" s="7" t="s">
        <v>2789</v>
      </c>
      <c r="K1938" s="7" t="s">
        <v>6114</v>
      </c>
      <c r="L1938" s="7" t="s">
        <v>6117</v>
      </c>
      <c r="M1938" s="18">
        <v>700.36</v>
      </c>
      <c r="N1938" s="327">
        <v>854.43920000000003</v>
      </c>
      <c r="O1938" s="19" t="s">
        <v>3948</v>
      </c>
      <c r="P1938" s="295">
        <v>0.35</v>
      </c>
      <c r="Q1938" s="18">
        <v>455.23400000000004</v>
      </c>
      <c r="R1938" s="18">
        <v>555.38548000000003</v>
      </c>
      <c r="S1938" s="295">
        <v>0.25</v>
      </c>
      <c r="T1938" s="18">
        <v>525.27</v>
      </c>
      <c r="U1938" s="18">
        <v>640.82939999999996</v>
      </c>
      <c r="V1938" s="295">
        <v>0.53</v>
      </c>
      <c r="W1938" s="18">
        <v>329.16919999999999</v>
      </c>
      <c r="X1938" s="18">
        <v>401.58642399999997</v>
      </c>
      <c r="Y1938" s="7" t="s">
        <v>393</v>
      </c>
      <c r="Z1938" s="13">
        <v>1</v>
      </c>
      <c r="AA1938" s="13">
        <v>1</v>
      </c>
      <c r="AB1938" s="13">
        <v>900</v>
      </c>
      <c r="AC1938" s="9" t="s">
        <v>6616</v>
      </c>
      <c r="AD1938" s="8">
        <v>0.56999999999999995</v>
      </c>
      <c r="AE1938" s="13">
        <v>10000</v>
      </c>
      <c r="AF1938" s="13">
        <v>12</v>
      </c>
      <c r="AG1938" s="13">
        <v>1</v>
      </c>
      <c r="AH1938" s="8">
        <v>0.12</v>
      </c>
      <c r="AI1938" s="13">
        <v>4012195774594</v>
      </c>
      <c r="AJ1938" s="8" t="s">
        <v>5509</v>
      </c>
      <c r="AK1938" s="94"/>
      <c r="AL1938" s="8"/>
      <c r="AM1938" s="8"/>
      <c r="AN1938" s="8"/>
      <c r="AO1938" s="11"/>
    </row>
    <row r="1939" spans="1:41" ht="14.1" customHeight="1" outlineLevel="3" x14ac:dyDescent="0.25">
      <c r="A1939" s="2"/>
      <c r="B1939" s="3"/>
      <c r="C1939" s="4"/>
      <c r="D1939" s="4"/>
      <c r="E1939" s="4"/>
      <c r="F1939" s="5"/>
      <c r="G1939" s="6"/>
      <c r="H1939" s="338">
        <v>1475126</v>
      </c>
      <c r="I1939" s="7" t="s">
        <v>2790</v>
      </c>
      <c r="J1939" s="7" t="s">
        <v>2791</v>
      </c>
      <c r="K1939" s="7" t="s">
        <v>6114</v>
      </c>
      <c r="L1939" s="7" t="s">
        <v>6117</v>
      </c>
      <c r="M1939" s="18">
        <v>1209.74</v>
      </c>
      <c r="N1939" s="327">
        <v>1475.8828000000001</v>
      </c>
      <c r="O1939" s="19" t="s">
        <v>3948</v>
      </c>
      <c r="P1939" s="295">
        <v>0.35</v>
      </c>
      <c r="Q1939" s="18">
        <v>786.33100000000002</v>
      </c>
      <c r="R1939" s="18">
        <v>959.32381999999996</v>
      </c>
      <c r="S1939" s="295">
        <v>0.25</v>
      </c>
      <c r="T1939" s="18">
        <v>907.30500000000006</v>
      </c>
      <c r="U1939" s="18">
        <v>1106.9121</v>
      </c>
      <c r="V1939" s="295">
        <v>0.53</v>
      </c>
      <c r="W1939" s="18">
        <v>568.57780000000002</v>
      </c>
      <c r="X1939" s="18">
        <v>693.66491600000006</v>
      </c>
      <c r="Y1939" s="7" t="s">
        <v>393</v>
      </c>
      <c r="Z1939" s="13">
        <v>1</v>
      </c>
      <c r="AA1939" s="13">
        <v>1</v>
      </c>
      <c r="AB1939" s="13">
        <v>900</v>
      </c>
      <c r="AC1939" s="9" t="s">
        <v>6616</v>
      </c>
      <c r="AD1939" s="8">
        <v>0.69</v>
      </c>
      <c r="AE1939" s="13">
        <v>10000</v>
      </c>
      <c r="AF1939" s="13">
        <v>12</v>
      </c>
      <c r="AG1939" s="13">
        <v>1</v>
      </c>
      <c r="AH1939" s="8">
        <v>0.12</v>
      </c>
      <c r="AI1939" s="13">
        <v>4012195774471</v>
      </c>
      <c r="AJ1939" s="9" t="s">
        <v>5510</v>
      </c>
      <c r="AK1939" s="94"/>
      <c r="AL1939" s="8"/>
      <c r="AM1939" s="8"/>
      <c r="AN1939" s="8"/>
      <c r="AO1939" s="12"/>
    </row>
    <row r="1940" spans="1:41" ht="14.1" customHeight="1" outlineLevel="3" x14ac:dyDescent="0.25">
      <c r="A1940" s="2"/>
      <c r="B1940" s="3"/>
      <c r="C1940" s="4"/>
      <c r="D1940" s="4"/>
      <c r="E1940" s="4"/>
      <c r="F1940" s="5"/>
      <c r="G1940" s="6"/>
      <c r="H1940" s="338">
        <v>1475673</v>
      </c>
      <c r="I1940" s="7" t="s">
        <v>2792</v>
      </c>
      <c r="J1940" s="7" t="s">
        <v>2793</v>
      </c>
      <c r="K1940" s="7" t="s">
        <v>6114</v>
      </c>
      <c r="L1940" s="7" t="s">
        <v>6117</v>
      </c>
      <c r="M1940" s="18">
        <v>1080.9100000000001</v>
      </c>
      <c r="N1940" s="327">
        <v>1318.7102</v>
      </c>
      <c r="O1940" s="19" t="s">
        <v>3948</v>
      </c>
      <c r="P1940" s="295">
        <v>0.35</v>
      </c>
      <c r="Q1940" s="18">
        <v>702.59150000000011</v>
      </c>
      <c r="R1940" s="18">
        <v>857.16163000000006</v>
      </c>
      <c r="S1940" s="295">
        <v>0.25</v>
      </c>
      <c r="T1940" s="18">
        <v>810.68250000000012</v>
      </c>
      <c r="U1940" s="18">
        <v>989.0326500000001</v>
      </c>
      <c r="V1940" s="295">
        <v>0.53</v>
      </c>
      <c r="W1940" s="18">
        <v>508.02769999999998</v>
      </c>
      <c r="X1940" s="18">
        <v>619.79379399999993</v>
      </c>
      <c r="Y1940" s="7" t="s">
        <v>393</v>
      </c>
      <c r="Z1940" s="13">
        <v>1</v>
      </c>
      <c r="AA1940" s="13">
        <v>1</v>
      </c>
      <c r="AB1940" s="13">
        <v>720</v>
      </c>
      <c r="AC1940" s="9" t="s">
        <v>6616</v>
      </c>
      <c r="AD1940" s="8">
        <v>0.73</v>
      </c>
      <c r="AE1940" s="13">
        <v>10000</v>
      </c>
      <c r="AF1940" s="13">
        <v>17</v>
      </c>
      <c r="AG1940" s="13">
        <v>1</v>
      </c>
      <c r="AH1940" s="8">
        <v>0.17</v>
      </c>
      <c r="AI1940" s="13">
        <v>4012195774648</v>
      </c>
      <c r="AJ1940" s="8" t="s">
        <v>5511</v>
      </c>
      <c r="AK1940" s="94"/>
      <c r="AL1940" s="8"/>
      <c r="AM1940" s="8"/>
      <c r="AN1940" s="9"/>
      <c r="AO1940" s="11"/>
    </row>
    <row r="1941" spans="1:41" ht="14.1" customHeight="1" outlineLevel="3" x14ac:dyDescent="0.25">
      <c r="A1941" s="2"/>
      <c r="B1941" s="3"/>
      <c r="C1941" s="4"/>
      <c r="D1941" s="4"/>
      <c r="E1941" s="4"/>
      <c r="F1941" s="5"/>
      <c r="G1941" s="6"/>
      <c r="H1941" s="338">
        <v>1475177</v>
      </c>
      <c r="I1941" s="7" t="s">
        <v>2794</v>
      </c>
      <c r="J1941" s="7" t="s">
        <v>2795</v>
      </c>
      <c r="K1941" s="7" t="s">
        <v>6114</v>
      </c>
      <c r="L1941" s="7" t="s">
        <v>6117</v>
      </c>
      <c r="M1941" s="18">
        <v>1528.85</v>
      </c>
      <c r="N1941" s="327">
        <v>1865.1969999999999</v>
      </c>
      <c r="O1941" s="19" t="s">
        <v>3948</v>
      </c>
      <c r="P1941" s="295">
        <v>0.35</v>
      </c>
      <c r="Q1941" s="18">
        <v>993.75249999999994</v>
      </c>
      <c r="R1941" s="18">
        <v>1212.3780499999998</v>
      </c>
      <c r="S1941" s="295">
        <v>0.25</v>
      </c>
      <c r="T1941" s="18">
        <v>1146.6374999999998</v>
      </c>
      <c r="U1941" s="18">
        <v>1398.8977499999999</v>
      </c>
      <c r="V1941" s="295">
        <v>0.53</v>
      </c>
      <c r="W1941" s="18">
        <v>718.55949999999996</v>
      </c>
      <c r="X1941" s="18">
        <v>876.64258999999993</v>
      </c>
      <c r="Y1941" s="7" t="s">
        <v>393</v>
      </c>
      <c r="Z1941" s="13">
        <v>1</v>
      </c>
      <c r="AA1941" s="13">
        <v>1</v>
      </c>
      <c r="AB1941" s="13">
        <v>720</v>
      </c>
      <c r="AC1941" s="8" t="s">
        <v>6616</v>
      </c>
      <c r="AD1941" s="8">
        <v>0.98499999999999999</v>
      </c>
      <c r="AE1941" s="13">
        <v>10000</v>
      </c>
      <c r="AF1941" s="13">
        <v>17</v>
      </c>
      <c r="AG1941" s="13">
        <v>1</v>
      </c>
      <c r="AH1941" s="8">
        <v>0.17</v>
      </c>
      <c r="AI1941" s="13">
        <v>4012195774525</v>
      </c>
      <c r="AJ1941" s="8" t="s">
        <v>5512</v>
      </c>
      <c r="AK1941" s="94"/>
      <c r="AL1941" s="8"/>
      <c r="AM1941" s="8"/>
      <c r="AN1941" s="9"/>
      <c r="AO1941" s="12"/>
    </row>
    <row r="1942" spans="1:41" ht="14.1" customHeight="1" outlineLevel="3" x14ac:dyDescent="0.25">
      <c r="A1942" s="2"/>
      <c r="B1942" s="3"/>
      <c r="C1942" s="4"/>
      <c r="D1942" s="4"/>
      <c r="E1942" s="4"/>
      <c r="F1942" s="5"/>
      <c r="G1942" s="6"/>
      <c r="H1942" s="338">
        <v>1475762</v>
      </c>
      <c r="I1942" s="7" t="s">
        <v>2796</v>
      </c>
      <c r="J1942" s="7" t="s">
        <v>2797</v>
      </c>
      <c r="K1942" s="7" t="s">
        <v>6114</v>
      </c>
      <c r="L1942" s="7" t="s">
        <v>6117</v>
      </c>
      <c r="M1942" s="18">
        <v>2121.85</v>
      </c>
      <c r="N1942" s="327">
        <v>2588.6569999999997</v>
      </c>
      <c r="O1942" s="19" t="s">
        <v>3948</v>
      </c>
      <c r="P1942" s="295">
        <v>0.35</v>
      </c>
      <c r="Q1942" s="18">
        <v>1379.2025000000001</v>
      </c>
      <c r="R1942" s="18">
        <v>1682.6270500000001</v>
      </c>
      <c r="S1942" s="295">
        <v>0.25</v>
      </c>
      <c r="T1942" s="18">
        <v>1591.3874999999998</v>
      </c>
      <c r="U1942" s="18">
        <v>1941.4927499999997</v>
      </c>
      <c r="V1942" s="295">
        <v>0.53</v>
      </c>
      <c r="W1942" s="18">
        <v>997.26949999999988</v>
      </c>
      <c r="X1942" s="18">
        <v>1216.6687899999997</v>
      </c>
      <c r="Y1942" s="7" t="s">
        <v>393</v>
      </c>
      <c r="Z1942" s="13">
        <v>1</v>
      </c>
      <c r="AA1942" s="13">
        <v>1</v>
      </c>
      <c r="AB1942" s="13">
        <v>360</v>
      </c>
      <c r="AC1942" s="9" t="s">
        <v>6616</v>
      </c>
      <c r="AD1942" s="8">
        <v>1.53</v>
      </c>
      <c r="AE1942" s="13">
        <v>10000</v>
      </c>
      <c r="AF1942" s="13">
        <v>26</v>
      </c>
      <c r="AG1942" s="13">
        <v>1</v>
      </c>
      <c r="AH1942" s="8">
        <v>0.26</v>
      </c>
      <c r="AI1942" s="13">
        <v>4012195774662</v>
      </c>
      <c r="AJ1942" s="8" t="s">
        <v>5513</v>
      </c>
      <c r="AK1942" s="94"/>
      <c r="AL1942" s="8"/>
      <c r="AM1942" s="8"/>
      <c r="AN1942" s="8"/>
      <c r="AO1942" s="12"/>
    </row>
    <row r="1943" spans="1:41" ht="14.1" customHeight="1" outlineLevel="3" x14ac:dyDescent="0.25">
      <c r="A1943" s="2"/>
      <c r="B1943" s="3"/>
      <c r="C1943" s="4"/>
      <c r="D1943" s="4"/>
      <c r="E1943" s="4"/>
      <c r="F1943" s="5"/>
      <c r="G1943" s="6"/>
      <c r="H1943" s="338">
        <v>1475266</v>
      </c>
      <c r="I1943" s="7" t="s">
        <v>2798</v>
      </c>
      <c r="J1943" s="7" t="s">
        <v>2799</v>
      </c>
      <c r="K1943" s="7" t="s">
        <v>6114</v>
      </c>
      <c r="L1943" s="7" t="s">
        <v>6117</v>
      </c>
      <c r="M1943" s="18">
        <v>2913.89</v>
      </c>
      <c r="N1943" s="327">
        <v>3554.9458</v>
      </c>
      <c r="O1943" s="19" t="s">
        <v>3948</v>
      </c>
      <c r="P1943" s="295">
        <v>0.35</v>
      </c>
      <c r="Q1943" s="18">
        <v>1894.0284999999999</v>
      </c>
      <c r="R1943" s="18">
        <v>2310.71477</v>
      </c>
      <c r="S1943" s="295">
        <v>0.25</v>
      </c>
      <c r="T1943" s="18">
        <v>2185.4175</v>
      </c>
      <c r="U1943" s="18">
        <v>2666.2093500000001</v>
      </c>
      <c r="V1943" s="295">
        <v>0.53</v>
      </c>
      <c r="W1943" s="18">
        <v>1369.5282999999999</v>
      </c>
      <c r="X1943" s="18">
        <v>1670.8245259999999</v>
      </c>
      <c r="Y1943" s="7" t="s">
        <v>393</v>
      </c>
      <c r="Z1943" s="13">
        <v>1</v>
      </c>
      <c r="AA1943" s="13">
        <v>1</v>
      </c>
      <c r="AB1943" s="13">
        <v>360</v>
      </c>
      <c r="AC1943" s="8" t="s">
        <v>3971</v>
      </c>
      <c r="AD1943" s="8">
        <v>1.83</v>
      </c>
      <c r="AE1943" s="13">
        <v>10000</v>
      </c>
      <c r="AF1943" s="13">
        <v>26</v>
      </c>
      <c r="AG1943" s="13">
        <v>1</v>
      </c>
      <c r="AH1943" s="8">
        <v>0.26</v>
      </c>
      <c r="AI1943" s="13">
        <v>4012195774549</v>
      </c>
      <c r="AJ1943" s="9" t="s">
        <v>5514</v>
      </c>
      <c r="AK1943" s="94"/>
      <c r="AL1943" s="8"/>
      <c r="AM1943" s="8"/>
      <c r="AN1943" s="8"/>
      <c r="AO1943" s="12"/>
    </row>
    <row r="1944" spans="1:41" ht="14.1" customHeight="1" outlineLevel="3" x14ac:dyDescent="0.25">
      <c r="A1944" s="2"/>
      <c r="B1944" s="3"/>
      <c r="C1944" s="4"/>
      <c r="D1944" s="4"/>
      <c r="E1944" s="4"/>
      <c r="F1944" s="5"/>
      <c r="G1944" s="6"/>
      <c r="H1944" s="338">
        <v>6490328</v>
      </c>
      <c r="I1944" s="7" t="s">
        <v>2800</v>
      </c>
      <c r="J1944" s="7" t="s">
        <v>2801</v>
      </c>
      <c r="K1944" s="7" t="s">
        <v>6118</v>
      </c>
      <c r="L1944" s="7" t="s">
        <v>6119</v>
      </c>
      <c r="M1944" s="18">
        <v>279.82</v>
      </c>
      <c r="N1944" s="327">
        <v>341.38040000000001</v>
      </c>
      <c r="O1944" s="19" t="s">
        <v>3948</v>
      </c>
      <c r="P1944" s="295">
        <v>0.35</v>
      </c>
      <c r="Q1944" s="18">
        <v>181.88300000000001</v>
      </c>
      <c r="R1944" s="18">
        <v>221.89726000000002</v>
      </c>
      <c r="S1944" s="295">
        <v>0.25</v>
      </c>
      <c r="T1944" s="18">
        <v>209.86500000000001</v>
      </c>
      <c r="U1944" s="18">
        <v>256.03530000000001</v>
      </c>
      <c r="V1944" s="295">
        <v>0.53</v>
      </c>
      <c r="W1944" s="18">
        <v>131.5154</v>
      </c>
      <c r="X1944" s="18">
        <v>160.44878800000001</v>
      </c>
      <c r="Y1944" s="7" t="s">
        <v>393</v>
      </c>
      <c r="Z1944" s="13">
        <v>25</v>
      </c>
      <c r="AA1944" s="13">
        <v>25</v>
      </c>
      <c r="AB1944" s="13">
        <v>6000</v>
      </c>
      <c r="AC1944" s="9" t="s">
        <v>3965</v>
      </c>
      <c r="AD1944" s="8">
        <v>7.5999999999999998E-2</v>
      </c>
      <c r="AE1944" s="13">
        <v>1000</v>
      </c>
      <c r="AF1944" s="13">
        <v>20</v>
      </c>
      <c r="AG1944" s="13">
        <v>13</v>
      </c>
      <c r="AH1944" s="8">
        <v>0.26</v>
      </c>
      <c r="AI1944" s="13">
        <v>4012196590964</v>
      </c>
      <c r="AJ1944" s="9" t="s">
        <v>3966</v>
      </c>
      <c r="AK1944" s="94"/>
      <c r="AL1944" s="9"/>
      <c r="AM1944" s="9"/>
      <c r="AN1944" s="9"/>
      <c r="AO1944" s="12"/>
    </row>
    <row r="1945" spans="1:41" ht="14.1" customHeight="1" outlineLevel="3" x14ac:dyDescent="0.25">
      <c r="A1945" s="2"/>
      <c r="B1945" s="3"/>
      <c r="C1945" s="4"/>
      <c r="D1945" s="4"/>
      <c r="E1945" s="4"/>
      <c r="F1945" s="5"/>
      <c r="G1945" s="6"/>
      <c r="H1945" s="338">
        <v>6490340</v>
      </c>
      <c r="I1945" s="7" t="s">
        <v>2802</v>
      </c>
      <c r="J1945" s="7" t="s">
        <v>2803</v>
      </c>
      <c r="K1945" s="7" t="s">
        <v>6118</v>
      </c>
      <c r="L1945" s="7" t="s">
        <v>6120</v>
      </c>
      <c r="M1945" s="18">
        <v>197.32</v>
      </c>
      <c r="N1945" s="327">
        <v>240.73039999999997</v>
      </c>
      <c r="O1945" s="19" t="s">
        <v>3948</v>
      </c>
      <c r="P1945" s="295">
        <v>0.35</v>
      </c>
      <c r="Q1945" s="18">
        <v>128.25800000000001</v>
      </c>
      <c r="R1945" s="18">
        <v>156.47476</v>
      </c>
      <c r="S1945" s="295">
        <v>0.25</v>
      </c>
      <c r="T1945" s="18">
        <v>147.99</v>
      </c>
      <c r="U1945" s="18">
        <v>180.5478</v>
      </c>
      <c r="V1945" s="295">
        <v>0.53</v>
      </c>
      <c r="W1945" s="18">
        <v>92.740399999999994</v>
      </c>
      <c r="X1945" s="18">
        <v>113.14328799999998</v>
      </c>
      <c r="Y1945" s="7" t="s">
        <v>393</v>
      </c>
      <c r="Z1945" s="13">
        <v>1</v>
      </c>
      <c r="AA1945" s="13">
        <v>25</v>
      </c>
      <c r="AB1945" s="13">
        <v>10000</v>
      </c>
      <c r="AC1945" s="9" t="s">
        <v>3965</v>
      </c>
      <c r="AD1945" s="8">
        <v>2.5999999999999999E-2</v>
      </c>
      <c r="AE1945" s="13">
        <v>300</v>
      </c>
      <c r="AF1945" s="13">
        <v>20</v>
      </c>
      <c r="AG1945" s="13">
        <v>13</v>
      </c>
      <c r="AH1945" s="8">
        <v>7.8E-2</v>
      </c>
      <c r="AI1945" s="13">
        <v>4012196590971</v>
      </c>
      <c r="AJ1945" s="9" t="s">
        <v>3966</v>
      </c>
      <c r="AK1945" s="94"/>
      <c r="AL1945" s="9"/>
      <c r="AM1945" s="8"/>
      <c r="AN1945" s="9"/>
      <c r="AO1945" s="12"/>
    </row>
    <row r="1946" spans="1:41" ht="14.1" customHeight="1" outlineLevel="3" x14ac:dyDescent="0.25">
      <c r="A1946" s="2"/>
      <c r="B1946" s="3"/>
      <c r="C1946" s="4"/>
      <c r="D1946" s="4"/>
      <c r="E1946" s="4"/>
      <c r="F1946" s="5"/>
      <c r="G1946" s="6"/>
      <c r="H1946" s="338">
        <v>6490300</v>
      </c>
      <c r="I1946" s="7" t="s">
        <v>2804</v>
      </c>
      <c r="J1946" s="7" t="s">
        <v>2805</v>
      </c>
      <c r="K1946" s="7" t="s">
        <v>6118</v>
      </c>
      <c r="L1946" s="7" t="s">
        <v>6119</v>
      </c>
      <c r="M1946" s="18">
        <v>156.31</v>
      </c>
      <c r="N1946" s="327">
        <v>190.69819999999999</v>
      </c>
      <c r="O1946" s="19" t="s">
        <v>3948</v>
      </c>
      <c r="P1946" s="295">
        <v>0.35</v>
      </c>
      <c r="Q1946" s="18">
        <v>101.6015</v>
      </c>
      <c r="R1946" s="18">
        <v>123.95383</v>
      </c>
      <c r="S1946" s="295">
        <v>0.25</v>
      </c>
      <c r="T1946" s="18">
        <v>117.2325</v>
      </c>
      <c r="U1946" s="18">
        <v>143.02365</v>
      </c>
      <c r="V1946" s="295">
        <v>0.53</v>
      </c>
      <c r="W1946" s="18">
        <v>73.465699999999998</v>
      </c>
      <c r="X1946" s="18">
        <v>89.628153999999995</v>
      </c>
      <c r="Y1946" s="7" t="s">
        <v>393</v>
      </c>
      <c r="Z1946" s="13">
        <v>25</v>
      </c>
      <c r="AA1946" s="13">
        <v>25</v>
      </c>
      <c r="AB1946" s="13">
        <v>10000</v>
      </c>
      <c r="AC1946" s="9" t="s">
        <v>3965</v>
      </c>
      <c r="AD1946" s="8">
        <v>2.5999999999999999E-2</v>
      </c>
      <c r="AE1946" s="13">
        <v>300</v>
      </c>
      <c r="AF1946" s="13">
        <v>20</v>
      </c>
      <c r="AG1946" s="13">
        <v>13</v>
      </c>
      <c r="AH1946" s="8">
        <v>7.8E-2</v>
      </c>
      <c r="AI1946" s="13">
        <v>4012196590896</v>
      </c>
      <c r="AJ1946" s="9" t="s">
        <v>3966</v>
      </c>
      <c r="AK1946" s="94"/>
      <c r="AL1946" s="8"/>
      <c r="AM1946" s="9"/>
      <c r="AN1946" s="8"/>
      <c r="AO1946" s="12"/>
    </row>
    <row r="1947" spans="1:41" ht="14.1" customHeight="1" outlineLevel="3" x14ac:dyDescent="0.25">
      <c r="A1947" s="2"/>
      <c r="B1947" s="3"/>
      <c r="C1947" s="4"/>
      <c r="D1947" s="4"/>
      <c r="E1947" s="4"/>
      <c r="F1947" s="5"/>
      <c r="G1947" s="6"/>
      <c r="H1947" s="338">
        <v>6490348</v>
      </c>
      <c r="I1947" s="7" t="s">
        <v>2806</v>
      </c>
      <c r="J1947" s="7" t="s">
        <v>2807</v>
      </c>
      <c r="K1947" s="7" t="s">
        <v>6118</v>
      </c>
      <c r="L1947" s="7" t="s">
        <v>6120</v>
      </c>
      <c r="M1947" s="18">
        <v>137.20708144034148</v>
      </c>
      <c r="N1947" s="327">
        <v>167.39263935721661</v>
      </c>
      <c r="O1947" s="19">
        <v>46112</v>
      </c>
      <c r="P1947" s="19" t="s">
        <v>7561</v>
      </c>
      <c r="Q1947" s="19" t="s">
        <v>7561</v>
      </c>
      <c r="R1947" s="19" t="s">
        <v>7561</v>
      </c>
      <c r="S1947" s="295">
        <v>0.25</v>
      </c>
      <c r="T1947" s="18">
        <v>102.90531108025611</v>
      </c>
      <c r="U1947" s="18">
        <v>125.54447951791245</v>
      </c>
      <c r="V1947" s="295">
        <v>0.53</v>
      </c>
      <c r="W1947" s="18">
        <v>64.487328276960497</v>
      </c>
      <c r="X1947" s="18">
        <v>78.674540497891797</v>
      </c>
      <c r="Y1947" s="7" t="s">
        <v>393</v>
      </c>
      <c r="Z1947" s="13">
        <v>25</v>
      </c>
      <c r="AA1947" s="13">
        <v>25</v>
      </c>
      <c r="AB1947" s="13">
        <v>12500</v>
      </c>
      <c r="AC1947" s="9" t="s">
        <v>3965</v>
      </c>
      <c r="AD1947" s="8">
        <v>4.1000000000000002E-2</v>
      </c>
      <c r="AE1947" s="13">
        <v>500</v>
      </c>
      <c r="AF1947" s="13">
        <v>20</v>
      </c>
      <c r="AG1947" s="13">
        <v>13</v>
      </c>
      <c r="AH1947" s="8">
        <v>0.13</v>
      </c>
      <c r="AI1947" s="13">
        <v>4012196590995</v>
      </c>
      <c r="AJ1947" s="9" t="s">
        <v>3966</v>
      </c>
      <c r="AK1947" s="94"/>
      <c r="AL1947" s="9"/>
      <c r="AM1947" s="8"/>
      <c r="AN1947" s="9"/>
      <c r="AO1947" s="11"/>
    </row>
    <row r="1948" spans="1:41" ht="14.1" customHeight="1" outlineLevel="3" x14ac:dyDescent="0.25">
      <c r="A1948" s="2"/>
      <c r="B1948" s="3"/>
      <c r="C1948" s="4"/>
      <c r="D1948" s="4"/>
      <c r="E1948" s="4"/>
      <c r="F1948" s="5"/>
      <c r="G1948" s="6"/>
      <c r="H1948" s="338">
        <v>6490304</v>
      </c>
      <c r="I1948" s="7" t="s">
        <v>2808</v>
      </c>
      <c r="J1948" s="7" t="s">
        <v>2809</v>
      </c>
      <c r="K1948" s="7" t="s">
        <v>6118</v>
      </c>
      <c r="L1948" s="7" t="s">
        <v>6119</v>
      </c>
      <c r="M1948" s="18">
        <v>168.51</v>
      </c>
      <c r="N1948" s="327">
        <v>205.58219999999997</v>
      </c>
      <c r="O1948" s="19" t="s">
        <v>3948</v>
      </c>
      <c r="P1948" s="295">
        <v>0.35</v>
      </c>
      <c r="Q1948" s="18">
        <v>109.53149999999999</v>
      </c>
      <c r="R1948" s="18">
        <v>133.62842999999998</v>
      </c>
      <c r="S1948" s="295">
        <v>0.25</v>
      </c>
      <c r="T1948" s="18">
        <v>126.38249999999999</v>
      </c>
      <c r="U1948" s="18">
        <v>154.18664999999999</v>
      </c>
      <c r="V1948" s="295">
        <v>0.53</v>
      </c>
      <c r="W1948" s="18">
        <v>79.199699999999993</v>
      </c>
      <c r="X1948" s="18">
        <v>96.623633999999996</v>
      </c>
      <c r="Y1948" s="7" t="s">
        <v>393</v>
      </c>
      <c r="Z1948" s="13">
        <v>25</v>
      </c>
      <c r="AA1948" s="13">
        <v>25</v>
      </c>
      <c r="AB1948" s="13">
        <v>9000</v>
      </c>
      <c r="AC1948" s="9" t="s">
        <v>3965</v>
      </c>
      <c r="AD1948" s="8">
        <v>3.3000000000000002E-2</v>
      </c>
      <c r="AE1948" s="13">
        <v>400</v>
      </c>
      <c r="AF1948" s="13">
        <v>20</v>
      </c>
      <c r="AG1948" s="13">
        <v>13</v>
      </c>
      <c r="AH1948" s="8">
        <v>0.104</v>
      </c>
      <c r="AI1948" s="13">
        <v>4012196590902</v>
      </c>
      <c r="AJ1948" s="9" t="s">
        <v>3966</v>
      </c>
      <c r="AK1948" s="94"/>
      <c r="AL1948" s="9"/>
      <c r="AM1948" s="9"/>
      <c r="AN1948" s="9"/>
      <c r="AO1948" s="12"/>
    </row>
    <row r="1949" spans="1:41" ht="14.1" customHeight="1" outlineLevel="3" x14ac:dyDescent="0.25">
      <c r="A1949" s="2"/>
      <c r="B1949" s="3"/>
      <c r="C1949" s="4"/>
      <c r="D1949" s="4"/>
      <c r="E1949" s="4"/>
      <c r="F1949" s="5"/>
      <c r="G1949" s="6"/>
      <c r="H1949" s="338">
        <v>6490308</v>
      </c>
      <c r="I1949" s="7" t="s">
        <v>2810</v>
      </c>
      <c r="J1949" s="7" t="s">
        <v>2811</v>
      </c>
      <c r="K1949" s="7" t="s">
        <v>6118</v>
      </c>
      <c r="L1949" s="7" t="s">
        <v>6119</v>
      </c>
      <c r="M1949" s="18">
        <v>185.7</v>
      </c>
      <c r="N1949" s="327">
        <v>226.55399999999997</v>
      </c>
      <c r="O1949" s="19" t="s">
        <v>3948</v>
      </c>
      <c r="P1949" s="295">
        <v>0.35</v>
      </c>
      <c r="Q1949" s="18">
        <v>120.705</v>
      </c>
      <c r="R1949" s="18">
        <v>147.26009999999999</v>
      </c>
      <c r="S1949" s="295">
        <v>0.25</v>
      </c>
      <c r="T1949" s="18">
        <v>139.27499999999998</v>
      </c>
      <c r="U1949" s="18">
        <v>169.91549999999998</v>
      </c>
      <c r="V1949" s="295">
        <v>0.53</v>
      </c>
      <c r="W1949" s="18">
        <v>87.278999999999996</v>
      </c>
      <c r="X1949" s="18">
        <v>106.48038</v>
      </c>
      <c r="Y1949" s="7" t="s">
        <v>393</v>
      </c>
      <c r="Z1949" s="13">
        <v>25</v>
      </c>
      <c r="AA1949" s="13">
        <v>25</v>
      </c>
      <c r="AB1949" s="13">
        <v>12500</v>
      </c>
      <c r="AC1949" s="9" t="s">
        <v>3965</v>
      </c>
      <c r="AD1949" s="8">
        <v>4.1000000000000002E-2</v>
      </c>
      <c r="AE1949" s="13">
        <v>500</v>
      </c>
      <c r="AF1949" s="13">
        <v>20</v>
      </c>
      <c r="AG1949" s="13">
        <v>13</v>
      </c>
      <c r="AH1949" s="8">
        <v>0.13</v>
      </c>
      <c r="AI1949" s="13">
        <v>4012196590919</v>
      </c>
      <c r="AJ1949" s="9" t="s">
        <v>3966</v>
      </c>
      <c r="AK1949" s="94"/>
      <c r="AL1949" s="9"/>
      <c r="AM1949" s="9"/>
      <c r="AN1949" s="9"/>
      <c r="AO1949" s="12"/>
    </row>
    <row r="1950" spans="1:41" ht="14.1" customHeight="1" outlineLevel="3" x14ac:dyDescent="0.25">
      <c r="A1950" s="2"/>
      <c r="B1950" s="3"/>
      <c r="C1950" s="4"/>
      <c r="D1950" s="4"/>
      <c r="E1950" s="4"/>
      <c r="F1950" s="5"/>
      <c r="G1950" s="6"/>
      <c r="H1950" s="338">
        <v>6490312</v>
      </c>
      <c r="I1950" s="7" t="s">
        <v>2812</v>
      </c>
      <c r="J1950" s="7" t="s">
        <v>2813</v>
      </c>
      <c r="K1950" s="7" t="s">
        <v>6118</v>
      </c>
      <c r="L1950" s="7" t="s">
        <v>6119</v>
      </c>
      <c r="M1950" s="18">
        <v>186.12</v>
      </c>
      <c r="N1950" s="327">
        <v>227.06639999999999</v>
      </c>
      <c r="O1950" s="19" t="s">
        <v>3948</v>
      </c>
      <c r="P1950" s="295">
        <v>0.35</v>
      </c>
      <c r="Q1950" s="18">
        <v>120.97800000000001</v>
      </c>
      <c r="R1950" s="18">
        <v>147.59316000000001</v>
      </c>
      <c r="S1950" s="295">
        <v>0.25</v>
      </c>
      <c r="T1950" s="18">
        <v>139.59</v>
      </c>
      <c r="U1950" s="18">
        <v>170.2998</v>
      </c>
      <c r="V1950" s="295">
        <v>0.53</v>
      </c>
      <c r="W1950" s="18">
        <v>87.476399999999998</v>
      </c>
      <c r="X1950" s="18">
        <v>106.72120799999999</v>
      </c>
      <c r="Y1950" s="7" t="s">
        <v>393</v>
      </c>
      <c r="Z1950" s="13">
        <v>25</v>
      </c>
      <c r="AA1950" s="13">
        <v>25</v>
      </c>
      <c r="AB1950" s="13">
        <v>7000</v>
      </c>
      <c r="AC1950" s="9" t="s">
        <v>3965</v>
      </c>
      <c r="AD1950" s="8">
        <v>4.8000000000000001E-2</v>
      </c>
      <c r="AE1950" s="13">
        <v>600</v>
      </c>
      <c r="AF1950" s="13">
        <v>20</v>
      </c>
      <c r="AG1950" s="13">
        <v>13</v>
      </c>
      <c r="AH1950" s="8">
        <v>0.156</v>
      </c>
      <c r="AI1950" s="13">
        <v>401219659092</v>
      </c>
      <c r="AJ1950" s="9" t="s">
        <v>3966</v>
      </c>
      <c r="AK1950" s="94"/>
      <c r="AL1950" s="9"/>
      <c r="AM1950" s="9"/>
      <c r="AN1950" s="9"/>
      <c r="AO1950" s="12"/>
    </row>
    <row r="1951" spans="1:41" ht="14.1" customHeight="1" outlineLevel="3" x14ac:dyDescent="0.25">
      <c r="A1951" s="2"/>
      <c r="B1951" s="3"/>
      <c r="C1951" s="4"/>
      <c r="D1951" s="4"/>
      <c r="E1951" s="4"/>
      <c r="F1951" s="5"/>
      <c r="G1951" s="6"/>
      <c r="H1951" s="338">
        <v>6490360</v>
      </c>
      <c r="I1951" s="7" t="s">
        <v>2814</v>
      </c>
      <c r="J1951" s="7" t="s">
        <v>2815</v>
      </c>
      <c r="K1951" s="7" t="s">
        <v>6118</v>
      </c>
      <c r="L1951" s="7" t="s">
        <v>6120</v>
      </c>
      <c r="M1951" s="18">
        <v>302.87</v>
      </c>
      <c r="N1951" s="327">
        <v>369.50139999999999</v>
      </c>
      <c r="O1951" s="19" t="s">
        <v>3948</v>
      </c>
      <c r="P1951" s="295">
        <v>0.35</v>
      </c>
      <c r="Q1951" s="18">
        <v>196.8655</v>
      </c>
      <c r="R1951" s="18">
        <v>240.17590999999999</v>
      </c>
      <c r="S1951" s="295">
        <v>0.25</v>
      </c>
      <c r="T1951" s="18">
        <v>227.1525</v>
      </c>
      <c r="U1951" s="18">
        <v>277.12605000000002</v>
      </c>
      <c r="V1951" s="295">
        <v>0.53</v>
      </c>
      <c r="W1951" s="18">
        <v>142.34889999999999</v>
      </c>
      <c r="X1951" s="18">
        <v>173.66565799999998</v>
      </c>
      <c r="Y1951" s="7" t="s">
        <v>393</v>
      </c>
      <c r="Z1951" s="13">
        <v>25</v>
      </c>
      <c r="AA1951" s="13">
        <v>25</v>
      </c>
      <c r="AB1951" s="13"/>
      <c r="AC1951" s="9" t="s">
        <v>3965</v>
      </c>
      <c r="AD1951" s="8">
        <v>6.2E-2</v>
      </c>
      <c r="AE1951" s="13">
        <v>800</v>
      </c>
      <c r="AF1951" s="13">
        <v>20</v>
      </c>
      <c r="AG1951" s="13">
        <v>13</v>
      </c>
      <c r="AH1951" s="8">
        <v>0.20799999999999999</v>
      </c>
      <c r="AI1951" s="13">
        <v>4012196591022</v>
      </c>
      <c r="AJ1951" s="9" t="s">
        <v>3966</v>
      </c>
      <c r="AK1951" s="94"/>
      <c r="AL1951" s="9"/>
      <c r="AM1951" s="9"/>
      <c r="AN1951" s="9"/>
      <c r="AO1951" s="12"/>
    </row>
    <row r="1952" spans="1:41" ht="14.1" customHeight="1" outlineLevel="3" x14ac:dyDescent="0.25">
      <c r="A1952" s="2"/>
      <c r="B1952" s="3"/>
      <c r="C1952" s="4"/>
      <c r="D1952" s="4"/>
      <c r="E1952" s="4"/>
      <c r="F1952" s="5"/>
      <c r="G1952" s="6"/>
      <c r="H1952" s="338">
        <v>6490324</v>
      </c>
      <c r="I1952" s="7" t="s">
        <v>2816</v>
      </c>
      <c r="J1952" s="7" t="s">
        <v>2817</v>
      </c>
      <c r="K1952" s="7" t="s">
        <v>6118</v>
      </c>
      <c r="L1952" s="7" t="s">
        <v>6119</v>
      </c>
      <c r="M1952" s="18">
        <v>261.13</v>
      </c>
      <c r="N1952" s="327">
        <v>318.57859999999999</v>
      </c>
      <c r="O1952" s="19" t="s">
        <v>3948</v>
      </c>
      <c r="P1952" s="295">
        <v>0.35</v>
      </c>
      <c r="Q1952" s="18">
        <v>169.7345</v>
      </c>
      <c r="R1952" s="18">
        <v>207.07608999999999</v>
      </c>
      <c r="S1952" s="295">
        <v>0.25</v>
      </c>
      <c r="T1952" s="18">
        <v>195.8475</v>
      </c>
      <c r="U1952" s="18">
        <v>238.93394999999998</v>
      </c>
      <c r="V1952" s="295">
        <v>0.53</v>
      </c>
      <c r="W1952" s="18">
        <v>122.7311</v>
      </c>
      <c r="X1952" s="18">
        <v>149.731942</v>
      </c>
      <c r="Y1952" s="7" t="s">
        <v>393</v>
      </c>
      <c r="Z1952" s="13">
        <v>25</v>
      </c>
      <c r="AA1952" s="13">
        <v>25</v>
      </c>
      <c r="AB1952" s="13"/>
      <c r="AC1952" s="9" t="s">
        <v>3965</v>
      </c>
      <c r="AD1952" s="8">
        <v>6.9000000000000006E-2</v>
      </c>
      <c r="AE1952" s="13">
        <v>900</v>
      </c>
      <c r="AF1952" s="13">
        <v>20</v>
      </c>
      <c r="AG1952" s="13">
        <v>13</v>
      </c>
      <c r="AH1952" s="8">
        <v>0.23400000000000001</v>
      </c>
      <c r="AI1952" s="13">
        <v>4012196590957</v>
      </c>
      <c r="AJ1952" s="9" t="s">
        <v>3966</v>
      </c>
      <c r="AK1952" s="94"/>
      <c r="AL1952" s="9"/>
      <c r="AM1952" s="9"/>
      <c r="AN1952" s="9"/>
      <c r="AO1952" s="12"/>
    </row>
    <row r="1953" spans="1:41" ht="14.1" customHeight="1" outlineLevel="3" x14ac:dyDescent="0.25">
      <c r="A1953" s="2"/>
      <c r="B1953" s="3"/>
      <c r="C1953" s="4"/>
      <c r="D1953" s="4"/>
      <c r="E1953" s="4"/>
      <c r="F1953" s="5"/>
      <c r="G1953" s="6"/>
      <c r="H1953" s="338">
        <v>6490408</v>
      </c>
      <c r="I1953" s="7" t="s">
        <v>2818</v>
      </c>
      <c r="J1953" s="7" t="s">
        <v>2819</v>
      </c>
      <c r="K1953" s="7" t="s">
        <v>6118</v>
      </c>
      <c r="L1953" s="7" t="s">
        <v>6120</v>
      </c>
      <c r="M1953" s="18">
        <v>486.34</v>
      </c>
      <c r="N1953" s="327">
        <v>593.33479999999997</v>
      </c>
      <c r="O1953" s="19" t="s">
        <v>3948</v>
      </c>
      <c r="P1953" s="295">
        <v>0.35</v>
      </c>
      <c r="Q1953" s="18">
        <v>316.12099999999998</v>
      </c>
      <c r="R1953" s="18">
        <v>385.66761999999994</v>
      </c>
      <c r="S1953" s="295">
        <v>0.25</v>
      </c>
      <c r="T1953" s="18">
        <v>364.755</v>
      </c>
      <c r="U1953" s="18">
        <v>445.00110000000001</v>
      </c>
      <c r="V1953" s="295">
        <v>0.53</v>
      </c>
      <c r="W1953" s="18">
        <v>228.57979999999998</v>
      </c>
      <c r="X1953" s="18">
        <v>278.86735599999997</v>
      </c>
      <c r="Y1953" s="7" t="s">
        <v>393</v>
      </c>
      <c r="Z1953" s="13">
        <v>25</v>
      </c>
      <c r="AA1953" s="13">
        <v>25</v>
      </c>
      <c r="AB1953" s="13">
        <v>6000</v>
      </c>
      <c r="AC1953" s="9" t="s">
        <v>3965</v>
      </c>
      <c r="AD1953" s="8">
        <v>7.5999999999999998E-2</v>
      </c>
      <c r="AE1953" s="13">
        <v>1000</v>
      </c>
      <c r="AF1953" s="13">
        <v>20</v>
      </c>
      <c r="AG1953" s="13">
        <v>13</v>
      </c>
      <c r="AH1953" s="8">
        <v>0.26</v>
      </c>
      <c r="AI1953" s="13">
        <v>4012196591121</v>
      </c>
      <c r="AJ1953" s="9" t="s">
        <v>3966</v>
      </c>
      <c r="AK1953" s="94"/>
      <c r="AL1953" s="8"/>
      <c r="AM1953" s="9"/>
      <c r="AN1953" s="9"/>
      <c r="AO1953" s="12"/>
    </row>
    <row r="1954" spans="1:41" ht="14.1" customHeight="1" outlineLevel="3" x14ac:dyDescent="0.25">
      <c r="A1954" s="2"/>
      <c r="B1954" s="3"/>
      <c r="C1954" s="4"/>
      <c r="D1954" s="4"/>
      <c r="E1954" s="4"/>
      <c r="F1954" s="5"/>
      <c r="G1954" s="6"/>
      <c r="H1954" s="338">
        <v>6490384</v>
      </c>
      <c r="I1954" s="7" t="s">
        <v>2820</v>
      </c>
      <c r="J1954" s="7" t="s">
        <v>2821</v>
      </c>
      <c r="K1954" s="7" t="s">
        <v>6118</v>
      </c>
      <c r="L1954" s="7" t="s">
        <v>6120</v>
      </c>
      <c r="M1954" s="18">
        <v>273.79000000000002</v>
      </c>
      <c r="N1954" s="327">
        <v>334.02379999999999</v>
      </c>
      <c r="O1954" s="19" t="s">
        <v>3948</v>
      </c>
      <c r="P1954" s="295">
        <v>0.35</v>
      </c>
      <c r="Q1954" s="18">
        <v>177.96350000000001</v>
      </c>
      <c r="R1954" s="18">
        <v>217.11547000000002</v>
      </c>
      <c r="S1954" s="295">
        <v>0.25</v>
      </c>
      <c r="T1954" s="18">
        <v>205.34250000000003</v>
      </c>
      <c r="U1954" s="18">
        <v>250.51785000000004</v>
      </c>
      <c r="V1954" s="295">
        <v>0.53</v>
      </c>
      <c r="W1954" s="18">
        <v>128.68129999999999</v>
      </c>
      <c r="X1954" s="18">
        <v>156.991186</v>
      </c>
      <c r="Y1954" s="7" t="s">
        <v>393</v>
      </c>
      <c r="Z1954" s="13">
        <v>25</v>
      </c>
      <c r="AA1954" s="13">
        <v>25</v>
      </c>
      <c r="AB1954" s="13">
        <v>9000</v>
      </c>
      <c r="AC1954" s="9" t="s">
        <v>3965</v>
      </c>
      <c r="AD1954" s="8">
        <v>3.3000000000000002E-2</v>
      </c>
      <c r="AE1954" s="13">
        <v>400</v>
      </c>
      <c r="AF1954" s="13">
        <v>20</v>
      </c>
      <c r="AG1954" s="13">
        <v>13</v>
      </c>
      <c r="AH1954" s="8">
        <v>0.104</v>
      </c>
      <c r="AI1954" s="13">
        <v>4012196591060</v>
      </c>
      <c r="AJ1954" s="9" t="s">
        <v>3966</v>
      </c>
      <c r="AK1954" s="94"/>
      <c r="AL1954" s="9"/>
      <c r="AM1954" s="9"/>
      <c r="AN1954" s="9"/>
      <c r="AO1954" s="12"/>
    </row>
    <row r="1955" spans="1:41" ht="14.1" customHeight="1" outlineLevel="3" x14ac:dyDescent="0.25">
      <c r="A1955" s="2"/>
      <c r="B1955" s="3"/>
      <c r="C1955" s="4"/>
      <c r="D1955" s="4"/>
      <c r="E1955" s="4"/>
      <c r="F1955" s="5"/>
      <c r="G1955" s="6"/>
      <c r="H1955" s="338">
        <v>6490240</v>
      </c>
      <c r="I1955" s="7" t="s">
        <v>2822</v>
      </c>
      <c r="J1955" s="7" t="s">
        <v>2823</v>
      </c>
      <c r="K1955" s="7" t="s">
        <v>6118</v>
      </c>
      <c r="L1955" s="7" t="s">
        <v>6120</v>
      </c>
      <c r="M1955" s="18">
        <v>160.68</v>
      </c>
      <c r="N1955" s="327">
        <v>196.02960000000002</v>
      </c>
      <c r="O1955" s="19" t="s">
        <v>3948</v>
      </c>
      <c r="P1955" s="295">
        <v>0.35</v>
      </c>
      <c r="Q1955" s="18">
        <v>104.44200000000001</v>
      </c>
      <c r="R1955" s="18">
        <v>127.41924</v>
      </c>
      <c r="S1955" s="295">
        <v>0.25</v>
      </c>
      <c r="T1955" s="18">
        <v>120.51</v>
      </c>
      <c r="U1955" s="18">
        <v>147.0222</v>
      </c>
      <c r="V1955" s="295">
        <v>0.53</v>
      </c>
      <c r="W1955" s="18">
        <v>75.519599999999997</v>
      </c>
      <c r="X1955" s="18">
        <v>92.133911999999995</v>
      </c>
      <c r="Y1955" s="7" t="s">
        <v>393</v>
      </c>
      <c r="Z1955" s="13">
        <v>25</v>
      </c>
      <c r="AA1955" s="13">
        <v>25</v>
      </c>
      <c r="AB1955" s="13">
        <v>38000</v>
      </c>
      <c r="AC1955" s="9" t="s">
        <v>3965</v>
      </c>
      <c r="AD1955" s="8">
        <v>7.0000000000000001E-3</v>
      </c>
      <c r="AE1955" s="13">
        <v>200</v>
      </c>
      <c r="AF1955" s="13">
        <v>12</v>
      </c>
      <c r="AG1955" s="13">
        <v>9</v>
      </c>
      <c r="AH1955" s="8">
        <v>2.1999999999999999E-2</v>
      </c>
      <c r="AI1955" s="13">
        <v>4012196589777</v>
      </c>
      <c r="AJ1955" s="9" t="s">
        <v>3966</v>
      </c>
      <c r="AK1955" s="94"/>
      <c r="AL1955" s="8"/>
      <c r="AM1955" s="9"/>
      <c r="AN1955" s="9"/>
      <c r="AO1955" s="12"/>
    </row>
    <row r="1956" spans="1:41" ht="14.1" customHeight="1" outlineLevel="3" x14ac:dyDescent="0.25">
      <c r="A1956" s="2"/>
      <c r="B1956" s="3"/>
      <c r="C1956" s="4"/>
      <c r="D1956" s="4"/>
      <c r="E1956" s="4"/>
      <c r="F1956" s="5"/>
      <c r="G1956" s="6"/>
      <c r="H1956" s="338">
        <v>6490244</v>
      </c>
      <c r="I1956" s="7" t="s">
        <v>2824</v>
      </c>
      <c r="J1956" s="7" t="s">
        <v>2825</v>
      </c>
      <c r="K1956" s="7" t="s">
        <v>6118</v>
      </c>
      <c r="L1956" s="7" t="s">
        <v>6120</v>
      </c>
      <c r="M1956" s="18">
        <v>174.23</v>
      </c>
      <c r="N1956" s="327">
        <v>212.56059999999999</v>
      </c>
      <c r="O1956" s="19" t="s">
        <v>3948</v>
      </c>
      <c r="P1956" s="295">
        <v>0.35</v>
      </c>
      <c r="Q1956" s="18">
        <v>113.2495</v>
      </c>
      <c r="R1956" s="18">
        <v>138.16439</v>
      </c>
      <c r="S1956" s="295">
        <v>0.25</v>
      </c>
      <c r="T1956" s="18">
        <v>130.67249999999999</v>
      </c>
      <c r="U1956" s="18">
        <v>159.42044999999999</v>
      </c>
      <c r="V1956" s="295">
        <v>0.53</v>
      </c>
      <c r="W1956" s="18">
        <v>81.888099999999994</v>
      </c>
      <c r="X1956" s="18">
        <v>99.903481999999997</v>
      </c>
      <c r="Y1956" s="7" t="s">
        <v>393</v>
      </c>
      <c r="Z1956" s="13">
        <v>1</v>
      </c>
      <c r="AA1956" s="13">
        <v>25</v>
      </c>
      <c r="AB1956" s="13">
        <v>20000</v>
      </c>
      <c r="AC1956" s="9" t="s">
        <v>3965</v>
      </c>
      <c r="AD1956" s="8">
        <v>0.01</v>
      </c>
      <c r="AE1956" s="13">
        <v>300</v>
      </c>
      <c r="AF1956" s="13">
        <v>12</v>
      </c>
      <c r="AG1956" s="13">
        <v>9</v>
      </c>
      <c r="AH1956" s="8">
        <v>3.2000000000000001E-2</v>
      </c>
      <c r="AI1956" s="13">
        <v>4012196589784</v>
      </c>
      <c r="AJ1956" s="9" t="s">
        <v>3966</v>
      </c>
      <c r="AK1956" s="94"/>
      <c r="AL1956" s="9"/>
      <c r="AM1956" s="8"/>
      <c r="AN1956" s="9"/>
      <c r="AO1956" s="12"/>
    </row>
    <row r="1957" spans="1:41" ht="14.1" customHeight="1" outlineLevel="3" x14ac:dyDescent="0.25">
      <c r="A1957" s="2"/>
      <c r="B1957" s="3"/>
      <c r="C1957" s="4"/>
      <c r="D1957" s="4"/>
      <c r="E1957" s="4"/>
      <c r="F1957" s="5"/>
      <c r="G1957" s="6"/>
      <c r="H1957" s="338">
        <v>6490222</v>
      </c>
      <c r="I1957" s="7" t="s">
        <v>2826</v>
      </c>
      <c r="J1957" s="7" t="s">
        <v>2827</v>
      </c>
      <c r="K1957" s="7" t="s">
        <v>6118</v>
      </c>
      <c r="L1957" s="7" t="s">
        <v>6120</v>
      </c>
      <c r="M1957" s="18">
        <v>193.5</v>
      </c>
      <c r="N1957" s="327">
        <v>236.07</v>
      </c>
      <c r="O1957" s="19" t="s">
        <v>3948</v>
      </c>
      <c r="P1957" s="295">
        <v>0.35</v>
      </c>
      <c r="Q1957" s="18">
        <v>125.77500000000001</v>
      </c>
      <c r="R1957" s="18">
        <v>153.44550000000001</v>
      </c>
      <c r="S1957" s="295">
        <v>0.25</v>
      </c>
      <c r="T1957" s="18">
        <v>145.125</v>
      </c>
      <c r="U1957" s="18">
        <v>177.05250000000001</v>
      </c>
      <c r="V1957" s="295">
        <v>0.53</v>
      </c>
      <c r="W1957" s="18">
        <v>90.944999999999993</v>
      </c>
      <c r="X1957" s="18">
        <v>110.95289999999999</v>
      </c>
      <c r="Y1957" s="7" t="s">
        <v>393</v>
      </c>
      <c r="Z1957" s="13">
        <v>1</v>
      </c>
      <c r="AA1957" s="13">
        <v>25</v>
      </c>
      <c r="AB1957" s="13">
        <v>18000</v>
      </c>
      <c r="AC1957" s="9" t="s">
        <v>3965</v>
      </c>
      <c r="AD1957" s="8">
        <v>1.6E-2</v>
      </c>
      <c r="AE1957" s="13">
        <v>500</v>
      </c>
      <c r="AF1957" s="13">
        <v>12</v>
      </c>
      <c r="AG1957" s="13">
        <v>9</v>
      </c>
      <c r="AH1957" s="8">
        <v>5.3999999999999999E-2</v>
      </c>
      <c r="AI1957" s="13">
        <v>4012196589739</v>
      </c>
      <c r="AJ1957" s="9" t="s">
        <v>3966</v>
      </c>
      <c r="AK1957" s="94"/>
      <c r="AL1957" s="9"/>
      <c r="AM1957" s="9"/>
      <c r="AN1957" s="9"/>
      <c r="AO1957" s="12"/>
    </row>
    <row r="1958" spans="1:41" ht="14.1" customHeight="1" outlineLevel="3" x14ac:dyDescent="0.25">
      <c r="A1958" s="2"/>
      <c r="B1958" s="3"/>
      <c r="C1958" s="4"/>
      <c r="D1958" s="4"/>
      <c r="E1958" s="4"/>
      <c r="F1958" s="5"/>
      <c r="G1958" s="6"/>
      <c r="H1958" s="338">
        <v>6490280</v>
      </c>
      <c r="I1958" s="7" t="s">
        <v>2828</v>
      </c>
      <c r="J1958" s="7" t="s">
        <v>2829</v>
      </c>
      <c r="K1958" s="7" t="s">
        <v>6114</v>
      </c>
      <c r="L1958" s="7" t="s">
        <v>6121</v>
      </c>
      <c r="M1958" s="18">
        <v>155.08000000000001</v>
      </c>
      <c r="N1958" s="327">
        <v>189.19760000000002</v>
      </c>
      <c r="O1958" s="19" t="s">
        <v>3948</v>
      </c>
      <c r="P1958" s="295">
        <v>0.35</v>
      </c>
      <c r="Q1958" s="18">
        <v>100.80200000000001</v>
      </c>
      <c r="R1958" s="18">
        <v>122.97844000000001</v>
      </c>
      <c r="S1958" s="295">
        <v>0.25</v>
      </c>
      <c r="T1958" s="18">
        <v>116.31</v>
      </c>
      <c r="U1958" s="18">
        <v>141.8982</v>
      </c>
      <c r="V1958" s="295">
        <v>0.53</v>
      </c>
      <c r="W1958" s="18">
        <v>72.887600000000006</v>
      </c>
      <c r="X1958" s="18">
        <v>88.922872000000012</v>
      </c>
      <c r="Y1958" s="7" t="s">
        <v>2</v>
      </c>
      <c r="Z1958" s="13">
        <v>25</v>
      </c>
      <c r="AA1958" s="13">
        <v>25</v>
      </c>
      <c r="AB1958" s="13">
        <v>6900</v>
      </c>
      <c r="AC1958" s="9" t="s">
        <v>3965</v>
      </c>
      <c r="AD1958" s="8">
        <v>7.5999999999999998E-2</v>
      </c>
      <c r="AE1958" s="13">
        <v>25000</v>
      </c>
      <c r="AF1958" s="13">
        <v>17</v>
      </c>
      <c r="AG1958" s="13">
        <v>1</v>
      </c>
      <c r="AH1958" s="8">
        <v>0.42499999999999999</v>
      </c>
      <c r="AI1958" s="13">
        <v>4012196590865</v>
      </c>
      <c r="AJ1958" s="9" t="s">
        <v>3966</v>
      </c>
      <c r="AK1958" s="94"/>
      <c r="AL1958" s="9"/>
      <c r="AM1958" s="9"/>
      <c r="AN1958" s="9"/>
      <c r="AO1958" s="12"/>
    </row>
    <row r="1959" spans="1:41" ht="14.1" customHeight="1" outlineLevel="3" x14ac:dyDescent="0.25">
      <c r="A1959" s="2"/>
      <c r="B1959" s="3"/>
      <c r="C1959" s="4"/>
      <c r="D1959" s="4"/>
      <c r="E1959" s="4"/>
      <c r="F1959" s="5"/>
      <c r="G1959" s="6"/>
      <c r="H1959" s="338">
        <v>6490282</v>
      </c>
      <c r="I1959" s="7" t="s">
        <v>2830</v>
      </c>
      <c r="J1959" s="7" t="s">
        <v>2831</v>
      </c>
      <c r="K1959" s="7" t="s">
        <v>6114</v>
      </c>
      <c r="L1959" s="7" t="s">
        <v>6122</v>
      </c>
      <c r="M1959" s="18">
        <v>310.10000000000002</v>
      </c>
      <c r="N1959" s="327">
        <v>378.322</v>
      </c>
      <c r="O1959" s="19" t="s">
        <v>3948</v>
      </c>
      <c r="P1959" s="295">
        <v>0.35</v>
      </c>
      <c r="Q1959" s="18">
        <v>201.56500000000003</v>
      </c>
      <c r="R1959" s="18">
        <v>245.90930000000003</v>
      </c>
      <c r="S1959" s="295">
        <v>0.25</v>
      </c>
      <c r="T1959" s="18">
        <v>232.57500000000002</v>
      </c>
      <c r="U1959" s="18">
        <v>283.74150000000003</v>
      </c>
      <c r="V1959" s="295">
        <v>0.53</v>
      </c>
      <c r="W1959" s="18">
        <v>145.74700000000001</v>
      </c>
      <c r="X1959" s="18">
        <v>177.81134</v>
      </c>
      <c r="Y1959" s="7" t="s">
        <v>2</v>
      </c>
      <c r="Z1959" s="13">
        <v>25</v>
      </c>
      <c r="AA1959" s="13">
        <v>25</v>
      </c>
      <c r="AB1959" s="13">
        <v>6900</v>
      </c>
      <c r="AC1959" s="9" t="s">
        <v>3965</v>
      </c>
      <c r="AD1959" s="8">
        <v>7.6280000000000001E-2</v>
      </c>
      <c r="AE1959" s="13">
        <v>25000</v>
      </c>
      <c r="AF1959" s="13">
        <v>17</v>
      </c>
      <c r="AG1959" s="13">
        <v>1</v>
      </c>
      <c r="AH1959" s="8">
        <v>0.42499999999999999</v>
      </c>
      <c r="AI1959" s="13">
        <v>2200000335906</v>
      </c>
      <c r="AJ1959" s="8" t="s">
        <v>3966</v>
      </c>
      <c r="AK1959" s="94"/>
      <c r="AL1959" s="8"/>
      <c r="AM1959" s="9"/>
      <c r="AN1959" s="9"/>
      <c r="AO1959" s="11"/>
    </row>
    <row r="1960" spans="1:41" ht="14.1" customHeight="1" outlineLevel="3" x14ac:dyDescent="0.25">
      <c r="A1960" s="2"/>
      <c r="B1960" s="3"/>
      <c r="C1960" s="4"/>
      <c r="D1960" s="4"/>
      <c r="E1960" s="4"/>
      <c r="F1960" s="5"/>
      <c r="G1960" s="6"/>
      <c r="H1960" s="338">
        <v>6490284</v>
      </c>
      <c r="I1960" s="7" t="s">
        <v>2832</v>
      </c>
      <c r="J1960" s="7" t="s">
        <v>2833</v>
      </c>
      <c r="K1960" s="7" t="s">
        <v>6114</v>
      </c>
      <c r="L1960" s="7" t="s">
        <v>6122</v>
      </c>
      <c r="M1960" s="18">
        <v>356.63</v>
      </c>
      <c r="N1960" s="327">
        <v>435.08859999999999</v>
      </c>
      <c r="O1960" s="19" t="s">
        <v>3948</v>
      </c>
      <c r="P1960" s="295">
        <v>0.35</v>
      </c>
      <c r="Q1960" s="18">
        <v>231.80950000000001</v>
      </c>
      <c r="R1960" s="18">
        <v>282.80759</v>
      </c>
      <c r="S1960" s="295">
        <v>0.25</v>
      </c>
      <c r="T1960" s="18">
        <v>267.47249999999997</v>
      </c>
      <c r="U1960" s="18">
        <v>326.31644999999997</v>
      </c>
      <c r="V1960" s="295">
        <v>0.53</v>
      </c>
      <c r="W1960" s="18">
        <v>167.61609999999999</v>
      </c>
      <c r="X1960" s="18">
        <v>204.49164199999998</v>
      </c>
      <c r="Y1960" s="7" t="s">
        <v>2</v>
      </c>
      <c r="Z1960" s="13">
        <v>25</v>
      </c>
      <c r="AA1960" s="13">
        <v>25</v>
      </c>
      <c r="AB1960" s="13">
        <v>6900</v>
      </c>
      <c r="AC1960" s="9" t="s">
        <v>3965</v>
      </c>
      <c r="AD1960" s="8">
        <v>7.5999999999999998E-2</v>
      </c>
      <c r="AE1960" s="13">
        <v>25000</v>
      </c>
      <c r="AF1960" s="13">
        <v>17</v>
      </c>
      <c r="AG1960" s="13">
        <v>1</v>
      </c>
      <c r="AH1960" s="8">
        <v>0.42499999999999999</v>
      </c>
      <c r="AI1960" s="13">
        <v>4012196590889</v>
      </c>
      <c r="AJ1960" s="9" t="s">
        <v>3966</v>
      </c>
      <c r="AK1960" s="94"/>
      <c r="AL1960" s="8"/>
      <c r="AM1960" s="8"/>
      <c r="AN1960" s="9"/>
      <c r="AO1960" s="12"/>
    </row>
    <row r="1961" spans="1:41" ht="14.1" customHeight="1" outlineLevel="3" x14ac:dyDescent="0.25">
      <c r="A1961" s="2"/>
      <c r="B1961" s="3"/>
      <c r="C1961" s="4"/>
      <c r="D1961" s="4"/>
      <c r="E1961" s="4"/>
      <c r="F1961" s="5"/>
      <c r="G1961" s="6"/>
      <c r="H1961" s="338">
        <v>6490194</v>
      </c>
      <c r="I1961" s="7" t="s">
        <v>2834</v>
      </c>
      <c r="J1961" s="7" t="s">
        <v>2835</v>
      </c>
      <c r="K1961" s="7" t="s">
        <v>6114</v>
      </c>
      <c r="L1961" s="7" t="s">
        <v>6122</v>
      </c>
      <c r="M1961" s="18">
        <v>239.48</v>
      </c>
      <c r="N1961" s="327">
        <v>292.16559999999998</v>
      </c>
      <c r="O1961" s="19" t="s">
        <v>3948</v>
      </c>
      <c r="P1961" s="295">
        <v>0.35</v>
      </c>
      <c r="Q1961" s="18">
        <v>155.66200000000001</v>
      </c>
      <c r="R1961" s="18">
        <v>189.90764000000001</v>
      </c>
      <c r="S1961" s="295">
        <v>0.25</v>
      </c>
      <c r="T1961" s="18">
        <v>179.60999999999999</v>
      </c>
      <c r="U1961" s="18">
        <v>219.12419999999997</v>
      </c>
      <c r="V1961" s="295">
        <v>0.53</v>
      </c>
      <c r="W1961" s="18">
        <v>112.55559999999998</v>
      </c>
      <c r="X1961" s="18">
        <v>137.31783199999998</v>
      </c>
      <c r="Y1961" s="7" t="s">
        <v>2</v>
      </c>
      <c r="Z1961" s="13">
        <v>40</v>
      </c>
      <c r="AA1961" s="13">
        <v>40</v>
      </c>
      <c r="AB1961" s="13">
        <v>11040</v>
      </c>
      <c r="AC1961" s="9" t="s">
        <v>3965</v>
      </c>
      <c r="AD1961" s="8">
        <v>2.8000000000000001E-2</v>
      </c>
      <c r="AE1961" s="13">
        <v>20000</v>
      </c>
      <c r="AF1961" s="13">
        <v>9</v>
      </c>
      <c r="AG1961" s="13">
        <v>1</v>
      </c>
      <c r="AH1961" s="8">
        <v>0.18</v>
      </c>
      <c r="AI1961" s="13">
        <v>2200000335890</v>
      </c>
      <c r="AJ1961" s="9" t="s">
        <v>3966</v>
      </c>
      <c r="AK1961" s="94"/>
      <c r="AL1961" s="9"/>
      <c r="AM1961" s="8"/>
      <c r="AN1961" s="9"/>
      <c r="AO1961" s="12"/>
    </row>
    <row r="1962" spans="1:41" ht="15.95" customHeight="1" outlineLevel="2" x14ac:dyDescent="0.25">
      <c r="A1962" s="148"/>
      <c r="B1962" s="149"/>
      <c r="C1962" s="150" t="s">
        <v>3870</v>
      </c>
      <c r="D1962" s="150"/>
      <c r="E1962" s="150"/>
      <c r="F1962" s="151"/>
      <c r="G1962" s="152"/>
      <c r="H1962" s="342"/>
      <c r="I1962" s="153"/>
      <c r="J1962" s="153"/>
      <c r="K1962" s="153"/>
      <c r="L1962" s="153"/>
      <c r="M1962" s="153"/>
      <c r="N1962" s="328"/>
      <c r="O1962" s="153"/>
      <c r="P1962" s="153"/>
      <c r="Q1962" s="153"/>
      <c r="R1962" s="153"/>
      <c r="S1962" s="153"/>
      <c r="T1962" s="153"/>
      <c r="U1962" s="153"/>
      <c r="V1962" s="153"/>
      <c r="W1962" s="153"/>
      <c r="X1962" s="153"/>
      <c r="Y1962" s="153"/>
      <c r="Z1962" s="155"/>
      <c r="AA1962" s="159"/>
      <c r="AB1962" s="155"/>
      <c r="AC1962" s="159"/>
      <c r="AD1962" s="155"/>
      <c r="AE1962" s="156"/>
      <c r="AF1962" s="156"/>
      <c r="AG1962" s="156"/>
      <c r="AH1962" s="155"/>
      <c r="AI1962" s="155"/>
      <c r="AJ1962" s="155"/>
      <c r="AK1962" s="154"/>
      <c r="AL1962" s="155"/>
      <c r="AM1962" s="155"/>
      <c r="AN1962" s="155"/>
      <c r="AO1962" s="157"/>
    </row>
    <row r="1963" spans="1:41" ht="14.1" customHeight="1" outlineLevel="3" x14ac:dyDescent="0.25">
      <c r="A1963" s="2"/>
      <c r="B1963" s="3"/>
      <c r="C1963" s="4"/>
      <c r="D1963" s="4"/>
      <c r="E1963" s="4"/>
      <c r="F1963" s="5"/>
      <c r="G1963" s="6"/>
      <c r="H1963" s="338">
        <v>5403100</v>
      </c>
      <c r="I1963" s="7" t="s">
        <v>2836</v>
      </c>
      <c r="J1963" s="7" t="s">
        <v>2837</v>
      </c>
      <c r="K1963" s="7" t="s">
        <v>6123</v>
      </c>
      <c r="L1963" s="7" t="s">
        <v>6124</v>
      </c>
      <c r="M1963" s="18">
        <v>496.66946649199872</v>
      </c>
      <c r="N1963" s="327">
        <v>605.93674912023846</v>
      </c>
      <c r="O1963" s="19">
        <v>46112</v>
      </c>
      <c r="P1963" s="19" t="s">
        <v>7561</v>
      </c>
      <c r="Q1963" s="19" t="s">
        <v>7561</v>
      </c>
      <c r="R1963" s="19" t="s">
        <v>7561</v>
      </c>
      <c r="S1963" s="295">
        <v>0.25</v>
      </c>
      <c r="T1963" s="18">
        <v>372.50209986899904</v>
      </c>
      <c r="U1963" s="18">
        <v>454.45256184017882</v>
      </c>
      <c r="V1963" s="295">
        <v>0.53</v>
      </c>
      <c r="W1963" s="18">
        <v>233.43464925123939</v>
      </c>
      <c r="X1963" s="18">
        <v>284.79027208651206</v>
      </c>
      <c r="Y1963" s="7" t="s">
        <v>393</v>
      </c>
      <c r="Z1963" s="13">
        <v>1</v>
      </c>
      <c r="AA1963" s="13">
        <v>25</v>
      </c>
      <c r="AB1963" s="13">
        <v>6400</v>
      </c>
      <c r="AC1963" s="9" t="s">
        <v>3965</v>
      </c>
      <c r="AD1963" s="8">
        <v>9.9000000000000005E-2</v>
      </c>
      <c r="AE1963" s="13">
        <v>100</v>
      </c>
      <c r="AF1963" s="13">
        <v>95</v>
      </c>
      <c r="AG1963" s="13">
        <v>33</v>
      </c>
      <c r="AH1963" s="8">
        <v>0.314</v>
      </c>
      <c r="AI1963" s="13">
        <v>4012195738428</v>
      </c>
      <c r="AJ1963" s="8" t="s">
        <v>3966</v>
      </c>
      <c r="AK1963" s="94"/>
      <c r="AL1963" s="9"/>
      <c r="AM1963" s="9"/>
      <c r="AN1963" s="8"/>
      <c r="AO1963" s="11"/>
    </row>
    <row r="1964" spans="1:41" ht="14.1" customHeight="1" outlineLevel="3" x14ac:dyDescent="0.25">
      <c r="A1964" s="2"/>
      <c r="B1964" s="3"/>
      <c r="C1964" s="4"/>
      <c r="D1964" s="4"/>
      <c r="E1964" s="4"/>
      <c r="F1964" s="5"/>
      <c r="G1964" s="6"/>
      <c r="H1964" s="338">
        <v>5403101</v>
      </c>
      <c r="I1964" s="7" t="s">
        <v>2838</v>
      </c>
      <c r="J1964" s="7" t="s">
        <v>2839</v>
      </c>
      <c r="K1964" s="7" t="s">
        <v>6125</v>
      </c>
      <c r="L1964" s="7" t="s">
        <v>6126</v>
      </c>
      <c r="M1964" s="18">
        <v>2609</v>
      </c>
      <c r="N1964" s="327">
        <v>3182.98</v>
      </c>
      <c r="O1964" s="19" t="s">
        <v>3948</v>
      </c>
      <c r="P1964" s="295">
        <v>0.35</v>
      </c>
      <c r="Q1964" s="18">
        <v>1695.8500000000001</v>
      </c>
      <c r="R1964" s="18">
        <v>2068.9369999999999</v>
      </c>
      <c r="S1964" s="295">
        <v>0.25</v>
      </c>
      <c r="T1964" s="18">
        <v>1956.75</v>
      </c>
      <c r="U1964" s="18">
        <v>2387.2350000000001</v>
      </c>
      <c r="V1964" s="295">
        <v>0.53</v>
      </c>
      <c r="W1964" s="18">
        <v>1226.23</v>
      </c>
      <c r="X1964" s="18">
        <v>1496.0006000000001</v>
      </c>
      <c r="Y1964" s="7" t="s">
        <v>393</v>
      </c>
      <c r="Z1964" s="13">
        <v>1</v>
      </c>
      <c r="AA1964" s="13">
        <v>1</v>
      </c>
      <c r="AB1964" s="13">
        <v>77</v>
      </c>
      <c r="AC1964" s="9" t="s">
        <v>6616</v>
      </c>
      <c r="AD1964" s="8">
        <v>11</v>
      </c>
      <c r="AE1964" s="13">
        <v>295</v>
      </c>
      <c r="AF1964" s="13">
        <v>295</v>
      </c>
      <c r="AG1964" s="13">
        <v>84</v>
      </c>
      <c r="AH1964" s="8">
        <v>7.31</v>
      </c>
      <c r="AI1964" s="13">
        <v>4012196099825</v>
      </c>
      <c r="AJ1964" s="8" t="s">
        <v>5515</v>
      </c>
      <c r="AK1964" s="94"/>
      <c r="AL1964" s="8"/>
      <c r="AM1964" s="8"/>
      <c r="AN1964" s="9"/>
      <c r="AO1964" s="11"/>
    </row>
    <row r="1965" spans="1:41" ht="14.1" customHeight="1" outlineLevel="3" x14ac:dyDescent="0.25">
      <c r="A1965" s="2"/>
      <c r="B1965" s="3"/>
      <c r="C1965" s="4"/>
      <c r="D1965" s="4"/>
      <c r="E1965" s="4"/>
      <c r="F1965" s="5"/>
      <c r="G1965" s="6"/>
      <c r="H1965" s="338">
        <v>5403102</v>
      </c>
      <c r="I1965" s="7" t="s">
        <v>2840</v>
      </c>
      <c r="J1965" s="7" t="s">
        <v>2841</v>
      </c>
      <c r="K1965" s="7" t="s">
        <v>6125</v>
      </c>
      <c r="L1965" s="7" t="s">
        <v>6127</v>
      </c>
      <c r="M1965" s="18">
        <v>2416</v>
      </c>
      <c r="N1965" s="327">
        <v>2947.52</v>
      </c>
      <c r="O1965" s="19" t="s">
        <v>3948</v>
      </c>
      <c r="P1965" s="295">
        <v>0.35</v>
      </c>
      <c r="Q1965" s="18">
        <v>1570.4</v>
      </c>
      <c r="R1965" s="18">
        <v>1915.8880000000001</v>
      </c>
      <c r="S1965" s="295">
        <v>0.25</v>
      </c>
      <c r="T1965" s="18">
        <v>1812</v>
      </c>
      <c r="U1965" s="18">
        <v>2210.64</v>
      </c>
      <c r="V1965" s="295">
        <v>0.53</v>
      </c>
      <c r="W1965" s="18">
        <v>1135.52</v>
      </c>
      <c r="X1965" s="18">
        <v>1385.3344</v>
      </c>
      <c r="Y1965" s="7" t="s">
        <v>393</v>
      </c>
      <c r="Z1965" s="13">
        <v>1</v>
      </c>
      <c r="AA1965" s="13">
        <v>1</v>
      </c>
      <c r="AB1965" s="13">
        <v>77</v>
      </c>
      <c r="AC1965" s="9" t="s">
        <v>3971</v>
      </c>
      <c r="AD1965" s="8">
        <v>10</v>
      </c>
      <c r="AE1965" s="13">
        <v>295</v>
      </c>
      <c r="AF1965" s="13">
        <v>295</v>
      </c>
      <c r="AG1965" s="13">
        <v>84</v>
      </c>
      <c r="AH1965" s="8">
        <v>7.31</v>
      </c>
      <c r="AI1965" s="13">
        <v>4012196099832</v>
      </c>
      <c r="AJ1965" s="8" t="s">
        <v>5516</v>
      </c>
      <c r="AK1965" s="94"/>
      <c r="AL1965" s="9"/>
      <c r="AM1965" s="9"/>
      <c r="AN1965" s="9"/>
      <c r="AO1965" s="11"/>
    </row>
    <row r="1966" spans="1:41" ht="14.1" customHeight="1" outlineLevel="3" x14ac:dyDescent="0.25">
      <c r="A1966" s="2"/>
      <c r="B1966" s="3"/>
      <c r="C1966" s="4"/>
      <c r="D1966" s="4"/>
      <c r="E1966" s="4"/>
      <c r="F1966" s="5"/>
      <c r="G1966" s="6"/>
      <c r="H1966" s="338">
        <v>5403098</v>
      </c>
      <c r="I1966" s="7" t="s">
        <v>2842</v>
      </c>
      <c r="J1966" s="7" t="s">
        <v>2843</v>
      </c>
      <c r="K1966" s="7" t="s">
        <v>6125</v>
      </c>
      <c r="L1966" s="7" t="s">
        <v>6128</v>
      </c>
      <c r="M1966" s="18">
        <v>2882</v>
      </c>
      <c r="N1966" s="327">
        <v>3516.04</v>
      </c>
      <c r="O1966" s="19" t="s">
        <v>3948</v>
      </c>
      <c r="P1966" s="295">
        <v>0.35</v>
      </c>
      <c r="Q1966" s="18">
        <v>1873.3</v>
      </c>
      <c r="R1966" s="18">
        <v>2285.4259999999999</v>
      </c>
      <c r="S1966" s="295">
        <v>0.25</v>
      </c>
      <c r="T1966" s="18">
        <v>2161.5</v>
      </c>
      <c r="U1966" s="18">
        <v>2637.0299999999997</v>
      </c>
      <c r="V1966" s="295">
        <v>0.53</v>
      </c>
      <c r="W1966" s="18">
        <v>1354.54</v>
      </c>
      <c r="X1966" s="18">
        <v>1652.5387999999998</v>
      </c>
      <c r="Y1966" s="7" t="s">
        <v>393</v>
      </c>
      <c r="Z1966" s="13">
        <v>1</v>
      </c>
      <c r="AA1966" s="13">
        <v>1</v>
      </c>
      <c r="AB1966" s="13">
        <v>54</v>
      </c>
      <c r="AC1966" s="9" t="s">
        <v>3971</v>
      </c>
      <c r="AD1966" s="8">
        <v>17</v>
      </c>
      <c r="AE1966" s="13">
        <v>373</v>
      </c>
      <c r="AF1966" s="13">
        <v>373</v>
      </c>
      <c r="AG1966" s="13">
        <v>84</v>
      </c>
      <c r="AH1966" s="8">
        <v>11.686999999999999</v>
      </c>
      <c r="AI1966" s="13">
        <v>4012196099399</v>
      </c>
      <c r="AJ1966" s="9" t="s">
        <v>5517</v>
      </c>
      <c r="AK1966" s="94"/>
      <c r="AL1966" s="8"/>
      <c r="AM1966" s="8"/>
      <c r="AN1966" s="9"/>
      <c r="AO1966" s="11"/>
    </row>
    <row r="1967" spans="1:41" ht="14.1" customHeight="1" outlineLevel="3" x14ac:dyDescent="0.25">
      <c r="A1967" s="2"/>
      <c r="B1967" s="3"/>
      <c r="C1967" s="4"/>
      <c r="D1967" s="4"/>
      <c r="E1967" s="4"/>
      <c r="F1967" s="5"/>
      <c r="G1967" s="6"/>
      <c r="H1967" s="338">
        <v>5403099</v>
      </c>
      <c r="I1967" s="7" t="s">
        <v>2844</v>
      </c>
      <c r="J1967" s="7" t="s">
        <v>2845</v>
      </c>
      <c r="K1967" s="7" t="s">
        <v>6125</v>
      </c>
      <c r="L1967" s="7" t="s">
        <v>6129</v>
      </c>
      <c r="M1967" s="18">
        <v>2884</v>
      </c>
      <c r="N1967" s="327">
        <v>3518.48</v>
      </c>
      <c r="O1967" s="19" t="s">
        <v>3948</v>
      </c>
      <c r="P1967" s="295">
        <v>0.35</v>
      </c>
      <c r="Q1967" s="18">
        <v>1874.6000000000001</v>
      </c>
      <c r="R1967" s="18">
        <v>2287.0120000000002</v>
      </c>
      <c r="S1967" s="295">
        <v>0.25</v>
      </c>
      <c r="T1967" s="18">
        <v>2163</v>
      </c>
      <c r="U1967" s="18">
        <v>2638.86</v>
      </c>
      <c r="V1967" s="295">
        <v>0.53</v>
      </c>
      <c r="W1967" s="18">
        <v>1355.48</v>
      </c>
      <c r="X1967" s="18">
        <v>1653.6856</v>
      </c>
      <c r="Y1967" s="7" t="s">
        <v>393</v>
      </c>
      <c r="Z1967" s="13">
        <v>1</v>
      </c>
      <c r="AA1967" s="13">
        <v>1</v>
      </c>
      <c r="AB1967" s="13">
        <v>54</v>
      </c>
      <c r="AC1967" s="9" t="s">
        <v>3971</v>
      </c>
      <c r="AD1967" s="8">
        <v>17</v>
      </c>
      <c r="AE1967" s="13">
        <v>373</v>
      </c>
      <c r="AF1967" s="13">
        <v>373</v>
      </c>
      <c r="AG1967" s="13">
        <v>84</v>
      </c>
      <c r="AH1967" s="8">
        <v>11.686999999999999</v>
      </c>
      <c r="AI1967" s="13">
        <v>4012196099405</v>
      </c>
      <c r="AJ1967" s="9" t="s">
        <v>5518</v>
      </c>
      <c r="AK1967" s="94"/>
      <c r="AL1967" s="9"/>
      <c r="AM1967" s="9"/>
      <c r="AN1967" s="9"/>
      <c r="AO1967" s="12"/>
    </row>
    <row r="1968" spans="1:41" ht="15.95" customHeight="1" x14ac:dyDescent="0.25">
      <c r="A1968" s="103" t="s">
        <v>3813</v>
      </c>
      <c r="B1968" s="104"/>
      <c r="C1968" s="105"/>
      <c r="D1968" s="105"/>
      <c r="E1968" s="105"/>
      <c r="F1968" s="106"/>
      <c r="G1968" s="107"/>
      <c r="H1968" s="328"/>
      <c r="I1968" s="108"/>
      <c r="J1968" s="108"/>
      <c r="K1968" s="108"/>
      <c r="L1968" s="108"/>
      <c r="M1968" s="108"/>
      <c r="N1968" s="328"/>
      <c r="O1968" s="108"/>
      <c r="P1968" s="108"/>
      <c r="Q1968" s="108"/>
      <c r="R1968" s="108"/>
      <c r="S1968" s="108"/>
      <c r="T1968" s="108"/>
      <c r="U1968" s="108"/>
      <c r="V1968" s="108"/>
      <c r="W1968" s="108"/>
      <c r="X1968" s="108"/>
      <c r="Y1968" s="108"/>
      <c r="Z1968" s="109"/>
      <c r="AA1968" s="109"/>
      <c r="AB1968" s="109"/>
      <c r="AC1968" s="109"/>
      <c r="AD1968" s="110"/>
      <c r="AE1968" s="111"/>
      <c r="AF1968" s="111"/>
      <c r="AG1968" s="111"/>
      <c r="AH1968" s="109"/>
      <c r="AI1968" s="109"/>
      <c r="AJ1968" s="109"/>
      <c r="AK1968" s="109"/>
      <c r="AL1968" s="109"/>
      <c r="AM1968" s="109"/>
      <c r="AN1968" s="109"/>
      <c r="AO1968" s="112"/>
    </row>
    <row r="1969" spans="1:41" ht="15.95" customHeight="1" outlineLevel="1" x14ac:dyDescent="0.25">
      <c r="A1969" s="114"/>
      <c r="B1969" s="115" t="s">
        <v>3826</v>
      </c>
      <c r="C1969" s="116"/>
      <c r="D1969" s="116"/>
      <c r="E1969" s="116"/>
      <c r="F1969" s="117"/>
      <c r="G1969" s="118"/>
      <c r="H1969" s="333"/>
      <c r="I1969" s="119"/>
      <c r="J1969" s="119"/>
      <c r="K1969" s="119"/>
      <c r="L1969" s="119"/>
      <c r="M1969" s="119"/>
      <c r="N1969" s="326"/>
      <c r="O1969" s="119"/>
      <c r="P1969" s="119"/>
      <c r="Q1969" s="119"/>
      <c r="R1969" s="119"/>
      <c r="S1969" s="119"/>
      <c r="T1969" s="119"/>
      <c r="U1969" s="119"/>
      <c r="V1969" s="119"/>
      <c r="W1969" s="119"/>
      <c r="X1969" s="119"/>
      <c r="Y1969" s="119"/>
      <c r="Z1969" s="120"/>
      <c r="AA1969" s="120"/>
      <c r="AB1969" s="120"/>
      <c r="AC1969" s="120"/>
      <c r="AD1969" s="134"/>
      <c r="AE1969" s="135"/>
      <c r="AF1969" s="135"/>
      <c r="AG1969" s="135"/>
      <c r="AH1969" s="120"/>
      <c r="AI1969" s="120"/>
      <c r="AJ1969" s="120"/>
      <c r="AK1969" s="120"/>
      <c r="AL1969" s="120"/>
      <c r="AM1969" s="120"/>
      <c r="AN1969" s="120"/>
      <c r="AO1969" s="121"/>
    </row>
    <row r="1970" spans="1:41" ht="15.95" customHeight="1" outlineLevel="2" x14ac:dyDescent="0.25">
      <c r="A1970" s="138"/>
      <c r="B1970" s="139"/>
      <c r="C1970" s="140" t="s">
        <v>3871</v>
      </c>
      <c r="D1970" s="140"/>
      <c r="E1970" s="140"/>
      <c r="F1970" s="141"/>
      <c r="G1970" s="142"/>
      <c r="H1970" s="334"/>
      <c r="I1970" s="143"/>
      <c r="J1970" s="143"/>
      <c r="K1970" s="143"/>
      <c r="L1970" s="143"/>
      <c r="M1970" s="143"/>
      <c r="N1970" s="326"/>
      <c r="O1970" s="143"/>
      <c r="P1970" s="143"/>
      <c r="Q1970" s="143"/>
      <c r="R1970" s="143"/>
      <c r="S1970" s="143"/>
      <c r="T1970" s="143"/>
      <c r="U1970" s="143"/>
      <c r="V1970" s="143"/>
      <c r="W1970" s="143"/>
      <c r="X1970" s="143"/>
      <c r="Y1970" s="143"/>
      <c r="Z1970" s="146"/>
      <c r="AA1970" s="146"/>
      <c r="AB1970" s="146"/>
      <c r="AC1970" s="146"/>
      <c r="AD1970" s="145"/>
      <c r="AE1970" s="158"/>
      <c r="AF1970" s="158"/>
      <c r="AG1970" s="158"/>
      <c r="AH1970" s="146"/>
      <c r="AI1970" s="146"/>
      <c r="AJ1970" s="146"/>
      <c r="AK1970" s="146"/>
      <c r="AL1970" s="146"/>
      <c r="AM1970" s="146"/>
      <c r="AN1970" s="146"/>
      <c r="AO1970" s="147"/>
    </row>
    <row r="1971" spans="1:41" ht="14.1" customHeight="1" outlineLevel="3" x14ac:dyDescent="0.25">
      <c r="A1971" s="2"/>
      <c r="B1971" s="3"/>
      <c r="C1971" s="4"/>
      <c r="D1971" s="4"/>
      <c r="E1971" s="4"/>
      <c r="F1971" s="5"/>
      <c r="G1971" s="6"/>
      <c r="H1971" s="338">
        <v>5021081</v>
      </c>
      <c r="I1971" s="7" t="s">
        <v>2846</v>
      </c>
      <c r="J1971" s="7" t="s">
        <v>2847</v>
      </c>
      <c r="K1971" s="7" t="s">
        <v>6130</v>
      </c>
      <c r="L1971" s="7" t="s">
        <v>6131</v>
      </c>
      <c r="M1971" s="18">
        <v>172</v>
      </c>
      <c r="N1971" s="327">
        <v>209.84</v>
      </c>
      <c r="O1971" s="19" t="s">
        <v>3948</v>
      </c>
      <c r="P1971" s="295">
        <v>0.35</v>
      </c>
      <c r="Q1971" s="18">
        <v>111.8</v>
      </c>
      <c r="R1971" s="18">
        <v>136.39599999999999</v>
      </c>
      <c r="S1971" s="295">
        <v>0.25</v>
      </c>
      <c r="T1971" s="18">
        <v>129</v>
      </c>
      <c r="U1971" s="18">
        <v>157.38</v>
      </c>
      <c r="V1971" s="295">
        <v>0.53</v>
      </c>
      <c r="W1971" s="18">
        <v>80.839999999999989</v>
      </c>
      <c r="X1971" s="18">
        <v>98.624799999999979</v>
      </c>
      <c r="Y1971" s="7" t="s">
        <v>2</v>
      </c>
      <c r="Z1971" s="13">
        <v>110</v>
      </c>
      <c r="AA1971" s="13">
        <v>110</v>
      </c>
      <c r="AB1971" s="13">
        <v>1250</v>
      </c>
      <c r="AC1971" s="10" t="s">
        <v>6616</v>
      </c>
      <c r="AD1971" s="8">
        <v>0.4</v>
      </c>
      <c r="AE1971" s="13">
        <v>900</v>
      </c>
      <c r="AF1971" s="13">
        <v>900</v>
      </c>
      <c r="AG1971" s="13">
        <v>80</v>
      </c>
      <c r="AH1971" s="8">
        <v>64.8</v>
      </c>
      <c r="AI1971" s="13">
        <v>4012195381556</v>
      </c>
      <c r="AJ1971" s="10" t="s">
        <v>5519</v>
      </c>
      <c r="AK1971" s="94"/>
      <c r="AL1971" s="10"/>
      <c r="AM1971" s="10"/>
      <c r="AN1971" s="10"/>
      <c r="AO1971" s="11"/>
    </row>
    <row r="1972" spans="1:41" ht="14.1" customHeight="1" outlineLevel="3" x14ac:dyDescent="0.25">
      <c r="A1972" s="2"/>
      <c r="B1972" s="3"/>
      <c r="C1972" s="4"/>
      <c r="D1972" s="4"/>
      <c r="E1972" s="4"/>
      <c r="F1972" s="5"/>
      <c r="G1972" s="6"/>
      <c r="H1972" s="338">
        <v>5021103</v>
      </c>
      <c r="I1972" s="7" t="s">
        <v>2848</v>
      </c>
      <c r="J1972" s="7" t="s">
        <v>2849</v>
      </c>
      <c r="K1972" s="7" t="s">
        <v>6130</v>
      </c>
      <c r="L1972" s="7" t="s">
        <v>6131</v>
      </c>
      <c r="M1972" s="18">
        <v>276</v>
      </c>
      <c r="N1972" s="327">
        <v>336.71999999999997</v>
      </c>
      <c r="O1972" s="19" t="s">
        <v>3948</v>
      </c>
      <c r="P1972" s="295">
        <v>0.35</v>
      </c>
      <c r="Q1972" s="18">
        <v>179.4</v>
      </c>
      <c r="R1972" s="18">
        <v>218.86799999999999</v>
      </c>
      <c r="S1972" s="295">
        <v>0.25</v>
      </c>
      <c r="T1972" s="18">
        <v>207</v>
      </c>
      <c r="U1972" s="18">
        <v>252.54</v>
      </c>
      <c r="V1972" s="295">
        <v>0.53</v>
      </c>
      <c r="W1972" s="18">
        <v>129.72</v>
      </c>
      <c r="X1972" s="18">
        <v>158.25839999999999</v>
      </c>
      <c r="Y1972" s="7" t="s">
        <v>2</v>
      </c>
      <c r="Z1972" s="13">
        <v>80</v>
      </c>
      <c r="AA1972" s="13">
        <v>80</v>
      </c>
      <c r="AB1972" s="13">
        <v>800</v>
      </c>
      <c r="AC1972" s="10" t="s">
        <v>6616</v>
      </c>
      <c r="AD1972" s="8">
        <v>0.63</v>
      </c>
      <c r="AE1972" s="13">
        <v>900</v>
      </c>
      <c r="AF1972" s="13">
        <v>900</v>
      </c>
      <c r="AG1972" s="13">
        <v>110</v>
      </c>
      <c r="AH1972" s="8">
        <v>89.1</v>
      </c>
      <c r="AI1972" s="13">
        <v>4012195381617</v>
      </c>
      <c r="AJ1972" s="10" t="s">
        <v>5520</v>
      </c>
      <c r="AK1972" s="94"/>
      <c r="AL1972" s="10"/>
      <c r="AM1972" s="10"/>
      <c r="AN1972" s="8"/>
      <c r="AO1972" s="11"/>
    </row>
    <row r="1973" spans="1:41" ht="15.95" customHeight="1" outlineLevel="2" x14ac:dyDescent="0.25">
      <c r="A1973" s="148"/>
      <c r="B1973" s="149"/>
      <c r="C1973" s="150" t="s">
        <v>3872</v>
      </c>
      <c r="D1973" s="150"/>
      <c r="E1973" s="150"/>
      <c r="F1973" s="151"/>
      <c r="G1973" s="152"/>
      <c r="H1973" s="342"/>
      <c r="I1973" s="153"/>
      <c r="J1973" s="153"/>
      <c r="K1973" s="153"/>
      <c r="L1973" s="153"/>
      <c r="M1973" s="153"/>
      <c r="N1973" s="328"/>
      <c r="O1973" s="153"/>
      <c r="P1973" s="153"/>
      <c r="Q1973" s="153"/>
      <c r="R1973" s="153"/>
      <c r="S1973" s="153"/>
      <c r="T1973" s="153"/>
      <c r="U1973" s="153"/>
      <c r="V1973" s="153"/>
      <c r="W1973" s="153"/>
      <c r="X1973" s="153"/>
      <c r="Y1973" s="153"/>
      <c r="Z1973" s="154"/>
      <c r="AA1973" s="154"/>
      <c r="AB1973" s="154"/>
      <c r="AC1973" s="154"/>
      <c r="AD1973" s="155"/>
      <c r="AE1973" s="156"/>
      <c r="AF1973" s="156"/>
      <c r="AG1973" s="156"/>
      <c r="AH1973" s="154"/>
      <c r="AI1973" s="154"/>
      <c r="AJ1973" s="154"/>
      <c r="AK1973" s="154"/>
      <c r="AL1973" s="154"/>
      <c r="AM1973" s="154"/>
      <c r="AN1973" s="154"/>
      <c r="AO1973" s="157"/>
    </row>
    <row r="1974" spans="1:41" ht="14.1" customHeight="1" outlineLevel="3" x14ac:dyDescent="0.25">
      <c r="A1974" s="2"/>
      <c r="B1974" s="3"/>
      <c r="C1974" s="4"/>
      <c r="D1974" s="4"/>
      <c r="E1974" s="4"/>
      <c r="F1974" s="5"/>
      <c r="G1974" s="6"/>
      <c r="H1974" s="338">
        <v>5316450</v>
      </c>
      <c r="I1974" s="7" t="s">
        <v>2850</v>
      </c>
      <c r="J1974" s="7" t="s">
        <v>2851</v>
      </c>
      <c r="K1974" s="7" t="s">
        <v>6132</v>
      </c>
      <c r="L1974" s="7" t="s">
        <v>6133</v>
      </c>
      <c r="M1974" s="18">
        <v>1140.0999999999999</v>
      </c>
      <c r="N1974" s="327">
        <v>1390.9219999999998</v>
      </c>
      <c r="O1974" s="19" t="s">
        <v>3948</v>
      </c>
      <c r="P1974" s="295">
        <v>0.35</v>
      </c>
      <c r="Q1974" s="18">
        <v>741.06499999999994</v>
      </c>
      <c r="R1974" s="18">
        <v>904.09929999999986</v>
      </c>
      <c r="S1974" s="295">
        <v>0.25</v>
      </c>
      <c r="T1974" s="18">
        <v>855.07499999999993</v>
      </c>
      <c r="U1974" s="18">
        <v>1043.1914999999999</v>
      </c>
      <c r="V1974" s="295">
        <v>0.53</v>
      </c>
      <c r="W1974" s="18">
        <v>535.84699999999998</v>
      </c>
      <c r="X1974" s="18">
        <v>653.73334</v>
      </c>
      <c r="Y1974" s="7" t="s">
        <v>393</v>
      </c>
      <c r="Z1974" s="13">
        <v>1</v>
      </c>
      <c r="AA1974" s="13">
        <v>25</v>
      </c>
      <c r="AB1974" s="13">
        <v>4600</v>
      </c>
      <c r="AC1974" s="8" t="s">
        <v>6616</v>
      </c>
      <c r="AD1974" s="8">
        <v>0.19600000000000001</v>
      </c>
      <c r="AE1974" s="13">
        <v>65</v>
      </c>
      <c r="AF1974" s="13">
        <v>46</v>
      </c>
      <c r="AG1974" s="13">
        <v>41</v>
      </c>
      <c r="AH1974" s="8">
        <v>0.12259</v>
      </c>
      <c r="AI1974" s="13">
        <v>4660502709038</v>
      </c>
      <c r="AJ1974" s="8" t="s">
        <v>5521</v>
      </c>
      <c r="AK1974" s="94"/>
      <c r="AL1974" s="8"/>
      <c r="AM1974" s="8"/>
      <c r="AN1974" s="9"/>
      <c r="AO1974" s="11"/>
    </row>
    <row r="1975" spans="1:41" ht="14.1" customHeight="1" outlineLevel="3" x14ac:dyDescent="0.25">
      <c r="A1975" s="2"/>
      <c r="B1975" s="3"/>
      <c r="C1975" s="4"/>
      <c r="D1975" s="4"/>
      <c r="E1975" s="4"/>
      <c r="F1975" s="5"/>
      <c r="G1975" s="6"/>
      <c r="H1975" s="338">
        <v>5223075</v>
      </c>
      <c r="I1975" s="7" t="s">
        <v>2852</v>
      </c>
      <c r="J1975" s="7" t="s">
        <v>2853</v>
      </c>
      <c r="K1975" s="7" t="s">
        <v>6134</v>
      </c>
      <c r="L1975" s="7" t="s">
        <v>6135</v>
      </c>
      <c r="M1975" s="18">
        <v>195.08329075114972</v>
      </c>
      <c r="N1975" s="327">
        <v>238.00161471640266</v>
      </c>
      <c r="O1975" s="19">
        <v>46112</v>
      </c>
      <c r="P1975" s="19" t="s">
        <v>7561</v>
      </c>
      <c r="Q1975" s="19" t="s">
        <v>7561</v>
      </c>
      <c r="R1975" s="19" t="s">
        <v>7561</v>
      </c>
      <c r="S1975" s="295">
        <v>0.25</v>
      </c>
      <c r="T1975" s="18">
        <v>146.3124680633623</v>
      </c>
      <c r="U1975" s="18">
        <v>178.501211037302</v>
      </c>
      <c r="V1975" s="295">
        <v>0.53</v>
      </c>
      <c r="W1975" s="18">
        <v>91.689146653040368</v>
      </c>
      <c r="X1975" s="18">
        <v>111.86075891670924</v>
      </c>
      <c r="Y1975" s="7" t="s">
        <v>393</v>
      </c>
      <c r="Z1975" s="13">
        <v>1</v>
      </c>
      <c r="AA1975" s="13">
        <v>50</v>
      </c>
      <c r="AB1975" s="13">
        <v>8400</v>
      </c>
      <c r="AC1975" s="9" t="s">
        <v>3965</v>
      </c>
      <c r="AD1975" s="8">
        <v>8.4760000000000002E-2</v>
      </c>
      <c r="AE1975" s="13">
        <v>43</v>
      </c>
      <c r="AF1975" s="13">
        <v>20</v>
      </c>
      <c r="AG1975" s="13">
        <v>90</v>
      </c>
      <c r="AH1975" s="8">
        <v>7.6999999999999999E-2</v>
      </c>
      <c r="AI1975" s="13">
        <v>4012195409458</v>
      </c>
      <c r="AJ1975" s="9" t="s">
        <v>3966</v>
      </c>
      <c r="AK1975" s="94"/>
      <c r="AL1975" s="9"/>
      <c r="AM1975" s="9"/>
      <c r="AN1975" s="8"/>
      <c r="AO1975" s="12"/>
    </row>
    <row r="1976" spans="1:41" ht="14.1" customHeight="1" outlineLevel="3" x14ac:dyDescent="0.25">
      <c r="A1976" s="2"/>
      <c r="B1976" s="3"/>
      <c r="C1976" s="4"/>
      <c r="D1976" s="4"/>
      <c r="E1976" s="4"/>
      <c r="F1976" s="5"/>
      <c r="G1976" s="6"/>
      <c r="H1976" s="338">
        <v>5223105</v>
      </c>
      <c r="I1976" s="7" t="s">
        <v>2854</v>
      </c>
      <c r="J1976" s="7" t="s">
        <v>2853</v>
      </c>
      <c r="K1976" s="7" t="s">
        <v>6134</v>
      </c>
      <c r="L1976" s="7" t="s">
        <v>6135</v>
      </c>
      <c r="M1976" s="18">
        <v>250.04228070175441</v>
      </c>
      <c r="N1976" s="327">
        <v>305.05158245614035</v>
      </c>
      <c r="O1976" s="19">
        <v>46112</v>
      </c>
      <c r="P1976" s="19" t="s">
        <v>7561</v>
      </c>
      <c r="Q1976" s="19" t="s">
        <v>7561</v>
      </c>
      <c r="R1976" s="19" t="s">
        <v>7561</v>
      </c>
      <c r="S1976" s="295">
        <v>0.25</v>
      </c>
      <c r="T1976" s="18">
        <v>187.53171052631581</v>
      </c>
      <c r="U1976" s="18">
        <v>228.78868684210528</v>
      </c>
      <c r="V1976" s="295">
        <v>0.53</v>
      </c>
      <c r="W1976" s="18">
        <v>117.51987192982456</v>
      </c>
      <c r="X1976" s="18">
        <v>143.37424375438596</v>
      </c>
      <c r="Y1976" s="7" t="s">
        <v>393</v>
      </c>
      <c r="Z1976" s="13">
        <v>1</v>
      </c>
      <c r="AA1976" s="13">
        <v>50</v>
      </c>
      <c r="AB1976" s="13">
        <v>8400</v>
      </c>
      <c r="AC1976" s="9" t="s">
        <v>3965</v>
      </c>
      <c r="AD1976" s="8">
        <v>0.10100000000000001</v>
      </c>
      <c r="AE1976" s="13">
        <v>43</v>
      </c>
      <c r="AF1976" s="13">
        <v>20</v>
      </c>
      <c r="AG1976" s="13">
        <v>120</v>
      </c>
      <c r="AH1976" s="8">
        <v>0.10299999999999999</v>
      </c>
      <c r="AI1976" s="13">
        <v>4012195409519</v>
      </c>
      <c r="AJ1976" s="9" t="s">
        <v>3966</v>
      </c>
      <c r="AK1976" s="94"/>
      <c r="AL1976" s="9"/>
      <c r="AM1976" s="9"/>
      <c r="AN1976" s="8"/>
      <c r="AO1976" s="12"/>
    </row>
    <row r="1977" spans="1:41" ht="14.1" customHeight="1" outlineLevel="3" x14ac:dyDescent="0.25">
      <c r="A1977" s="2"/>
      <c r="B1977" s="3"/>
      <c r="C1977" s="4"/>
      <c r="D1977" s="4"/>
      <c r="E1977" s="4"/>
      <c r="F1977" s="5"/>
      <c r="G1977" s="6"/>
      <c r="H1977" s="338">
        <v>5207754</v>
      </c>
      <c r="I1977" s="7" t="s">
        <v>2855</v>
      </c>
      <c r="J1977" s="7" t="s">
        <v>2856</v>
      </c>
      <c r="K1977" s="7" t="s">
        <v>6134</v>
      </c>
      <c r="L1977" s="7" t="s">
        <v>6136</v>
      </c>
      <c r="M1977" s="18">
        <v>59.408311458644285</v>
      </c>
      <c r="N1977" s="327">
        <v>72.478139979546029</v>
      </c>
      <c r="O1977" s="19">
        <v>46112</v>
      </c>
      <c r="P1977" s="19" t="s">
        <v>7561</v>
      </c>
      <c r="Q1977" s="19" t="s">
        <v>7561</v>
      </c>
      <c r="R1977" s="19" t="s">
        <v>7561</v>
      </c>
      <c r="S1977" s="295">
        <v>0.25</v>
      </c>
      <c r="T1977" s="18">
        <v>44.556233593983215</v>
      </c>
      <c r="U1977" s="18">
        <v>54.358604984659522</v>
      </c>
      <c r="V1977" s="295">
        <v>0.53</v>
      </c>
      <c r="W1977" s="18">
        <v>27.921906385562814</v>
      </c>
      <c r="X1977" s="18">
        <v>34.064725790386632</v>
      </c>
      <c r="Y1977" s="7" t="s">
        <v>393</v>
      </c>
      <c r="Z1977" s="13">
        <v>10</v>
      </c>
      <c r="AA1977" s="13">
        <v>10</v>
      </c>
      <c r="AB1977" s="13">
        <v>9600</v>
      </c>
      <c r="AC1977" s="8" t="s">
        <v>3965</v>
      </c>
      <c r="AD1977" s="8">
        <v>7.8399999999999997E-3</v>
      </c>
      <c r="AE1977" s="13">
        <v>45</v>
      </c>
      <c r="AF1977" s="13">
        <v>30</v>
      </c>
      <c r="AG1977" s="13">
        <v>35</v>
      </c>
      <c r="AH1977" s="8">
        <v>4.7E-2</v>
      </c>
      <c r="AI1977" s="13">
        <v>4012195905059</v>
      </c>
      <c r="AJ1977" s="8" t="s">
        <v>3966</v>
      </c>
      <c r="AK1977" s="94"/>
      <c r="AL1977" s="8"/>
      <c r="AM1977" s="8"/>
      <c r="AN1977" s="8"/>
      <c r="AO1977" s="11"/>
    </row>
    <row r="1978" spans="1:41" ht="14.1" customHeight="1" outlineLevel="3" x14ac:dyDescent="0.25">
      <c r="A1978" s="2"/>
      <c r="B1978" s="3"/>
      <c r="C1978" s="4"/>
      <c r="D1978" s="4"/>
      <c r="E1978" s="4"/>
      <c r="F1978" s="5"/>
      <c r="G1978" s="6"/>
      <c r="H1978" s="338">
        <v>5316308</v>
      </c>
      <c r="I1978" s="14">
        <v>267</v>
      </c>
      <c r="J1978" s="7" t="s">
        <v>2857</v>
      </c>
      <c r="K1978" s="7" t="s">
        <v>6137</v>
      </c>
      <c r="L1978" s="7" t="s">
        <v>6138</v>
      </c>
      <c r="M1978" s="18">
        <v>928</v>
      </c>
      <c r="N1978" s="327">
        <v>1132.1600000000001</v>
      </c>
      <c r="O1978" s="19" t="s">
        <v>3948</v>
      </c>
      <c r="P1978" s="295">
        <v>0.35</v>
      </c>
      <c r="Q1978" s="18">
        <v>603.20000000000005</v>
      </c>
      <c r="R1978" s="18">
        <v>735.904</v>
      </c>
      <c r="S1978" s="295">
        <v>0.25</v>
      </c>
      <c r="T1978" s="18">
        <v>696</v>
      </c>
      <c r="U1978" s="18">
        <v>849.12</v>
      </c>
      <c r="V1978" s="295">
        <v>0.53</v>
      </c>
      <c r="W1978" s="18">
        <v>436.15999999999997</v>
      </c>
      <c r="X1978" s="18">
        <v>532.11519999999996</v>
      </c>
      <c r="Y1978" s="7" t="s">
        <v>393</v>
      </c>
      <c r="Z1978" s="13">
        <v>1</v>
      </c>
      <c r="AA1978" s="13">
        <v>3</v>
      </c>
      <c r="AB1978" s="13">
        <v>4600</v>
      </c>
      <c r="AC1978" s="8" t="s">
        <v>3971</v>
      </c>
      <c r="AD1978" s="8">
        <v>0.14000000000000001</v>
      </c>
      <c r="AE1978" s="13">
        <v>61</v>
      </c>
      <c r="AF1978" s="13">
        <v>35</v>
      </c>
      <c r="AG1978" s="13">
        <v>22</v>
      </c>
      <c r="AH1978" s="8">
        <v>4.6969999999999998E-2</v>
      </c>
      <c r="AI1978" s="13">
        <v>4660502710621</v>
      </c>
      <c r="AJ1978" s="9" t="s">
        <v>5522</v>
      </c>
      <c r="AK1978" s="94"/>
      <c r="AL1978" s="8"/>
      <c r="AM1978" s="8"/>
      <c r="AN1978" s="8"/>
      <c r="AO1978" s="11"/>
    </row>
    <row r="1979" spans="1:41" ht="14.1" customHeight="1" outlineLevel="3" x14ac:dyDescent="0.25">
      <c r="A1979" s="2"/>
      <c r="B1979" s="3"/>
      <c r="C1979" s="4"/>
      <c r="D1979" s="4"/>
      <c r="E1979" s="4"/>
      <c r="F1979" s="5"/>
      <c r="G1979" s="6"/>
      <c r="H1979" s="338">
        <v>5218708</v>
      </c>
      <c r="I1979" s="7" t="s">
        <v>2858</v>
      </c>
      <c r="J1979" s="7" t="s">
        <v>2859</v>
      </c>
      <c r="K1979" s="7" t="s">
        <v>6139</v>
      </c>
      <c r="L1979" s="7" t="s">
        <v>6140</v>
      </c>
      <c r="M1979" s="18">
        <v>244</v>
      </c>
      <c r="N1979" s="327">
        <v>297.68</v>
      </c>
      <c r="O1979" s="19" t="s">
        <v>3948</v>
      </c>
      <c r="P1979" s="295">
        <v>0.35</v>
      </c>
      <c r="Q1979" s="18">
        <v>158.6</v>
      </c>
      <c r="R1979" s="18">
        <v>193.49199999999999</v>
      </c>
      <c r="S1979" s="295">
        <v>0.25</v>
      </c>
      <c r="T1979" s="18">
        <v>183</v>
      </c>
      <c r="U1979" s="18">
        <v>223.26</v>
      </c>
      <c r="V1979" s="295">
        <v>0.53</v>
      </c>
      <c r="W1979" s="18">
        <v>114.67999999999999</v>
      </c>
      <c r="X1979" s="18">
        <v>139.90959999999998</v>
      </c>
      <c r="Y1979" s="7" t="s">
        <v>393</v>
      </c>
      <c r="Z1979" s="13">
        <v>1</v>
      </c>
      <c r="AA1979" s="13">
        <v>12</v>
      </c>
      <c r="AB1979" s="13">
        <v>600</v>
      </c>
      <c r="AC1979" s="9" t="s">
        <v>6616</v>
      </c>
      <c r="AD1979" s="8">
        <v>1</v>
      </c>
      <c r="AE1979" s="13">
        <v>134</v>
      </c>
      <c r="AF1979" s="13">
        <v>134</v>
      </c>
      <c r="AG1979" s="13">
        <v>80</v>
      </c>
      <c r="AH1979" s="8">
        <v>1.4359999999999999</v>
      </c>
      <c r="AI1979" s="13">
        <v>2200000335791</v>
      </c>
      <c r="AJ1979" s="8" t="s">
        <v>5523</v>
      </c>
      <c r="AK1979" s="94"/>
      <c r="AL1979" s="10"/>
      <c r="AM1979" s="8"/>
      <c r="AN1979" s="9"/>
      <c r="AO1979" s="11"/>
    </row>
    <row r="1980" spans="1:41" ht="14.1" customHeight="1" outlineLevel="3" x14ac:dyDescent="0.25">
      <c r="A1980" s="2"/>
      <c r="B1980" s="3"/>
      <c r="C1980" s="4"/>
      <c r="D1980" s="4"/>
      <c r="E1980" s="4"/>
      <c r="F1980" s="5"/>
      <c r="G1980" s="6"/>
      <c r="H1980" s="338">
        <v>5218700</v>
      </c>
      <c r="I1980" s="7" t="s">
        <v>2860</v>
      </c>
      <c r="J1980" s="7" t="s">
        <v>2861</v>
      </c>
      <c r="K1980" s="7" t="s">
        <v>6139</v>
      </c>
      <c r="L1980" s="7" t="s">
        <v>6141</v>
      </c>
      <c r="M1980" s="18">
        <v>178</v>
      </c>
      <c r="N1980" s="327">
        <v>217.16</v>
      </c>
      <c r="O1980" s="19" t="s">
        <v>3948</v>
      </c>
      <c r="P1980" s="295">
        <v>0.35</v>
      </c>
      <c r="Q1980" s="18">
        <v>115.7</v>
      </c>
      <c r="R1980" s="18">
        <v>141.154</v>
      </c>
      <c r="S1980" s="295">
        <v>0.25</v>
      </c>
      <c r="T1980" s="18">
        <v>133.5</v>
      </c>
      <c r="U1980" s="18">
        <v>162.87</v>
      </c>
      <c r="V1980" s="295">
        <v>0.53</v>
      </c>
      <c r="W1980" s="18">
        <v>83.66</v>
      </c>
      <c r="X1980" s="18">
        <v>102.06519999999999</v>
      </c>
      <c r="Y1980" s="7" t="s">
        <v>393</v>
      </c>
      <c r="Z1980" s="13">
        <v>1</v>
      </c>
      <c r="AA1980" s="13">
        <v>12</v>
      </c>
      <c r="AB1980" s="13">
        <v>480</v>
      </c>
      <c r="AC1980" s="9" t="s">
        <v>6616</v>
      </c>
      <c r="AD1980" s="8">
        <v>0.97199999999999998</v>
      </c>
      <c r="AE1980" s="13">
        <v>134</v>
      </c>
      <c r="AF1980" s="13">
        <v>134</v>
      </c>
      <c r="AG1980" s="13">
        <v>80</v>
      </c>
      <c r="AH1980" s="8">
        <v>1.4359999999999999</v>
      </c>
      <c r="AI1980" s="13">
        <v>2200000335784</v>
      </c>
      <c r="AJ1980" s="10" t="s">
        <v>5524</v>
      </c>
      <c r="AK1980" s="94"/>
      <c r="AL1980" s="10"/>
      <c r="AM1980" s="10"/>
      <c r="AN1980" s="10"/>
      <c r="AO1980" s="11"/>
    </row>
    <row r="1981" spans="1:41" ht="14.1" customHeight="1" outlineLevel="3" x14ac:dyDescent="0.25">
      <c r="A1981" s="2"/>
      <c r="B1981" s="3"/>
      <c r="C1981" s="4"/>
      <c r="D1981" s="4"/>
      <c r="E1981" s="4"/>
      <c r="F1981" s="5"/>
      <c r="G1981" s="6"/>
      <c r="H1981" s="338">
        <v>5229960</v>
      </c>
      <c r="I1981" s="7" t="s">
        <v>2862</v>
      </c>
      <c r="J1981" s="7" t="s">
        <v>2863</v>
      </c>
      <c r="K1981" s="7" t="s">
        <v>6134</v>
      </c>
      <c r="L1981" s="7" t="s">
        <v>6142</v>
      </c>
      <c r="M1981" s="18">
        <v>250</v>
      </c>
      <c r="N1981" s="327">
        <v>305</v>
      </c>
      <c r="O1981" s="19" t="s">
        <v>3948</v>
      </c>
      <c r="P1981" s="295">
        <v>0.35</v>
      </c>
      <c r="Q1981" s="18">
        <v>162.5</v>
      </c>
      <c r="R1981" s="18">
        <v>198.25</v>
      </c>
      <c r="S1981" s="295">
        <v>0.25</v>
      </c>
      <c r="T1981" s="18">
        <v>187.5</v>
      </c>
      <c r="U1981" s="18">
        <v>228.75</v>
      </c>
      <c r="V1981" s="295">
        <v>0.53</v>
      </c>
      <c r="W1981" s="18">
        <v>117.5</v>
      </c>
      <c r="X1981" s="18">
        <v>143.35</v>
      </c>
      <c r="Y1981" s="7" t="s">
        <v>393</v>
      </c>
      <c r="Z1981" s="13">
        <v>1</v>
      </c>
      <c r="AA1981" s="13">
        <v>100</v>
      </c>
      <c r="AB1981" s="13">
        <v>12000</v>
      </c>
      <c r="AC1981" s="10" t="s">
        <v>6616</v>
      </c>
      <c r="AD1981" s="8">
        <v>5.9560000000000002E-2</v>
      </c>
      <c r="AE1981" s="13">
        <v>56</v>
      </c>
      <c r="AF1981" s="13">
        <v>20</v>
      </c>
      <c r="AG1981" s="13">
        <v>30</v>
      </c>
      <c r="AH1981" s="8">
        <v>3.4000000000000002E-2</v>
      </c>
      <c r="AI1981" s="13">
        <v>4660354681759</v>
      </c>
      <c r="AJ1981" s="10" t="s">
        <v>5525</v>
      </c>
      <c r="AK1981" s="94"/>
      <c r="AL1981" s="10"/>
      <c r="AM1981" s="10"/>
      <c r="AN1981" s="10"/>
      <c r="AO1981" s="11"/>
    </row>
    <row r="1982" spans="1:41" ht="14.1" customHeight="1" outlineLevel="3" x14ac:dyDescent="0.25">
      <c r="A1982" s="2"/>
      <c r="B1982" s="3"/>
      <c r="C1982" s="4"/>
      <c r="D1982" s="4"/>
      <c r="E1982" s="4"/>
      <c r="F1982" s="5"/>
      <c r="G1982" s="6"/>
      <c r="H1982" s="338">
        <v>5202836</v>
      </c>
      <c r="I1982" s="7" t="s">
        <v>2864</v>
      </c>
      <c r="J1982" s="7" t="s">
        <v>2865</v>
      </c>
      <c r="K1982" s="7" t="s">
        <v>6139</v>
      </c>
      <c r="L1982" s="7" t="s">
        <v>6143</v>
      </c>
      <c r="M1982" s="18">
        <v>513.50791473798517</v>
      </c>
      <c r="N1982" s="327">
        <v>626.47965598034193</v>
      </c>
      <c r="O1982" s="19">
        <v>46112</v>
      </c>
      <c r="P1982" s="19" t="s">
        <v>7561</v>
      </c>
      <c r="Q1982" s="19" t="s">
        <v>7561</v>
      </c>
      <c r="R1982" s="19" t="s">
        <v>7561</v>
      </c>
      <c r="S1982" s="295">
        <v>0.25</v>
      </c>
      <c r="T1982" s="18">
        <v>385.13093605348888</v>
      </c>
      <c r="U1982" s="18">
        <v>469.85974198525645</v>
      </c>
      <c r="V1982" s="295">
        <v>0.53</v>
      </c>
      <c r="W1982" s="18">
        <v>241.34871992685302</v>
      </c>
      <c r="X1982" s="18">
        <v>294.44543831076066</v>
      </c>
      <c r="Y1982" s="7" t="s">
        <v>393</v>
      </c>
      <c r="Z1982" s="13">
        <v>1</v>
      </c>
      <c r="AA1982" s="13">
        <v>20</v>
      </c>
      <c r="AB1982" s="13">
        <v>1520</v>
      </c>
      <c r="AC1982" s="8" t="s">
        <v>3965</v>
      </c>
      <c r="AD1982" s="8">
        <v>0.13700000000000001</v>
      </c>
      <c r="AE1982" s="13">
        <v>185</v>
      </c>
      <c r="AF1982" s="13">
        <v>25</v>
      </c>
      <c r="AG1982" s="13">
        <v>145</v>
      </c>
      <c r="AH1982" s="8">
        <v>0.67100000000000004</v>
      </c>
      <c r="AI1982" s="13">
        <v>4012195784920</v>
      </c>
      <c r="AJ1982" s="8" t="s">
        <v>3966</v>
      </c>
      <c r="AK1982" s="94"/>
      <c r="AL1982" s="9"/>
      <c r="AM1982" s="9"/>
      <c r="AN1982" s="8"/>
      <c r="AO1982" s="12"/>
    </row>
    <row r="1983" spans="1:41" ht="14.1" customHeight="1" outlineLevel="3" x14ac:dyDescent="0.25">
      <c r="A1983" s="2"/>
      <c r="B1983" s="3"/>
      <c r="C1983" s="4"/>
      <c r="D1983" s="4"/>
      <c r="E1983" s="4"/>
      <c r="F1983" s="5"/>
      <c r="G1983" s="6"/>
      <c r="H1983" s="338">
        <v>5218997</v>
      </c>
      <c r="I1983" s="7" t="s">
        <v>2866</v>
      </c>
      <c r="J1983" s="7" t="s">
        <v>2867</v>
      </c>
      <c r="K1983" s="7" t="s">
        <v>6139</v>
      </c>
      <c r="L1983" s="7" t="s">
        <v>6144</v>
      </c>
      <c r="M1983" s="18">
        <v>485</v>
      </c>
      <c r="N1983" s="327">
        <v>591.69999999999993</v>
      </c>
      <c r="O1983" s="19" t="s">
        <v>3948</v>
      </c>
      <c r="P1983" s="295">
        <v>0.35</v>
      </c>
      <c r="Q1983" s="18">
        <v>315.25</v>
      </c>
      <c r="R1983" s="18">
        <v>384.60500000000002</v>
      </c>
      <c r="S1983" s="295">
        <v>0.25</v>
      </c>
      <c r="T1983" s="18">
        <v>363.75</v>
      </c>
      <c r="U1983" s="18">
        <v>443.77499999999998</v>
      </c>
      <c r="V1983" s="295">
        <v>0.53</v>
      </c>
      <c r="W1983" s="18">
        <v>227.95</v>
      </c>
      <c r="X1983" s="18">
        <v>278.09899999999999</v>
      </c>
      <c r="Y1983" s="7" t="s">
        <v>393</v>
      </c>
      <c r="Z1983" s="13">
        <v>1</v>
      </c>
      <c r="AA1983" s="13">
        <v>10</v>
      </c>
      <c r="AB1983" s="13">
        <v>800</v>
      </c>
      <c r="AC1983" s="10" t="s">
        <v>3971</v>
      </c>
      <c r="AD1983" s="8">
        <v>1.06</v>
      </c>
      <c r="AE1983" s="13">
        <v>140</v>
      </c>
      <c r="AF1983" s="13">
        <v>100</v>
      </c>
      <c r="AG1983" s="13">
        <v>74</v>
      </c>
      <c r="AH1983" s="8">
        <v>1.036</v>
      </c>
      <c r="AI1983" s="13">
        <v>4012195625889</v>
      </c>
      <c r="AJ1983" s="8" t="s">
        <v>5526</v>
      </c>
      <c r="AK1983" s="94"/>
      <c r="AL1983" s="9"/>
      <c r="AM1983" s="9"/>
      <c r="AN1983" s="9"/>
      <c r="AO1983" s="11"/>
    </row>
    <row r="1984" spans="1:41" ht="14.1" customHeight="1" outlineLevel="3" x14ac:dyDescent="0.25">
      <c r="A1984" s="2"/>
      <c r="B1984" s="3"/>
      <c r="C1984" s="4"/>
      <c r="D1984" s="4"/>
      <c r="E1984" s="4"/>
      <c r="F1984" s="5"/>
      <c r="G1984" s="6"/>
      <c r="H1984" s="338">
        <v>5218810</v>
      </c>
      <c r="I1984" s="7" t="s">
        <v>2868</v>
      </c>
      <c r="J1984" s="7" t="s">
        <v>2869</v>
      </c>
      <c r="K1984" s="7" t="s">
        <v>6139</v>
      </c>
      <c r="L1984" s="7" t="s">
        <v>6145</v>
      </c>
      <c r="M1984" s="18">
        <v>456.10591823783494</v>
      </c>
      <c r="N1984" s="327">
        <v>556.44922025015865</v>
      </c>
      <c r="O1984" s="19">
        <v>46112</v>
      </c>
      <c r="P1984" s="19" t="s">
        <v>7561</v>
      </c>
      <c r="Q1984" s="19" t="s">
        <v>7561</v>
      </c>
      <c r="R1984" s="19" t="s">
        <v>7561</v>
      </c>
      <c r="S1984" s="295">
        <v>0.25</v>
      </c>
      <c r="T1984" s="18">
        <v>342.07943867837622</v>
      </c>
      <c r="U1984" s="18">
        <v>417.33691518761896</v>
      </c>
      <c r="V1984" s="295">
        <v>0.53</v>
      </c>
      <c r="W1984" s="18">
        <v>214.3697815717824</v>
      </c>
      <c r="X1984" s="18">
        <v>261.53113351757452</v>
      </c>
      <c r="Y1984" s="7" t="s">
        <v>393</v>
      </c>
      <c r="Z1984" s="13">
        <v>1</v>
      </c>
      <c r="AA1984" s="13">
        <v>50</v>
      </c>
      <c r="AB1984" s="13">
        <v>1350</v>
      </c>
      <c r="AC1984" s="9" t="s">
        <v>3965</v>
      </c>
      <c r="AD1984" s="8">
        <v>0.26100000000000001</v>
      </c>
      <c r="AE1984" s="13">
        <v>100</v>
      </c>
      <c r="AF1984" s="13">
        <v>100</v>
      </c>
      <c r="AG1984" s="13">
        <v>76</v>
      </c>
      <c r="AH1984" s="8">
        <v>0.76</v>
      </c>
      <c r="AI1984" s="13">
        <v>4012195408918</v>
      </c>
      <c r="AJ1984" s="8" t="s">
        <v>3966</v>
      </c>
      <c r="AK1984" s="94"/>
      <c r="AL1984" s="9"/>
      <c r="AM1984" s="9"/>
      <c r="AN1984" s="8"/>
      <c r="AO1984" s="12"/>
    </row>
    <row r="1985" spans="1:41" ht="14.1" customHeight="1" outlineLevel="3" x14ac:dyDescent="0.25">
      <c r="A1985" s="2"/>
      <c r="B1985" s="3"/>
      <c r="C1985" s="4"/>
      <c r="D1985" s="4"/>
      <c r="E1985" s="4"/>
      <c r="F1985" s="5"/>
      <c r="G1985" s="6"/>
      <c r="H1985" s="338">
        <v>5203015</v>
      </c>
      <c r="I1985" s="7" t="s">
        <v>2870</v>
      </c>
      <c r="J1985" s="7" t="s">
        <v>2871</v>
      </c>
      <c r="K1985" s="7" t="s">
        <v>6146</v>
      </c>
      <c r="L1985" s="7" t="s">
        <v>6147</v>
      </c>
      <c r="M1985" s="18">
        <v>825.4</v>
      </c>
      <c r="N1985" s="327">
        <v>1006.9879999999999</v>
      </c>
      <c r="O1985" s="19" t="s">
        <v>3948</v>
      </c>
      <c r="P1985" s="295">
        <v>0.35</v>
      </c>
      <c r="Q1985" s="18">
        <v>536.51</v>
      </c>
      <c r="R1985" s="18">
        <v>654.54219999999998</v>
      </c>
      <c r="S1985" s="295">
        <v>0.25</v>
      </c>
      <c r="T1985" s="18">
        <v>619.04999999999995</v>
      </c>
      <c r="U1985" s="18">
        <v>755.24099999999987</v>
      </c>
      <c r="V1985" s="295">
        <v>0.53</v>
      </c>
      <c r="W1985" s="18">
        <v>387.93799999999999</v>
      </c>
      <c r="X1985" s="18">
        <v>473.28435999999999</v>
      </c>
      <c r="Y1985" s="7" t="s">
        <v>393</v>
      </c>
      <c r="Z1985" s="13">
        <v>1</v>
      </c>
      <c r="AA1985" s="13">
        <v>25</v>
      </c>
      <c r="AB1985" s="13">
        <v>2800</v>
      </c>
      <c r="AC1985" s="8" t="s">
        <v>6616</v>
      </c>
      <c r="AD1985" s="8">
        <v>0.06</v>
      </c>
      <c r="AE1985" s="13">
        <v>280</v>
      </c>
      <c r="AF1985" s="13">
        <v>28</v>
      </c>
      <c r="AG1985" s="13">
        <v>40</v>
      </c>
      <c r="AH1985" s="8">
        <v>0.31359999999999999</v>
      </c>
      <c r="AI1985" s="13">
        <v>4660502710652</v>
      </c>
      <c r="AJ1985" s="8" t="s">
        <v>3966</v>
      </c>
      <c r="AK1985" s="94"/>
      <c r="AL1985" s="10"/>
      <c r="AM1985" s="8"/>
      <c r="AN1985" s="8"/>
      <c r="AO1985" s="11"/>
    </row>
    <row r="1986" spans="1:41" ht="14.1" customHeight="1" outlineLevel="3" x14ac:dyDescent="0.25">
      <c r="A1986" s="2"/>
      <c r="B1986" s="3"/>
      <c r="C1986" s="4"/>
      <c r="D1986" s="4"/>
      <c r="E1986" s="4"/>
      <c r="F1986" s="5"/>
      <c r="G1986" s="6"/>
      <c r="H1986" s="338" t="s">
        <v>2872</v>
      </c>
      <c r="I1986" s="7" t="s">
        <v>2870</v>
      </c>
      <c r="J1986" s="7" t="s">
        <v>2871</v>
      </c>
      <c r="K1986" s="7" t="s">
        <v>6146</v>
      </c>
      <c r="L1986" s="7" t="s">
        <v>6147</v>
      </c>
      <c r="M1986" s="18">
        <v>1936</v>
      </c>
      <c r="N1986" s="327">
        <v>2361.92</v>
      </c>
      <c r="O1986" s="19" t="s">
        <v>3948</v>
      </c>
      <c r="P1986" s="295">
        <v>0.35</v>
      </c>
      <c r="Q1986" s="18">
        <v>1258.4000000000001</v>
      </c>
      <c r="R1986" s="18">
        <v>1535.248</v>
      </c>
      <c r="S1986" s="295">
        <v>0.25</v>
      </c>
      <c r="T1986" s="18">
        <v>1452</v>
      </c>
      <c r="U1986" s="18">
        <v>1771.44</v>
      </c>
      <c r="V1986" s="295">
        <v>0.53</v>
      </c>
      <c r="W1986" s="18">
        <v>909.92</v>
      </c>
      <c r="X1986" s="18">
        <v>1110.1024</v>
      </c>
      <c r="Y1986" s="7" t="s">
        <v>393</v>
      </c>
      <c r="Z1986" s="13">
        <v>1</v>
      </c>
      <c r="AA1986" s="13">
        <v>50</v>
      </c>
      <c r="AB1986" s="13">
        <v>2240</v>
      </c>
      <c r="AC1986" s="9" t="s">
        <v>6616</v>
      </c>
      <c r="AD1986" s="8">
        <v>0.06</v>
      </c>
      <c r="AE1986" s="13">
        <v>208</v>
      </c>
      <c r="AF1986" s="13">
        <v>28</v>
      </c>
      <c r="AG1986" s="13">
        <v>55</v>
      </c>
      <c r="AH1986" s="8">
        <v>0.32</v>
      </c>
      <c r="AI1986" s="13">
        <v>4012195038269</v>
      </c>
      <c r="AJ1986" s="9" t="s">
        <v>5527</v>
      </c>
      <c r="AK1986" s="94"/>
      <c r="AL1986" s="8"/>
      <c r="AM1986" s="9"/>
      <c r="AN1986" s="9"/>
      <c r="AO1986" s="11"/>
    </row>
    <row r="1987" spans="1:41" ht="14.1" customHeight="1" outlineLevel="3" x14ac:dyDescent="0.25">
      <c r="A1987" s="2"/>
      <c r="B1987" s="3"/>
      <c r="C1987" s="4"/>
      <c r="D1987" s="4"/>
      <c r="E1987" s="4"/>
      <c r="F1987" s="5"/>
      <c r="G1987" s="6"/>
      <c r="H1987" s="338" t="s">
        <v>2873</v>
      </c>
      <c r="I1987" s="7" t="s">
        <v>2874</v>
      </c>
      <c r="J1987" s="7" t="s">
        <v>2875</v>
      </c>
      <c r="K1987" s="7" t="s">
        <v>6139</v>
      </c>
      <c r="L1987" s="7" t="s">
        <v>6143</v>
      </c>
      <c r="M1987" s="18">
        <v>2433</v>
      </c>
      <c r="N1987" s="327">
        <v>2968.2599999999998</v>
      </c>
      <c r="O1987" s="19"/>
      <c r="P1987" s="295">
        <v>0.35</v>
      </c>
      <c r="Q1987" s="18">
        <v>1581.45</v>
      </c>
      <c r="R1987" s="18">
        <v>1929.3689999999999</v>
      </c>
      <c r="S1987" s="295">
        <v>0.25</v>
      </c>
      <c r="T1987" s="18">
        <v>1824.75</v>
      </c>
      <c r="U1987" s="18">
        <v>2226.1950000000002</v>
      </c>
      <c r="V1987" s="295">
        <v>0.53</v>
      </c>
      <c r="W1987" s="18">
        <v>1143.51</v>
      </c>
      <c r="X1987" s="18">
        <v>1395.0822000000001</v>
      </c>
      <c r="Y1987" s="7" t="s">
        <v>393</v>
      </c>
      <c r="Z1987" s="13">
        <v>1</v>
      </c>
      <c r="AA1987" s="13">
        <v>10</v>
      </c>
      <c r="AB1987" s="13">
        <v>1520</v>
      </c>
      <c r="AC1987" s="9" t="s">
        <v>6616</v>
      </c>
      <c r="AD1987" s="8">
        <v>0.129</v>
      </c>
      <c r="AE1987" s="13">
        <v>185</v>
      </c>
      <c r="AF1987" s="13">
        <v>25</v>
      </c>
      <c r="AG1987" s="13">
        <v>125</v>
      </c>
      <c r="AH1987" s="8">
        <v>0.57799999999999996</v>
      </c>
      <c r="AI1987" s="13">
        <v>4012195403814</v>
      </c>
      <c r="AJ1987" s="9" t="s">
        <v>3966</v>
      </c>
      <c r="AK1987" s="94"/>
      <c r="AL1987" s="8"/>
      <c r="AM1987" s="8"/>
      <c r="AN1987" s="9"/>
      <c r="AO1987" s="12"/>
    </row>
    <row r="1988" spans="1:41" ht="14.1" customHeight="1" outlineLevel="3" x14ac:dyDescent="0.25">
      <c r="A1988" s="2"/>
      <c r="B1988" s="3"/>
      <c r="C1988" s="4"/>
      <c r="D1988" s="4"/>
      <c r="E1988" s="4"/>
      <c r="F1988" s="5"/>
      <c r="G1988" s="6"/>
      <c r="H1988" s="338">
        <v>5202833</v>
      </c>
      <c r="I1988" s="7" t="s">
        <v>2874</v>
      </c>
      <c r="J1988" s="7" t="s">
        <v>2875</v>
      </c>
      <c r="K1988" s="7" t="s">
        <v>6139</v>
      </c>
      <c r="L1988" s="7" t="s">
        <v>6143</v>
      </c>
      <c r="M1988" s="18">
        <v>561.48</v>
      </c>
      <c r="N1988" s="327">
        <v>685.00559999999996</v>
      </c>
      <c r="O1988" s="19" t="s">
        <v>3948</v>
      </c>
      <c r="P1988" s="295">
        <v>0.35</v>
      </c>
      <c r="Q1988" s="18">
        <v>364.96200000000005</v>
      </c>
      <c r="R1988" s="18">
        <v>445.25364000000002</v>
      </c>
      <c r="S1988" s="295">
        <v>0.25</v>
      </c>
      <c r="T1988" s="18">
        <v>421.11</v>
      </c>
      <c r="U1988" s="18">
        <v>513.75419999999997</v>
      </c>
      <c r="V1988" s="295">
        <v>0.53</v>
      </c>
      <c r="W1988" s="18">
        <v>263.8956</v>
      </c>
      <c r="X1988" s="18">
        <v>321.95263199999999</v>
      </c>
      <c r="Y1988" s="7" t="s">
        <v>393</v>
      </c>
      <c r="Z1988" s="13">
        <v>1</v>
      </c>
      <c r="AA1988" s="13">
        <v>10</v>
      </c>
      <c r="AB1988" s="13">
        <v>1520</v>
      </c>
      <c r="AC1988" s="8" t="s">
        <v>6616</v>
      </c>
      <c r="AD1988" s="8">
        <v>1.2999999999999999E-2</v>
      </c>
      <c r="AE1988" s="13">
        <v>200</v>
      </c>
      <c r="AF1988" s="13">
        <v>125</v>
      </c>
      <c r="AG1988" s="13">
        <v>25</v>
      </c>
      <c r="AH1988" s="8">
        <v>0.625</v>
      </c>
      <c r="AI1988" s="13">
        <v>4660502709861</v>
      </c>
      <c r="AJ1988" s="8" t="s">
        <v>3966</v>
      </c>
      <c r="AK1988" s="94"/>
      <c r="AL1988" s="8"/>
      <c r="AM1988" s="8"/>
      <c r="AN1988" s="9"/>
      <c r="AO1988" s="11"/>
    </row>
    <row r="1989" spans="1:41" ht="14.1" customHeight="1" outlineLevel="3" x14ac:dyDescent="0.25">
      <c r="A1989" s="2"/>
      <c r="B1989" s="3"/>
      <c r="C1989" s="4"/>
      <c r="D1989" s="4"/>
      <c r="E1989" s="4"/>
      <c r="F1989" s="5"/>
      <c r="G1989" s="6"/>
      <c r="H1989" s="338">
        <v>5215552</v>
      </c>
      <c r="I1989" s="7" t="s">
        <v>2876</v>
      </c>
      <c r="J1989" s="7" t="s">
        <v>2877</v>
      </c>
      <c r="K1989" s="7" t="s">
        <v>6139</v>
      </c>
      <c r="L1989" s="7" t="s">
        <v>6148</v>
      </c>
      <c r="M1989" s="18">
        <v>773</v>
      </c>
      <c r="N1989" s="327">
        <v>943.06</v>
      </c>
      <c r="O1989" s="19" t="s">
        <v>3948</v>
      </c>
      <c r="P1989" s="295">
        <v>0.35</v>
      </c>
      <c r="Q1989" s="18">
        <v>502.45000000000005</v>
      </c>
      <c r="R1989" s="18">
        <v>612.98900000000003</v>
      </c>
      <c r="S1989" s="295">
        <v>0.25</v>
      </c>
      <c r="T1989" s="18">
        <v>579.75</v>
      </c>
      <c r="U1989" s="18">
        <v>707.29499999999996</v>
      </c>
      <c r="V1989" s="295">
        <v>0.53</v>
      </c>
      <c r="W1989" s="18">
        <v>363.31</v>
      </c>
      <c r="X1989" s="18">
        <v>443.23820000000001</v>
      </c>
      <c r="Y1989" s="7" t="s">
        <v>393</v>
      </c>
      <c r="Z1989" s="13">
        <v>1</v>
      </c>
      <c r="AA1989" s="13">
        <v>20</v>
      </c>
      <c r="AB1989" s="13">
        <v>2240</v>
      </c>
      <c r="AC1989" s="8" t="s">
        <v>6616</v>
      </c>
      <c r="AD1989" s="8">
        <v>8.3500000000000005E-2</v>
      </c>
      <c r="AE1989" s="13">
        <v>300</v>
      </c>
      <c r="AF1989" s="13">
        <v>25</v>
      </c>
      <c r="AG1989" s="13">
        <v>50</v>
      </c>
      <c r="AH1989" s="8">
        <v>0.25900000000000001</v>
      </c>
      <c r="AI1989" s="13">
        <v>2200000392138</v>
      </c>
      <c r="AJ1989" s="8" t="s">
        <v>5528</v>
      </c>
      <c r="AK1989" s="94"/>
      <c r="AL1989" s="8"/>
      <c r="AM1989" s="10"/>
      <c r="AN1989" s="9"/>
      <c r="AO1989" s="11"/>
    </row>
    <row r="1990" spans="1:41" ht="14.1" customHeight="1" outlineLevel="3" x14ac:dyDescent="0.25">
      <c r="A1990" s="2"/>
      <c r="B1990" s="3"/>
      <c r="C1990" s="4"/>
      <c r="D1990" s="4"/>
      <c r="E1990" s="4"/>
      <c r="F1990" s="5"/>
      <c r="G1990" s="6"/>
      <c r="H1990" s="338">
        <v>5217075</v>
      </c>
      <c r="I1990" s="7" t="s">
        <v>2878</v>
      </c>
      <c r="J1990" s="7" t="s">
        <v>2879</v>
      </c>
      <c r="K1990" s="7" t="s">
        <v>6139</v>
      </c>
      <c r="L1990" s="7" t="s">
        <v>6149</v>
      </c>
      <c r="M1990" s="18">
        <v>477</v>
      </c>
      <c r="N1990" s="327">
        <v>581.93999999999994</v>
      </c>
      <c r="O1990" s="19" t="s">
        <v>3948</v>
      </c>
      <c r="P1990" s="295">
        <v>0.35</v>
      </c>
      <c r="Q1990" s="18">
        <v>310.05</v>
      </c>
      <c r="R1990" s="18">
        <v>378.26100000000002</v>
      </c>
      <c r="S1990" s="295">
        <v>0.25</v>
      </c>
      <c r="T1990" s="18">
        <v>357.75</v>
      </c>
      <c r="U1990" s="18">
        <v>436.45499999999998</v>
      </c>
      <c r="V1990" s="295">
        <v>0.53</v>
      </c>
      <c r="W1990" s="18">
        <v>224.19</v>
      </c>
      <c r="X1990" s="18">
        <v>273.51179999999999</v>
      </c>
      <c r="Y1990" s="7" t="s">
        <v>393</v>
      </c>
      <c r="Z1990" s="13">
        <v>1</v>
      </c>
      <c r="AA1990" s="13">
        <v>100</v>
      </c>
      <c r="AB1990" s="13">
        <v>9600</v>
      </c>
      <c r="AC1990" s="10" t="s">
        <v>6616</v>
      </c>
      <c r="AD1990" s="8">
        <v>3.9E-2</v>
      </c>
      <c r="AE1990" s="13">
        <v>61</v>
      </c>
      <c r="AF1990" s="13">
        <v>25</v>
      </c>
      <c r="AG1990" s="13">
        <v>38</v>
      </c>
      <c r="AH1990" s="8">
        <v>5.8000000000000003E-2</v>
      </c>
      <c r="AI1990" s="13">
        <v>2200000392107</v>
      </c>
      <c r="AJ1990" s="10" t="s">
        <v>5529</v>
      </c>
      <c r="AK1990" s="94"/>
      <c r="AL1990" s="10"/>
      <c r="AM1990" s="10"/>
      <c r="AN1990" s="10"/>
      <c r="AO1990" s="11"/>
    </row>
    <row r="1991" spans="1:41" ht="14.1" customHeight="1" outlineLevel="3" x14ac:dyDescent="0.25">
      <c r="A1991" s="2"/>
      <c r="B1991" s="3"/>
      <c r="C1991" s="4"/>
      <c r="D1991" s="4"/>
      <c r="E1991" s="4"/>
      <c r="F1991" s="5"/>
      <c r="G1991" s="6"/>
      <c r="H1991" s="338">
        <v>5202510</v>
      </c>
      <c r="I1991" s="7" t="s">
        <v>2880</v>
      </c>
      <c r="J1991" s="7" t="s">
        <v>2881</v>
      </c>
      <c r="K1991" s="7" t="s">
        <v>6139</v>
      </c>
      <c r="L1991" s="7" t="s">
        <v>6150</v>
      </c>
      <c r="M1991" s="18">
        <v>1618</v>
      </c>
      <c r="N1991" s="327">
        <v>1973.96</v>
      </c>
      <c r="O1991" s="19" t="s">
        <v>3948</v>
      </c>
      <c r="P1991" s="295">
        <v>0.35</v>
      </c>
      <c r="Q1991" s="18">
        <v>1051.7</v>
      </c>
      <c r="R1991" s="18">
        <v>1283.0740000000001</v>
      </c>
      <c r="S1991" s="295">
        <v>0.25</v>
      </c>
      <c r="T1991" s="18">
        <v>1213.5</v>
      </c>
      <c r="U1991" s="18">
        <v>1480.47</v>
      </c>
      <c r="V1991" s="295">
        <v>0.53</v>
      </c>
      <c r="W1991" s="18">
        <v>760.45999999999992</v>
      </c>
      <c r="X1991" s="18">
        <v>927.76119999999992</v>
      </c>
      <c r="Y1991" s="7" t="s">
        <v>393</v>
      </c>
      <c r="Z1991" s="13">
        <v>1</v>
      </c>
      <c r="AA1991" s="13">
        <v>10</v>
      </c>
      <c r="AB1991" s="13">
        <v>1520</v>
      </c>
      <c r="AC1991" s="8" t="s">
        <v>6616</v>
      </c>
      <c r="AD1991" s="8">
        <v>8.4000000000000005E-2</v>
      </c>
      <c r="AE1991" s="13">
        <v>208</v>
      </c>
      <c r="AF1991" s="13">
        <v>30</v>
      </c>
      <c r="AG1991" s="13">
        <v>130</v>
      </c>
      <c r="AH1991" s="8">
        <v>0.84199999999999997</v>
      </c>
      <c r="AI1991" s="13">
        <v>2200000392169</v>
      </c>
      <c r="AJ1991" s="8" t="s">
        <v>5530</v>
      </c>
      <c r="AK1991" s="94"/>
      <c r="AL1991" s="8"/>
      <c r="AM1991" s="10"/>
      <c r="AN1991" s="8"/>
      <c r="AO1991" s="11"/>
    </row>
    <row r="1992" spans="1:41" ht="14.1" customHeight="1" outlineLevel="3" x14ac:dyDescent="0.25">
      <c r="A1992" s="2"/>
      <c r="B1992" s="3"/>
      <c r="C1992" s="4"/>
      <c r="D1992" s="4"/>
      <c r="E1992" s="4"/>
      <c r="F1992" s="5"/>
      <c r="G1992" s="6"/>
      <c r="H1992" s="338">
        <v>5207347</v>
      </c>
      <c r="I1992" s="7" t="s">
        <v>2882</v>
      </c>
      <c r="J1992" s="7" t="s">
        <v>2883</v>
      </c>
      <c r="K1992" s="7" t="s">
        <v>6134</v>
      </c>
      <c r="L1992" s="7" t="s">
        <v>6151</v>
      </c>
      <c r="M1992" s="18">
        <v>334</v>
      </c>
      <c r="N1992" s="327">
        <v>407.48</v>
      </c>
      <c r="O1992" s="19" t="s">
        <v>3948</v>
      </c>
      <c r="P1992" s="295">
        <v>0.35</v>
      </c>
      <c r="Q1992" s="18">
        <v>217.1</v>
      </c>
      <c r="R1992" s="18">
        <v>264.86199999999997</v>
      </c>
      <c r="S1992" s="295">
        <v>0.25</v>
      </c>
      <c r="T1992" s="18">
        <v>250.5</v>
      </c>
      <c r="U1992" s="18">
        <v>305.61</v>
      </c>
      <c r="V1992" s="295">
        <v>0.53</v>
      </c>
      <c r="W1992" s="18">
        <v>156.97999999999999</v>
      </c>
      <c r="X1992" s="18">
        <v>191.51559999999998</v>
      </c>
      <c r="Y1992" s="7" t="s">
        <v>393</v>
      </c>
      <c r="Z1992" s="13">
        <v>1</v>
      </c>
      <c r="AA1992" s="13">
        <v>100</v>
      </c>
      <c r="AB1992" s="13">
        <v>15360</v>
      </c>
      <c r="AC1992" s="8" t="s">
        <v>6616</v>
      </c>
      <c r="AD1992" s="8">
        <v>1.7999999999999999E-2</v>
      </c>
      <c r="AE1992" s="13">
        <v>23</v>
      </c>
      <c r="AF1992" s="13">
        <v>23</v>
      </c>
      <c r="AG1992" s="13">
        <v>35</v>
      </c>
      <c r="AH1992" s="8">
        <v>1.9E-2</v>
      </c>
      <c r="AI1992" s="13">
        <v>2200000391964</v>
      </c>
      <c r="AJ1992" s="10" t="s">
        <v>5531</v>
      </c>
      <c r="AK1992" s="94"/>
      <c r="AL1992" s="10"/>
      <c r="AM1992" s="10"/>
      <c r="AN1992" s="8"/>
      <c r="AO1992" s="11"/>
    </row>
    <row r="1993" spans="1:41" ht="14.1" customHeight="1" outlineLevel="3" x14ac:dyDescent="0.25">
      <c r="A1993" s="2"/>
      <c r="B1993" s="3"/>
      <c r="C1993" s="4"/>
      <c r="D1993" s="4"/>
      <c r="E1993" s="4"/>
      <c r="F1993" s="5"/>
      <c r="G1993" s="6"/>
      <c r="H1993" s="338">
        <v>5218999</v>
      </c>
      <c r="I1993" s="7" t="s">
        <v>2884</v>
      </c>
      <c r="J1993" s="7" t="s">
        <v>2885</v>
      </c>
      <c r="K1993" s="7" t="s">
        <v>6139</v>
      </c>
      <c r="L1993" s="7" t="s">
        <v>6152</v>
      </c>
      <c r="M1993" s="18">
        <v>324</v>
      </c>
      <c r="N1993" s="327">
        <v>395.28</v>
      </c>
      <c r="O1993" s="19" t="s">
        <v>3948</v>
      </c>
      <c r="P1993" s="295">
        <v>0.35</v>
      </c>
      <c r="Q1993" s="18">
        <v>210.6</v>
      </c>
      <c r="R1993" s="18">
        <v>256.93199999999996</v>
      </c>
      <c r="S1993" s="295">
        <v>0.25</v>
      </c>
      <c r="T1993" s="18">
        <v>243</v>
      </c>
      <c r="U1993" s="18">
        <v>296.45999999999998</v>
      </c>
      <c r="V1993" s="295">
        <v>0.53</v>
      </c>
      <c r="W1993" s="18">
        <v>152.28</v>
      </c>
      <c r="X1993" s="18">
        <v>185.7816</v>
      </c>
      <c r="Y1993" s="7" t="s">
        <v>393</v>
      </c>
      <c r="Z1993" s="13">
        <v>1</v>
      </c>
      <c r="AA1993" s="13">
        <v>100</v>
      </c>
      <c r="AB1993" s="13">
        <v>600</v>
      </c>
      <c r="AC1993" s="10" t="s">
        <v>6616</v>
      </c>
      <c r="AD1993" s="8">
        <v>6.8000000000000005E-2</v>
      </c>
      <c r="AE1993" s="13">
        <v>140</v>
      </c>
      <c r="AF1993" s="13">
        <v>100</v>
      </c>
      <c r="AG1993" s="13">
        <v>74</v>
      </c>
      <c r="AH1993" s="8">
        <v>1.036</v>
      </c>
      <c r="AI1993" s="13">
        <v>4012196388196</v>
      </c>
      <c r="AJ1993" s="10" t="s">
        <v>5532</v>
      </c>
      <c r="AK1993" s="94"/>
      <c r="AL1993" s="10"/>
      <c r="AM1993" s="10"/>
      <c r="AN1993" s="8"/>
      <c r="AO1993" s="11"/>
    </row>
    <row r="1994" spans="1:41" ht="14.1" customHeight="1" outlineLevel="3" x14ac:dyDescent="0.25">
      <c r="A1994" s="2"/>
      <c r="B1994" s="3"/>
      <c r="C1994" s="4"/>
      <c r="D1994" s="4"/>
      <c r="E1994" s="4"/>
      <c r="F1994" s="5"/>
      <c r="G1994" s="6"/>
      <c r="H1994" s="338">
        <v>5218704</v>
      </c>
      <c r="I1994" s="7" t="s">
        <v>2886</v>
      </c>
      <c r="J1994" s="7" t="s">
        <v>2887</v>
      </c>
      <c r="K1994" s="7" t="s">
        <v>6139</v>
      </c>
      <c r="L1994" s="7" t="s">
        <v>6141</v>
      </c>
      <c r="M1994" s="18">
        <v>333</v>
      </c>
      <c r="N1994" s="327">
        <v>406.26</v>
      </c>
      <c r="O1994" s="19" t="s">
        <v>3948</v>
      </c>
      <c r="P1994" s="295">
        <v>0.35</v>
      </c>
      <c r="Q1994" s="18">
        <v>216.45000000000002</v>
      </c>
      <c r="R1994" s="18">
        <v>264.06900000000002</v>
      </c>
      <c r="S1994" s="295">
        <v>0.25</v>
      </c>
      <c r="T1994" s="18">
        <v>249.75</v>
      </c>
      <c r="U1994" s="18">
        <v>304.69499999999999</v>
      </c>
      <c r="V1994" s="295">
        <v>0.53</v>
      </c>
      <c r="W1994" s="18">
        <v>156.51</v>
      </c>
      <c r="X1994" s="18">
        <v>190.94219999999999</v>
      </c>
      <c r="Y1994" s="7" t="s">
        <v>393</v>
      </c>
      <c r="Z1994" s="13">
        <v>1</v>
      </c>
      <c r="AA1994" s="13">
        <v>12</v>
      </c>
      <c r="AB1994" s="13">
        <v>420</v>
      </c>
      <c r="AC1994" s="9" t="s">
        <v>3971</v>
      </c>
      <c r="AD1994" s="8">
        <v>1</v>
      </c>
      <c r="AE1994" s="13">
        <v>134</v>
      </c>
      <c r="AF1994" s="13">
        <v>134</v>
      </c>
      <c r="AG1994" s="13">
        <v>80</v>
      </c>
      <c r="AH1994" s="8">
        <v>1.4359999999999999</v>
      </c>
      <c r="AI1994" s="13">
        <v>4012196648306</v>
      </c>
      <c r="AJ1994" s="9" t="s">
        <v>5533</v>
      </c>
      <c r="AK1994" s="94"/>
      <c r="AL1994" s="9"/>
      <c r="AM1994" s="9"/>
      <c r="AN1994" s="9"/>
      <c r="AO1994" s="11"/>
    </row>
    <row r="1995" spans="1:41" ht="14.1" customHeight="1" outlineLevel="3" x14ac:dyDescent="0.25">
      <c r="A1995" s="2"/>
      <c r="B1995" s="3"/>
      <c r="C1995" s="4"/>
      <c r="D1995" s="4"/>
      <c r="E1995" s="4"/>
      <c r="F1995" s="5"/>
      <c r="G1995" s="6"/>
      <c r="H1995" s="338">
        <v>5207444</v>
      </c>
      <c r="I1995" s="7" t="s">
        <v>2888</v>
      </c>
      <c r="J1995" s="7" t="s">
        <v>2889</v>
      </c>
      <c r="K1995" s="7" t="s">
        <v>6134</v>
      </c>
      <c r="L1995" s="7" t="s">
        <v>6153</v>
      </c>
      <c r="M1995" s="18">
        <v>102.9</v>
      </c>
      <c r="N1995" s="327">
        <v>125.53800000000001</v>
      </c>
      <c r="O1995" s="19" t="s">
        <v>3948</v>
      </c>
      <c r="P1995" s="295">
        <v>0.35</v>
      </c>
      <c r="Q1995" s="18">
        <v>66.885000000000005</v>
      </c>
      <c r="R1995" s="18">
        <v>81.599699999999999</v>
      </c>
      <c r="S1995" s="295">
        <v>0.25</v>
      </c>
      <c r="T1995" s="18">
        <v>77.175000000000011</v>
      </c>
      <c r="U1995" s="18">
        <v>94.153500000000008</v>
      </c>
      <c r="V1995" s="295">
        <v>0.53</v>
      </c>
      <c r="W1995" s="18">
        <v>48.363</v>
      </c>
      <c r="X1995" s="18">
        <v>59.002859999999998</v>
      </c>
      <c r="Y1995" s="7" t="s">
        <v>393</v>
      </c>
      <c r="Z1995" s="13">
        <v>20</v>
      </c>
      <c r="AA1995" s="13">
        <v>20</v>
      </c>
      <c r="AB1995" s="13">
        <v>11520</v>
      </c>
      <c r="AC1995" s="10" t="s">
        <v>3965</v>
      </c>
      <c r="AD1995" s="8">
        <v>7.0000000000000001E-3</v>
      </c>
      <c r="AE1995" s="13">
        <v>61</v>
      </c>
      <c r="AF1995" s="13">
        <v>25</v>
      </c>
      <c r="AG1995" s="13">
        <v>30</v>
      </c>
      <c r="AH1995" s="8">
        <v>4.5999999999999999E-2</v>
      </c>
      <c r="AI1995" s="13">
        <v>4012195404897</v>
      </c>
      <c r="AJ1995" s="10" t="s">
        <v>3966</v>
      </c>
      <c r="AK1995" s="94"/>
      <c r="AL1995" s="10"/>
      <c r="AM1995" s="8"/>
      <c r="AN1995" s="8"/>
      <c r="AO1995" s="11"/>
    </row>
    <row r="1996" spans="1:41" ht="14.1" customHeight="1" outlineLevel="3" x14ac:dyDescent="0.25">
      <c r="A1996" s="2"/>
      <c r="B1996" s="3"/>
      <c r="C1996" s="4"/>
      <c r="D1996" s="4"/>
      <c r="E1996" s="4"/>
      <c r="F1996" s="5"/>
      <c r="G1996" s="6"/>
      <c r="H1996" s="338">
        <v>5207460</v>
      </c>
      <c r="I1996" s="7" t="s">
        <v>2890</v>
      </c>
      <c r="J1996" s="7" t="s">
        <v>2891</v>
      </c>
      <c r="K1996" s="7" t="s">
        <v>6134</v>
      </c>
      <c r="L1996" s="7" t="s">
        <v>6153</v>
      </c>
      <c r="M1996" s="18">
        <v>114</v>
      </c>
      <c r="N1996" s="327">
        <v>139.07999999999998</v>
      </c>
      <c r="O1996" s="19" t="s">
        <v>3948</v>
      </c>
      <c r="P1996" s="295">
        <v>0.35</v>
      </c>
      <c r="Q1996" s="18">
        <v>74.100000000000009</v>
      </c>
      <c r="R1996" s="18">
        <v>90.402000000000015</v>
      </c>
      <c r="S1996" s="295">
        <v>0.25</v>
      </c>
      <c r="T1996" s="18">
        <v>85.5</v>
      </c>
      <c r="U1996" s="18">
        <v>104.31</v>
      </c>
      <c r="V1996" s="295">
        <v>0.53</v>
      </c>
      <c r="W1996" s="18">
        <v>53.58</v>
      </c>
      <c r="X1996" s="18">
        <v>65.367599999999996</v>
      </c>
      <c r="Y1996" s="7" t="s">
        <v>393</v>
      </c>
      <c r="Z1996" s="13">
        <v>20</v>
      </c>
      <c r="AA1996" s="13">
        <v>20</v>
      </c>
      <c r="AB1996" s="13">
        <v>9600</v>
      </c>
      <c r="AC1996" s="10" t="s">
        <v>3965</v>
      </c>
      <c r="AD1996" s="8">
        <v>7.9000000000000008E-3</v>
      </c>
      <c r="AE1996" s="13">
        <v>61</v>
      </c>
      <c r="AF1996" s="13">
        <v>25</v>
      </c>
      <c r="AG1996" s="13">
        <v>40</v>
      </c>
      <c r="AH1996" s="8">
        <v>6.0999999999999999E-2</v>
      </c>
      <c r="AI1996" s="13">
        <v>4012195404958</v>
      </c>
      <c r="AJ1996" s="10" t="s">
        <v>3966</v>
      </c>
      <c r="AK1996" s="94"/>
      <c r="AL1996" s="10"/>
      <c r="AM1996" s="10"/>
      <c r="AN1996" s="8"/>
      <c r="AO1996" s="11"/>
    </row>
    <row r="1997" spans="1:41" ht="14.1" customHeight="1" outlineLevel="3" x14ac:dyDescent="0.25">
      <c r="A1997" s="2"/>
      <c r="B1997" s="3"/>
      <c r="C1997" s="4"/>
      <c r="D1997" s="4"/>
      <c r="E1997" s="4"/>
      <c r="F1997" s="5"/>
      <c r="G1997" s="6"/>
      <c r="H1997" s="338">
        <v>5207487</v>
      </c>
      <c r="I1997" s="7" t="s">
        <v>2892</v>
      </c>
      <c r="J1997" s="7" t="s">
        <v>2893</v>
      </c>
      <c r="K1997" s="7" t="s">
        <v>6134</v>
      </c>
      <c r="L1997" s="7" t="s">
        <v>6153</v>
      </c>
      <c r="M1997" s="18">
        <v>73.98672303132588</v>
      </c>
      <c r="N1997" s="327">
        <v>90.263802098217568</v>
      </c>
      <c r="O1997" s="19">
        <v>46112</v>
      </c>
      <c r="P1997" s="19" t="s">
        <v>7561</v>
      </c>
      <c r="Q1997" s="19" t="s">
        <v>7561</v>
      </c>
      <c r="R1997" s="19" t="s">
        <v>7561</v>
      </c>
      <c r="S1997" s="295">
        <v>0.25</v>
      </c>
      <c r="T1997" s="18">
        <v>55.49004227349441</v>
      </c>
      <c r="U1997" s="18">
        <v>67.697851573663172</v>
      </c>
      <c r="V1997" s="295">
        <v>0.53</v>
      </c>
      <c r="W1997" s="18">
        <v>34.773759824723165</v>
      </c>
      <c r="X1997" s="18">
        <v>42.423986986162262</v>
      </c>
      <c r="Y1997" s="7" t="s">
        <v>393</v>
      </c>
      <c r="Z1997" s="13">
        <v>20</v>
      </c>
      <c r="AA1997" s="13">
        <v>20</v>
      </c>
      <c r="AB1997" s="13">
        <v>7680</v>
      </c>
      <c r="AC1997" s="8" t="s">
        <v>3965</v>
      </c>
      <c r="AD1997" s="8">
        <v>1.0070000000000001E-2</v>
      </c>
      <c r="AE1997" s="13">
        <v>61</v>
      </c>
      <c r="AF1997" s="13">
        <v>25</v>
      </c>
      <c r="AG1997" s="13">
        <v>65</v>
      </c>
      <c r="AH1997" s="8">
        <v>9.9000000000000005E-2</v>
      </c>
      <c r="AI1997" s="13">
        <v>4012195405016</v>
      </c>
      <c r="AJ1997" s="8" t="s">
        <v>3966</v>
      </c>
      <c r="AK1997" s="94"/>
      <c r="AL1997" s="9"/>
      <c r="AM1997" s="9"/>
      <c r="AN1997" s="8"/>
      <c r="AO1997" s="11"/>
    </row>
    <row r="1998" spans="1:41" ht="14.1" customHeight="1" outlineLevel="3" x14ac:dyDescent="0.25">
      <c r="A1998" s="2"/>
      <c r="B1998" s="3"/>
      <c r="C1998" s="4"/>
      <c r="D1998" s="4"/>
      <c r="E1998" s="4"/>
      <c r="F1998" s="5"/>
      <c r="G1998" s="6"/>
      <c r="H1998" s="338" t="s">
        <v>2894</v>
      </c>
      <c r="I1998" s="7" t="s">
        <v>2862</v>
      </c>
      <c r="J1998" s="7" t="s">
        <v>2895</v>
      </c>
      <c r="K1998" s="7" t="s">
        <v>6134</v>
      </c>
      <c r="L1998" s="7" t="s">
        <v>6142</v>
      </c>
      <c r="M1998" s="18">
        <v>281</v>
      </c>
      <c r="N1998" s="327">
        <v>342.82</v>
      </c>
      <c r="O1998" s="19" t="s">
        <v>3948</v>
      </c>
      <c r="P1998" s="295">
        <v>0.35</v>
      </c>
      <c r="Q1998" s="18">
        <v>182.65</v>
      </c>
      <c r="R1998" s="18">
        <v>222.833</v>
      </c>
      <c r="S1998" s="295">
        <v>0.25</v>
      </c>
      <c r="T1998" s="18">
        <v>210.75</v>
      </c>
      <c r="U1998" s="18">
        <v>257.11500000000001</v>
      </c>
      <c r="V1998" s="295">
        <v>0.53</v>
      </c>
      <c r="W1998" s="18">
        <v>132.07</v>
      </c>
      <c r="X1998" s="18">
        <v>161.12539999999998</v>
      </c>
      <c r="Y1998" s="7" t="s">
        <v>393</v>
      </c>
      <c r="Z1998" s="13">
        <v>1</v>
      </c>
      <c r="AA1998" s="13">
        <v>100</v>
      </c>
      <c r="AB1998" s="13">
        <v>12000</v>
      </c>
      <c r="AC1998" s="9" t="s">
        <v>3965</v>
      </c>
      <c r="AD1998" s="8">
        <v>5.9560000000000002E-2</v>
      </c>
      <c r="AE1998" s="13">
        <v>55</v>
      </c>
      <c r="AF1998" s="13">
        <v>20</v>
      </c>
      <c r="AG1998" s="13">
        <v>30</v>
      </c>
      <c r="AH1998" s="8">
        <v>3.4000000000000002E-2</v>
      </c>
      <c r="AI1998" s="13">
        <v>4012195412212</v>
      </c>
      <c r="AJ1998" s="9" t="s">
        <v>5534</v>
      </c>
      <c r="AK1998" s="94"/>
      <c r="AL1998" s="9"/>
      <c r="AM1998" s="8"/>
      <c r="AN1998" s="8"/>
      <c r="AO1998" s="11"/>
    </row>
    <row r="1999" spans="1:41" ht="14.1" customHeight="1" outlineLevel="3" x14ac:dyDescent="0.25">
      <c r="A1999" s="2"/>
      <c r="B1999" s="3"/>
      <c r="C1999" s="4"/>
      <c r="D1999" s="4"/>
      <c r="E1999" s="4"/>
      <c r="F1999" s="5"/>
      <c r="G1999" s="6"/>
      <c r="H1999" s="338">
        <v>5207800</v>
      </c>
      <c r="I1999" s="7" t="s">
        <v>2896</v>
      </c>
      <c r="J1999" s="7" t="s">
        <v>2897</v>
      </c>
      <c r="K1999" s="7" t="s">
        <v>6134</v>
      </c>
      <c r="L1999" s="7" t="s">
        <v>6154</v>
      </c>
      <c r="M1999" s="18">
        <v>155.78483115867667</v>
      </c>
      <c r="N1999" s="327">
        <v>190.05749401358554</v>
      </c>
      <c r="O1999" s="19">
        <v>46112</v>
      </c>
      <c r="P1999" s="19" t="s">
        <v>7561</v>
      </c>
      <c r="Q1999" s="19" t="s">
        <v>7561</v>
      </c>
      <c r="R1999" s="19" t="s">
        <v>7561</v>
      </c>
      <c r="S1999" s="295">
        <v>0.25</v>
      </c>
      <c r="T1999" s="18">
        <v>116.83862336900751</v>
      </c>
      <c r="U1999" s="18">
        <v>142.54312051018917</v>
      </c>
      <c r="V1999" s="295">
        <v>0.53</v>
      </c>
      <c r="W1999" s="18">
        <v>73.218870644578033</v>
      </c>
      <c r="X1999" s="18">
        <v>89.327022186385193</v>
      </c>
      <c r="Y1999" s="7" t="s">
        <v>393</v>
      </c>
      <c r="Z1999" s="13">
        <v>1</v>
      </c>
      <c r="AA1999" s="13">
        <v>20</v>
      </c>
      <c r="AB1999" s="13">
        <v>15360</v>
      </c>
      <c r="AC1999" s="9" t="s">
        <v>3965</v>
      </c>
      <c r="AD1999" s="8">
        <v>2.5000000000000001E-2</v>
      </c>
      <c r="AE1999" s="13">
        <v>22</v>
      </c>
      <c r="AF1999" s="13">
        <v>25</v>
      </c>
      <c r="AG1999" s="13">
        <v>34</v>
      </c>
      <c r="AH1999" s="8">
        <v>1.9E-2</v>
      </c>
      <c r="AI1999" s="13">
        <v>4012195904878</v>
      </c>
      <c r="AJ1999" s="8" t="s">
        <v>3966</v>
      </c>
      <c r="AK1999" s="94"/>
      <c r="AL1999" s="9"/>
      <c r="AM1999" s="9"/>
      <c r="AN1999" s="8"/>
      <c r="AO1999" s="12"/>
    </row>
    <row r="2000" spans="1:41" ht="14.1" customHeight="1" outlineLevel="3" x14ac:dyDescent="0.25">
      <c r="A2000" s="2"/>
      <c r="B2000" s="3"/>
      <c r="C2000" s="4"/>
      <c r="D2000" s="4"/>
      <c r="E2000" s="4"/>
      <c r="F2000" s="5"/>
      <c r="G2000" s="6"/>
      <c r="H2000" s="338">
        <v>5207901</v>
      </c>
      <c r="I2000" s="7" t="s">
        <v>2898</v>
      </c>
      <c r="J2000" s="7" t="s">
        <v>2897</v>
      </c>
      <c r="K2000" s="7" t="s">
        <v>6134</v>
      </c>
      <c r="L2000" s="7" t="s">
        <v>6155</v>
      </c>
      <c r="M2000" s="18">
        <v>288.38563569417369</v>
      </c>
      <c r="N2000" s="327">
        <v>351.83047554689188</v>
      </c>
      <c r="O2000" s="19">
        <v>46112</v>
      </c>
      <c r="P2000" s="19" t="s">
        <v>7561</v>
      </c>
      <c r="Q2000" s="19" t="s">
        <v>7561</v>
      </c>
      <c r="R2000" s="19" t="s">
        <v>7561</v>
      </c>
      <c r="S2000" s="295">
        <v>0.25</v>
      </c>
      <c r="T2000" s="18">
        <v>216.28922677063025</v>
      </c>
      <c r="U2000" s="18">
        <v>263.87285666016891</v>
      </c>
      <c r="V2000" s="295">
        <v>0.53</v>
      </c>
      <c r="W2000" s="18">
        <v>135.54124877626163</v>
      </c>
      <c r="X2000" s="18">
        <v>165.36032350703917</v>
      </c>
      <c r="Y2000" s="7" t="s">
        <v>393</v>
      </c>
      <c r="Z2000" s="13">
        <v>1</v>
      </c>
      <c r="AA2000" s="13">
        <v>50</v>
      </c>
      <c r="AB2000" s="13">
        <v>11200</v>
      </c>
      <c r="AC2000" s="9" t="s">
        <v>3965</v>
      </c>
      <c r="AD2000" s="8">
        <v>2.9000000000000001E-2</v>
      </c>
      <c r="AE2000" s="13">
        <v>33</v>
      </c>
      <c r="AF2000" s="13">
        <v>25</v>
      </c>
      <c r="AG2000" s="13">
        <v>33</v>
      </c>
      <c r="AH2000" s="8">
        <v>2.7E-2</v>
      </c>
      <c r="AI2000" s="13">
        <v>4012195915836</v>
      </c>
      <c r="AJ2000" s="8" t="s">
        <v>3966</v>
      </c>
      <c r="AK2000" s="94"/>
      <c r="AL2000" s="8"/>
      <c r="AM2000" s="9"/>
      <c r="AN2000" s="8"/>
      <c r="AO2000" s="11"/>
    </row>
    <row r="2001" spans="1:41" ht="14.1" customHeight="1" outlineLevel="3" x14ac:dyDescent="0.25">
      <c r="A2001" s="2"/>
      <c r="B2001" s="3"/>
      <c r="C2001" s="4"/>
      <c r="D2001" s="4"/>
      <c r="E2001" s="4"/>
      <c r="F2001" s="5"/>
      <c r="G2001" s="6"/>
      <c r="H2001" s="338">
        <v>5207878</v>
      </c>
      <c r="I2001" s="7" t="s">
        <v>2899</v>
      </c>
      <c r="J2001" s="7" t="s">
        <v>2900</v>
      </c>
      <c r="K2001" s="7" t="s">
        <v>6134</v>
      </c>
      <c r="L2001" s="7" t="s">
        <v>6156</v>
      </c>
      <c r="M2001" s="18">
        <v>103.32309992872359</v>
      </c>
      <c r="N2001" s="327">
        <v>126.05418191304278</v>
      </c>
      <c r="O2001" s="19">
        <v>46112</v>
      </c>
      <c r="P2001" s="19" t="s">
        <v>7561</v>
      </c>
      <c r="Q2001" s="19" t="s">
        <v>7561</v>
      </c>
      <c r="R2001" s="19" t="s">
        <v>7561</v>
      </c>
      <c r="S2001" s="295">
        <v>0.25</v>
      </c>
      <c r="T2001" s="18">
        <v>77.492324946542695</v>
      </c>
      <c r="U2001" s="18">
        <v>94.540636434782087</v>
      </c>
      <c r="V2001" s="295">
        <v>0.53</v>
      </c>
      <c r="W2001" s="18">
        <v>48.561856966500088</v>
      </c>
      <c r="X2001" s="18">
        <v>59.245465499130106</v>
      </c>
      <c r="Y2001" s="7" t="s">
        <v>393</v>
      </c>
      <c r="Z2001" s="13">
        <v>1</v>
      </c>
      <c r="AA2001" s="13">
        <v>50</v>
      </c>
      <c r="AB2001" s="13">
        <v>11200</v>
      </c>
      <c r="AC2001" s="8" t="s">
        <v>3965</v>
      </c>
      <c r="AD2001" s="8">
        <v>1.4999999999999999E-2</v>
      </c>
      <c r="AE2001" s="13">
        <v>24</v>
      </c>
      <c r="AF2001" s="13">
        <v>40</v>
      </c>
      <c r="AG2001" s="13">
        <v>40</v>
      </c>
      <c r="AH2001" s="8">
        <v>3.7999999999999999E-2</v>
      </c>
      <c r="AI2001" s="13">
        <v>4012195334811</v>
      </c>
      <c r="AJ2001" s="10" t="s">
        <v>3966</v>
      </c>
      <c r="AK2001" s="94"/>
      <c r="AL2001" s="8"/>
      <c r="AM2001" s="8"/>
      <c r="AN2001" s="8"/>
      <c r="AO2001" s="11"/>
    </row>
    <row r="2002" spans="1:41" ht="14.1" customHeight="1" outlineLevel="3" x14ac:dyDescent="0.25">
      <c r="A2002" s="2"/>
      <c r="B2002" s="3"/>
      <c r="C2002" s="4"/>
      <c r="D2002" s="4"/>
      <c r="E2002" s="4"/>
      <c r="F2002" s="5"/>
      <c r="G2002" s="6"/>
      <c r="H2002" s="338">
        <v>5218616</v>
      </c>
      <c r="I2002" s="7" t="s">
        <v>2901</v>
      </c>
      <c r="J2002" s="7" t="s">
        <v>2902</v>
      </c>
      <c r="K2002" s="7"/>
      <c r="L2002" s="7"/>
      <c r="M2002" s="18">
        <v>246</v>
      </c>
      <c r="N2002" s="327">
        <v>300.12</v>
      </c>
      <c r="O2002" s="19" t="s">
        <v>3948</v>
      </c>
      <c r="P2002" s="295">
        <v>0.35</v>
      </c>
      <c r="Q2002" s="18">
        <v>159.9</v>
      </c>
      <c r="R2002" s="18">
        <v>195.078</v>
      </c>
      <c r="S2002" s="295">
        <v>0.25</v>
      </c>
      <c r="T2002" s="18">
        <v>184.5</v>
      </c>
      <c r="U2002" s="18">
        <v>225.09</v>
      </c>
      <c r="V2002" s="295">
        <v>0.53</v>
      </c>
      <c r="W2002" s="18">
        <v>115.61999999999999</v>
      </c>
      <c r="X2002" s="18">
        <v>141.0564</v>
      </c>
      <c r="Y2002" s="7" t="s">
        <v>393</v>
      </c>
      <c r="Z2002" s="13">
        <v>100</v>
      </c>
      <c r="AA2002" s="13">
        <v>100</v>
      </c>
      <c r="AB2002" s="13">
        <v>1200</v>
      </c>
      <c r="AC2002" s="9" t="s">
        <v>3971</v>
      </c>
      <c r="AD2002" s="8">
        <v>7.6789999999999997E-2</v>
      </c>
      <c r="AE2002" s="13"/>
      <c r="AF2002" s="13"/>
      <c r="AG2002" s="13"/>
      <c r="AH2002" s="8"/>
      <c r="AI2002" s="13">
        <v>4012195548478</v>
      </c>
      <c r="AJ2002" s="9" t="s">
        <v>5535</v>
      </c>
      <c r="AK2002" s="94"/>
      <c r="AL2002" s="9"/>
      <c r="AM2002" s="8"/>
      <c r="AN2002" s="9"/>
      <c r="AO2002" s="12"/>
    </row>
    <row r="2003" spans="1:41" ht="14.1" customHeight="1" outlineLevel="3" x14ac:dyDescent="0.25">
      <c r="A2003" s="2"/>
      <c r="B2003" s="3"/>
      <c r="C2003" s="4"/>
      <c r="D2003" s="4"/>
      <c r="E2003" s="4"/>
      <c r="F2003" s="5"/>
      <c r="G2003" s="6"/>
      <c r="H2003" s="338">
        <v>5215277</v>
      </c>
      <c r="I2003" s="7" t="s">
        <v>2903</v>
      </c>
      <c r="J2003" s="7" t="s">
        <v>2904</v>
      </c>
      <c r="K2003" s="7" t="s">
        <v>6139</v>
      </c>
      <c r="L2003" s="7" t="s">
        <v>6157</v>
      </c>
      <c r="M2003" s="18">
        <v>320.87134502923976</v>
      </c>
      <c r="N2003" s="327">
        <v>391.4630409356725</v>
      </c>
      <c r="O2003" s="19">
        <v>46112</v>
      </c>
      <c r="P2003" s="19" t="s">
        <v>7561</v>
      </c>
      <c r="Q2003" s="19" t="s">
        <v>7561</v>
      </c>
      <c r="R2003" s="19" t="s">
        <v>7561</v>
      </c>
      <c r="S2003" s="295">
        <v>0.25</v>
      </c>
      <c r="T2003" s="18">
        <v>240.65350877192981</v>
      </c>
      <c r="U2003" s="18">
        <v>293.59728070175436</v>
      </c>
      <c r="V2003" s="295">
        <v>0.53</v>
      </c>
      <c r="W2003" s="18">
        <v>150.80953216374269</v>
      </c>
      <c r="X2003" s="18">
        <v>183.98762923976608</v>
      </c>
      <c r="Y2003" s="7" t="s">
        <v>393</v>
      </c>
      <c r="Z2003" s="13">
        <v>1</v>
      </c>
      <c r="AA2003" s="13">
        <v>20</v>
      </c>
      <c r="AB2003" s="13">
        <v>2880</v>
      </c>
      <c r="AC2003" s="9" t="s">
        <v>3965</v>
      </c>
      <c r="AD2003" s="8">
        <v>0.06</v>
      </c>
      <c r="AE2003" s="13">
        <v>260</v>
      </c>
      <c r="AF2003" s="13">
        <v>25</v>
      </c>
      <c r="AG2003" s="13">
        <v>35</v>
      </c>
      <c r="AH2003" s="8">
        <v>0.22800000000000001</v>
      </c>
      <c r="AI2003" s="13">
        <v>4012195903673</v>
      </c>
      <c r="AJ2003" s="9" t="s">
        <v>3966</v>
      </c>
      <c r="AK2003" s="94"/>
      <c r="AL2003" s="9"/>
      <c r="AM2003" s="9"/>
      <c r="AN2003" s="8"/>
      <c r="AO2003" s="12"/>
    </row>
    <row r="2004" spans="1:41" ht="14.1" customHeight="1" outlineLevel="3" x14ac:dyDescent="0.25">
      <c r="A2004" s="2"/>
      <c r="B2004" s="3"/>
      <c r="C2004" s="4"/>
      <c r="D2004" s="4"/>
      <c r="E2004" s="4"/>
      <c r="F2004" s="5"/>
      <c r="G2004" s="6"/>
      <c r="H2004" s="338">
        <v>5215555</v>
      </c>
      <c r="I2004" s="7" t="s">
        <v>2905</v>
      </c>
      <c r="J2004" s="7" t="s">
        <v>2906</v>
      </c>
      <c r="K2004" s="7" t="s">
        <v>6139</v>
      </c>
      <c r="L2004" s="7" t="s">
        <v>6148</v>
      </c>
      <c r="M2004" s="18">
        <v>1005</v>
      </c>
      <c r="N2004" s="327">
        <v>1226.0999999999999</v>
      </c>
      <c r="O2004" s="19" t="s">
        <v>3948</v>
      </c>
      <c r="P2004" s="295">
        <v>0.35</v>
      </c>
      <c r="Q2004" s="18">
        <v>653.25</v>
      </c>
      <c r="R2004" s="18">
        <v>796.96500000000003</v>
      </c>
      <c r="S2004" s="295">
        <v>0.25</v>
      </c>
      <c r="T2004" s="18">
        <v>753.75</v>
      </c>
      <c r="U2004" s="18">
        <v>919.57499999999993</v>
      </c>
      <c r="V2004" s="295">
        <v>0.53</v>
      </c>
      <c r="W2004" s="18">
        <v>472.34999999999997</v>
      </c>
      <c r="X2004" s="18">
        <v>576.26699999999994</v>
      </c>
      <c r="Y2004" s="7" t="s">
        <v>393</v>
      </c>
      <c r="Z2004" s="13">
        <v>1</v>
      </c>
      <c r="AA2004" s="13">
        <v>20</v>
      </c>
      <c r="AB2004" s="13">
        <v>1920</v>
      </c>
      <c r="AC2004" s="8" t="s">
        <v>3965</v>
      </c>
      <c r="AD2004" s="8">
        <v>8.3000000000000004E-2</v>
      </c>
      <c r="AE2004" s="13">
        <v>230</v>
      </c>
      <c r="AF2004" s="13">
        <v>25</v>
      </c>
      <c r="AG2004" s="13">
        <v>60</v>
      </c>
      <c r="AH2004" s="8">
        <v>0.34499999999999997</v>
      </c>
      <c r="AI2004" s="13">
        <v>4012195784982</v>
      </c>
      <c r="AJ2004" s="9" t="s">
        <v>3966</v>
      </c>
      <c r="AK2004" s="94"/>
      <c r="AL2004" s="9"/>
      <c r="AM2004" s="9"/>
      <c r="AN2004" s="8"/>
      <c r="AO2004" s="11"/>
    </row>
    <row r="2005" spans="1:41" ht="14.1" customHeight="1" outlineLevel="3" x14ac:dyDescent="0.25">
      <c r="A2005" s="2"/>
      <c r="B2005" s="3"/>
      <c r="C2005" s="4"/>
      <c r="D2005" s="4"/>
      <c r="E2005" s="4"/>
      <c r="F2005" s="5"/>
      <c r="G2005" s="6"/>
      <c r="H2005" s="338">
        <v>5215579</v>
      </c>
      <c r="I2005" s="7" t="s">
        <v>2907</v>
      </c>
      <c r="J2005" s="7" t="s">
        <v>2906</v>
      </c>
      <c r="K2005" s="7" t="s">
        <v>6139</v>
      </c>
      <c r="L2005" s="7" t="s">
        <v>6148</v>
      </c>
      <c r="M2005" s="18">
        <v>279.28315958979579</v>
      </c>
      <c r="N2005" s="327">
        <v>340.72545469955088</v>
      </c>
      <c r="O2005" s="19">
        <v>46112</v>
      </c>
      <c r="P2005" s="19" t="s">
        <v>7561</v>
      </c>
      <c r="Q2005" s="19" t="s">
        <v>7561</v>
      </c>
      <c r="R2005" s="19" t="s">
        <v>7561</v>
      </c>
      <c r="S2005" s="295">
        <v>0.25</v>
      </c>
      <c r="T2005" s="18">
        <v>209.46236969234684</v>
      </c>
      <c r="U2005" s="18">
        <v>255.54409102466315</v>
      </c>
      <c r="V2005" s="295">
        <v>0.53</v>
      </c>
      <c r="W2005" s="18">
        <v>131.26308500720401</v>
      </c>
      <c r="X2005" s="18">
        <v>160.14096370878889</v>
      </c>
      <c r="Y2005" s="7" t="s">
        <v>393</v>
      </c>
      <c r="Z2005" s="13">
        <v>1</v>
      </c>
      <c r="AA2005" s="13">
        <v>20</v>
      </c>
      <c r="AB2005" s="13">
        <v>1920</v>
      </c>
      <c r="AC2005" s="8" t="s">
        <v>3965</v>
      </c>
      <c r="AD2005" s="8">
        <v>0.10199999999999999</v>
      </c>
      <c r="AE2005" s="13">
        <v>280</v>
      </c>
      <c r="AF2005" s="13">
        <v>25</v>
      </c>
      <c r="AG2005" s="13">
        <v>45</v>
      </c>
      <c r="AH2005" s="8">
        <v>0.315</v>
      </c>
      <c r="AI2005" s="13">
        <v>4012195812234</v>
      </c>
      <c r="AJ2005" s="9" t="s">
        <v>3966</v>
      </c>
      <c r="AK2005" s="94"/>
      <c r="AL2005" s="8"/>
      <c r="AM2005" s="9"/>
      <c r="AN2005" s="8"/>
      <c r="AO2005" s="11"/>
    </row>
    <row r="2006" spans="1:41" ht="14.1" customHeight="1" outlineLevel="3" x14ac:dyDescent="0.25">
      <c r="A2006" s="2"/>
      <c r="B2006" s="3"/>
      <c r="C2006" s="4"/>
      <c r="D2006" s="4"/>
      <c r="E2006" s="4"/>
      <c r="F2006" s="5"/>
      <c r="G2006" s="6"/>
      <c r="H2006" s="338">
        <v>5215854</v>
      </c>
      <c r="I2006" s="7" t="s">
        <v>2908</v>
      </c>
      <c r="J2006" s="7" t="s">
        <v>2909</v>
      </c>
      <c r="K2006" s="7" t="s">
        <v>6139</v>
      </c>
      <c r="L2006" s="7" t="s">
        <v>6158</v>
      </c>
      <c r="M2006" s="18">
        <v>1330.5964912280704</v>
      </c>
      <c r="N2006" s="327">
        <v>1623.3277192982457</v>
      </c>
      <c r="O2006" s="19">
        <v>46112</v>
      </c>
      <c r="P2006" s="19" t="s">
        <v>7561</v>
      </c>
      <c r="Q2006" s="19" t="s">
        <v>7561</v>
      </c>
      <c r="R2006" s="19" t="s">
        <v>7561</v>
      </c>
      <c r="S2006" s="295">
        <v>0.25</v>
      </c>
      <c r="T2006" s="18">
        <v>997.94736842105272</v>
      </c>
      <c r="U2006" s="18">
        <v>1217.4957894736842</v>
      </c>
      <c r="V2006" s="295">
        <v>0.53</v>
      </c>
      <c r="W2006" s="18">
        <v>625.380350877193</v>
      </c>
      <c r="X2006" s="18">
        <v>762.96402807017546</v>
      </c>
      <c r="Y2006" s="7" t="s">
        <v>393</v>
      </c>
      <c r="Z2006" s="13">
        <v>1</v>
      </c>
      <c r="AA2006" s="13">
        <v>10</v>
      </c>
      <c r="AB2006" s="13">
        <v>1440</v>
      </c>
      <c r="AC2006" s="9" t="s">
        <v>3965</v>
      </c>
      <c r="AD2006" s="8">
        <v>8.7999999999999995E-2</v>
      </c>
      <c r="AE2006" s="13">
        <v>265</v>
      </c>
      <c r="AF2006" s="13">
        <v>25</v>
      </c>
      <c r="AG2006" s="13">
        <v>55</v>
      </c>
      <c r="AH2006" s="8">
        <v>0.36399999999999999</v>
      </c>
      <c r="AI2006" s="13">
        <v>4012195902478</v>
      </c>
      <c r="AJ2006" s="9" t="s">
        <v>3966</v>
      </c>
      <c r="AK2006" s="94"/>
      <c r="AL2006" s="9"/>
      <c r="AM2006" s="9"/>
      <c r="AN2006" s="8"/>
      <c r="AO2006" s="12"/>
    </row>
    <row r="2007" spans="1:41" ht="14.1" customHeight="1" outlineLevel="3" x14ac:dyDescent="0.25">
      <c r="A2007" s="2"/>
      <c r="B2007" s="3"/>
      <c r="C2007" s="4"/>
      <c r="D2007" s="4"/>
      <c r="E2007" s="4"/>
      <c r="F2007" s="5"/>
      <c r="G2007" s="6"/>
      <c r="H2007" s="338">
        <v>5215439</v>
      </c>
      <c r="I2007" s="7" t="s">
        <v>2910</v>
      </c>
      <c r="J2007" s="7" t="s">
        <v>2909</v>
      </c>
      <c r="K2007" s="7" t="s">
        <v>6139</v>
      </c>
      <c r="L2007" s="7" t="s">
        <v>6159</v>
      </c>
      <c r="M2007" s="18">
        <v>300.23719298245618</v>
      </c>
      <c r="N2007" s="327">
        <v>366.28937543859655</v>
      </c>
      <c r="O2007" s="19">
        <v>46112</v>
      </c>
      <c r="P2007" s="19" t="s">
        <v>7561</v>
      </c>
      <c r="Q2007" s="19" t="s">
        <v>7561</v>
      </c>
      <c r="R2007" s="19" t="s">
        <v>7561</v>
      </c>
      <c r="S2007" s="295">
        <v>0.25</v>
      </c>
      <c r="T2007" s="18">
        <v>225.17789473684212</v>
      </c>
      <c r="U2007" s="18">
        <v>274.7170315789474</v>
      </c>
      <c r="V2007" s="295">
        <v>0.53</v>
      </c>
      <c r="W2007" s="18">
        <v>141.1114807017544</v>
      </c>
      <c r="X2007" s="18">
        <v>172.15600645614037</v>
      </c>
      <c r="Y2007" s="7" t="s">
        <v>393</v>
      </c>
      <c r="Z2007" s="13">
        <v>1</v>
      </c>
      <c r="AA2007" s="13">
        <v>20</v>
      </c>
      <c r="AB2007" s="13">
        <v>2880</v>
      </c>
      <c r="AC2007" s="9" t="s">
        <v>3965</v>
      </c>
      <c r="AD2007" s="8">
        <v>0.08</v>
      </c>
      <c r="AE2007" s="13">
        <v>212</v>
      </c>
      <c r="AF2007" s="13">
        <v>26</v>
      </c>
      <c r="AG2007" s="13">
        <v>45</v>
      </c>
      <c r="AH2007" s="8">
        <v>0.248</v>
      </c>
      <c r="AI2007" s="13">
        <v>4012195407171</v>
      </c>
      <c r="AJ2007" s="9" t="s">
        <v>3966</v>
      </c>
      <c r="AK2007" s="94"/>
      <c r="AL2007" s="9"/>
      <c r="AM2007" s="9"/>
      <c r="AN2007" s="8"/>
      <c r="AO2007" s="12"/>
    </row>
    <row r="2008" spans="1:41" ht="14.1" customHeight="1" outlineLevel="3" x14ac:dyDescent="0.25">
      <c r="A2008" s="2"/>
      <c r="B2008" s="3"/>
      <c r="C2008" s="4"/>
      <c r="D2008" s="4"/>
      <c r="E2008" s="4"/>
      <c r="F2008" s="5"/>
      <c r="G2008" s="6"/>
      <c r="H2008" s="338">
        <v>5215838</v>
      </c>
      <c r="I2008" s="7" t="s">
        <v>2911</v>
      </c>
      <c r="J2008" s="7" t="s">
        <v>2909</v>
      </c>
      <c r="K2008" s="7" t="s">
        <v>6139</v>
      </c>
      <c r="L2008" s="7" t="s">
        <v>6158</v>
      </c>
      <c r="M2008" s="18">
        <v>179.50877192982458</v>
      </c>
      <c r="N2008" s="327">
        <v>219.00070175438597</v>
      </c>
      <c r="O2008" s="19">
        <v>46112</v>
      </c>
      <c r="P2008" s="19" t="s">
        <v>7561</v>
      </c>
      <c r="Q2008" s="19" t="s">
        <v>7561</v>
      </c>
      <c r="R2008" s="19" t="s">
        <v>7561</v>
      </c>
      <c r="S2008" s="295">
        <v>0.25</v>
      </c>
      <c r="T2008" s="18">
        <v>134.63157894736844</v>
      </c>
      <c r="U2008" s="18">
        <v>164.2505263157895</v>
      </c>
      <c r="V2008" s="295">
        <v>0.53</v>
      </c>
      <c r="W2008" s="18">
        <v>84.369122807017547</v>
      </c>
      <c r="X2008" s="18">
        <v>102.93032982456141</v>
      </c>
      <c r="Y2008" s="7" t="s">
        <v>393</v>
      </c>
      <c r="Z2008" s="13">
        <v>1</v>
      </c>
      <c r="AA2008" s="13">
        <v>20</v>
      </c>
      <c r="AB2008" s="13">
        <v>1920</v>
      </c>
      <c r="AC2008" s="9" t="s">
        <v>3965</v>
      </c>
      <c r="AD2008" s="8">
        <v>7.8E-2</v>
      </c>
      <c r="AE2008" s="13">
        <v>265</v>
      </c>
      <c r="AF2008" s="13">
        <v>25</v>
      </c>
      <c r="AG2008" s="13">
        <v>55</v>
      </c>
      <c r="AH2008" s="8">
        <v>0.36399999999999999</v>
      </c>
      <c r="AI2008" s="13">
        <v>4012195902416</v>
      </c>
      <c r="AJ2008" s="9" t="s">
        <v>3966</v>
      </c>
      <c r="AK2008" s="94"/>
      <c r="AL2008" s="8"/>
      <c r="AM2008" s="9"/>
      <c r="AN2008" s="8"/>
      <c r="AO2008" s="12"/>
    </row>
    <row r="2009" spans="1:41" ht="14.1" customHeight="1" outlineLevel="3" x14ac:dyDescent="0.25">
      <c r="A2009" s="2"/>
      <c r="B2009" s="3"/>
      <c r="C2009" s="4"/>
      <c r="D2009" s="4"/>
      <c r="E2009" s="4"/>
      <c r="F2009" s="5"/>
      <c r="G2009" s="6"/>
      <c r="H2009" s="338">
        <v>5202213</v>
      </c>
      <c r="I2009" s="7" t="s">
        <v>2912</v>
      </c>
      <c r="J2009" s="7" t="s">
        <v>2913</v>
      </c>
      <c r="K2009" s="7" t="s">
        <v>6139</v>
      </c>
      <c r="L2009" s="7" t="s">
        <v>6160</v>
      </c>
      <c r="M2009" s="18">
        <v>279.50378787878793</v>
      </c>
      <c r="N2009" s="327">
        <v>340.99462121212127</v>
      </c>
      <c r="O2009" s="19">
        <v>46112</v>
      </c>
      <c r="P2009" s="19" t="s">
        <v>7561</v>
      </c>
      <c r="Q2009" s="19" t="s">
        <v>7561</v>
      </c>
      <c r="R2009" s="19" t="s">
        <v>7561</v>
      </c>
      <c r="S2009" s="295">
        <v>0.25</v>
      </c>
      <c r="T2009" s="18">
        <v>209.62784090909093</v>
      </c>
      <c r="U2009" s="18">
        <v>255.74596590909093</v>
      </c>
      <c r="V2009" s="295">
        <v>0.53</v>
      </c>
      <c r="W2009" s="18">
        <v>131.36678030303031</v>
      </c>
      <c r="X2009" s="18">
        <v>160.26747196969697</v>
      </c>
      <c r="Y2009" s="7" t="s">
        <v>393</v>
      </c>
      <c r="Z2009" s="13">
        <v>1</v>
      </c>
      <c r="AA2009" s="13">
        <v>20</v>
      </c>
      <c r="AB2009" s="13">
        <v>3360</v>
      </c>
      <c r="AC2009" s="9" t="s">
        <v>3965</v>
      </c>
      <c r="AD2009" s="8">
        <v>4.2999999999999997E-2</v>
      </c>
      <c r="AE2009" s="13">
        <v>120</v>
      </c>
      <c r="AF2009" s="13">
        <v>43</v>
      </c>
      <c r="AG2009" s="13">
        <v>30</v>
      </c>
      <c r="AH2009" s="8">
        <v>0.155</v>
      </c>
      <c r="AI2009" s="13">
        <v>4012195904335</v>
      </c>
      <c r="AJ2009" s="9" t="s">
        <v>3966</v>
      </c>
      <c r="AK2009" s="94"/>
      <c r="AL2009" s="9"/>
      <c r="AM2009" s="9"/>
      <c r="AN2009" s="8"/>
      <c r="AO2009" s="12"/>
    </row>
    <row r="2010" spans="1:41" ht="14.1" customHeight="1" outlineLevel="3" x14ac:dyDescent="0.25">
      <c r="A2010" s="2"/>
      <c r="B2010" s="3"/>
      <c r="C2010" s="4"/>
      <c r="D2010" s="4"/>
      <c r="E2010" s="4"/>
      <c r="F2010" s="5"/>
      <c r="G2010" s="6"/>
      <c r="H2010" s="338">
        <v>5230365</v>
      </c>
      <c r="I2010" s="7" t="s">
        <v>2914</v>
      </c>
      <c r="J2010" s="7" t="s">
        <v>2915</v>
      </c>
      <c r="K2010" s="7" t="s">
        <v>6134</v>
      </c>
      <c r="L2010" s="7" t="s">
        <v>6142</v>
      </c>
      <c r="M2010" s="18">
        <v>343.19130629120576</v>
      </c>
      <c r="N2010" s="327">
        <v>418.69339367527101</v>
      </c>
      <c r="O2010" s="19">
        <v>46112</v>
      </c>
      <c r="P2010" s="19" t="s">
        <v>7561</v>
      </c>
      <c r="Q2010" s="19" t="s">
        <v>7561</v>
      </c>
      <c r="R2010" s="19" t="s">
        <v>7561</v>
      </c>
      <c r="S2010" s="295">
        <v>0.25</v>
      </c>
      <c r="T2010" s="18">
        <v>257.39347971840431</v>
      </c>
      <c r="U2010" s="18">
        <v>314.02004525645327</v>
      </c>
      <c r="V2010" s="295">
        <v>0.53</v>
      </c>
      <c r="W2010" s="18">
        <v>161.2999139568667</v>
      </c>
      <c r="X2010" s="18">
        <v>196.78589502737736</v>
      </c>
      <c r="Y2010" s="7" t="s">
        <v>393</v>
      </c>
      <c r="Z2010" s="13">
        <v>1</v>
      </c>
      <c r="AA2010" s="13">
        <v>100</v>
      </c>
      <c r="AB2010" s="13">
        <v>7600</v>
      </c>
      <c r="AC2010" s="9" t="s">
        <v>3965</v>
      </c>
      <c r="AD2010" s="8">
        <v>7.2800000000000004E-2</v>
      </c>
      <c r="AE2010" s="13">
        <v>56</v>
      </c>
      <c r="AF2010" s="13">
        <v>27</v>
      </c>
      <c r="AG2010" s="13">
        <v>30</v>
      </c>
      <c r="AH2010" s="8">
        <v>4.4999999999999998E-2</v>
      </c>
      <c r="AI2010" s="13">
        <v>4012195629474</v>
      </c>
      <c r="AJ2010" s="8" t="s">
        <v>3966</v>
      </c>
      <c r="AK2010" s="94"/>
      <c r="AL2010" s="9"/>
      <c r="AM2010" s="8"/>
      <c r="AN2010" s="8"/>
      <c r="AO2010" s="12"/>
    </row>
    <row r="2011" spans="1:41" ht="14.1" customHeight="1" outlineLevel="3" x14ac:dyDescent="0.25">
      <c r="A2011" s="2"/>
      <c r="B2011" s="3"/>
      <c r="C2011" s="4"/>
      <c r="D2011" s="4"/>
      <c r="E2011" s="4"/>
      <c r="F2011" s="5"/>
      <c r="G2011" s="6"/>
      <c r="H2011" s="338">
        <v>5304504</v>
      </c>
      <c r="I2011" s="7" t="s">
        <v>2916</v>
      </c>
      <c r="J2011" s="7" t="s">
        <v>2917</v>
      </c>
      <c r="K2011" s="7" t="s">
        <v>6161</v>
      </c>
      <c r="L2011" s="7" t="s">
        <v>6162</v>
      </c>
      <c r="M2011" s="18">
        <v>1182.615671278593</v>
      </c>
      <c r="N2011" s="327">
        <v>1442.7911189598835</v>
      </c>
      <c r="O2011" s="19">
        <v>46112</v>
      </c>
      <c r="P2011" s="19" t="s">
        <v>7561</v>
      </c>
      <c r="Q2011" s="19" t="s">
        <v>7561</v>
      </c>
      <c r="R2011" s="19" t="s">
        <v>7561</v>
      </c>
      <c r="S2011" s="295">
        <v>0.25</v>
      </c>
      <c r="T2011" s="18">
        <v>886.96175345894471</v>
      </c>
      <c r="U2011" s="18">
        <v>1082.0933392199124</v>
      </c>
      <c r="V2011" s="295">
        <v>0.53</v>
      </c>
      <c r="W2011" s="18">
        <v>555.82936550093871</v>
      </c>
      <c r="X2011" s="18">
        <v>678.11182591114516</v>
      </c>
      <c r="Y2011" s="7" t="s">
        <v>393</v>
      </c>
      <c r="Z2011" s="13">
        <v>1</v>
      </c>
      <c r="AA2011" s="13">
        <v>10</v>
      </c>
      <c r="AB2011" s="13">
        <v>2240</v>
      </c>
      <c r="AC2011" s="8" t="s">
        <v>3965</v>
      </c>
      <c r="AD2011" s="8">
        <v>0.30599999999999999</v>
      </c>
      <c r="AE2011" s="13">
        <v>63</v>
      </c>
      <c r="AF2011" s="13">
        <v>35</v>
      </c>
      <c r="AG2011" s="13">
        <v>65</v>
      </c>
      <c r="AH2011" s="8">
        <v>0.14299999999999999</v>
      </c>
      <c r="AI2011" s="13">
        <v>4012195416418</v>
      </c>
      <c r="AJ2011" s="8" t="s">
        <v>3966</v>
      </c>
      <c r="AK2011" s="94"/>
      <c r="AL2011" s="9"/>
      <c r="AM2011" s="9"/>
      <c r="AN2011" s="8"/>
      <c r="AO2011" s="11"/>
    </row>
    <row r="2012" spans="1:41" ht="14.1" customHeight="1" outlineLevel="3" x14ac:dyDescent="0.25">
      <c r="A2012" s="2"/>
      <c r="B2012" s="3"/>
      <c r="C2012" s="4"/>
      <c r="D2012" s="4"/>
      <c r="E2012" s="4"/>
      <c r="F2012" s="5"/>
      <c r="G2012" s="6"/>
      <c r="H2012" s="338">
        <v>5317479</v>
      </c>
      <c r="I2012" s="7" t="s">
        <v>2918</v>
      </c>
      <c r="J2012" s="7" t="s">
        <v>2917</v>
      </c>
      <c r="K2012" s="7" t="s">
        <v>6161</v>
      </c>
      <c r="L2012" s="7" t="s">
        <v>6163</v>
      </c>
      <c r="M2012" s="18">
        <v>978.96463672269692</v>
      </c>
      <c r="N2012" s="327">
        <v>1194.3368568016901</v>
      </c>
      <c r="O2012" s="19">
        <v>46112</v>
      </c>
      <c r="P2012" s="19" t="s">
        <v>7561</v>
      </c>
      <c r="Q2012" s="19" t="s">
        <v>7561</v>
      </c>
      <c r="R2012" s="19" t="s">
        <v>7561</v>
      </c>
      <c r="S2012" s="295">
        <v>0.25</v>
      </c>
      <c r="T2012" s="18">
        <v>734.22347754202269</v>
      </c>
      <c r="U2012" s="18">
        <v>895.75264260126767</v>
      </c>
      <c r="V2012" s="295">
        <v>0.53</v>
      </c>
      <c r="W2012" s="18">
        <v>460.11337925966751</v>
      </c>
      <c r="X2012" s="18">
        <v>561.33832269679431</v>
      </c>
      <c r="Y2012" s="7" t="s">
        <v>393</v>
      </c>
      <c r="Z2012" s="13">
        <v>1</v>
      </c>
      <c r="AA2012" s="13">
        <v>10</v>
      </c>
      <c r="AB2012" s="13">
        <v>2240</v>
      </c>
      <c r="AC2012" s="9" t="s">
        <v>3965</v>
      </c>
      <c r="AD2012" s="8">
        <v>0.113</v>
      </c>
      <c r="AE2012" s="13">
        <v>66</v>
      </c>
      <c r="AF2012" s="13">
        <v>40</v>
      </c>
      <c r="AG2012" s="13">
        <v>40</v>
      </c>
      <c r="AH2012" s="8">
        <v>0.106</v>
      </c>
      <c r="AI2012" s="13">
        <v>4012195420972</v>
      </c>
      <c r="AJ2012" s="8" t="s">
        <v>3966</v>
      </c>
      <c r="AK2012" s="94"/>
      <c r="AL2012" s="9"/>
      <c r="AM2012" s="9"/>
      <c r="AN2012" s="8"/>
      <c r="AO2012" s="12"/>
    </row>
    <row r="2013" spans="1:41" ht="14.1" customHeight="1" outlineLevel="3" x14ac:dyDescent="0.25">
      <c r="A2013" s="2"/>
      <c r="B2013" s="3"/>
      <c r="C2013" s="4"/>
      <c r="D2013" s="4"/>
      <c r="E2013" s="4"/>
      <c r="F2013" s="5"/>
      <c r="G2013" s="6"/>
      <c r="H2013" s="338">
        <v>5317258</v>
      </c>
      <c r="I2013" s="7" t="s">
        <v>2919</v>
      </c>
      <c r="J2013" s="7" t="s">
        <v>2917</v>
      </c>
      <c r="K2013" s="7" t="s">
        <v>6161</v>
      </c>
      <c r="L2013" s="7" t="s">
        <v>6164</v>
      </c>
      <c r="M2013" s="18">
        <v>1531.5056351480423</v>
      </c>
      <c r="N2013" s="327">
        <v>1868.4368748806116</v>
      </c>
      <c r="O2013" s="19">
        <v>46112</v>
      </c>
      <c r="P2013" s="19" t="s">
        <v>7561</v>
      </c>
      <c r="Q2013" s="19" t="s">
        <v>7561</v>
      </c>
      <c r="R2013" s="19" t="s">
        <v>7561</v>
      </c>
      <c r="S2013" s="295">
        <v>0.25</v>
      </c>
      <c r="T2013" s="18">
        <v>1148.6292263610317</v>
      </c>
      <c r="U2013" s="18">
        <v>1401.3276561604587</v>
      </c>
      <c r="V2013" s="295">
        <v>0.53</v>
      </c>
      <c r="W2013" s="18">
        <v>719.80764851957986</v>
      </c>
      <c r="X2013" s="18">
        <v>878.16533119388737</v>
      </c>
      <c r="Y2013" s="7" t="s">
        <v>393</v>
      </c>
      <c r="Z2013" s="13">
        <v>1</v>
      </c>
      <c r="AA2013" s="13">
        <v>10</v>
      </c>
      <c r="AB2013" s="13">
        <v>4500</v>
      </c>
      <c r="AC2013" s="8" t="s">
        <v>3965</v>
      </c>
      <c r="AD2013" s="8">
        <v>0.1474</v>
      </c>
      <c r="AE2013" s="13">
        <v>56</v>
      </c>
      <c r="AF2013" s="13">
        <v>30</v>
      </c>
      <c r="AG2013" s="13">
        <v>35</v>
      </c>
      <c r="AH2013" s="8">
        <v>5.8999999999999997E-2</v>
      </c>
      <c r="AI2013" s="13">
        <v>4012195420675</v>
      </c>
      <c r="AJ2013" s="8" t="s">
        <v>3966</v>
      </c>
      <c r="AK2013" s="94"/>
      <c r="AL2013" s="8"/>
      <c r="AM2013" s="8"/>
      <c r="AN2013" s="8"/>
      <c r="AO2013" s="11"/>
    </row>
    <row r="2014" spans="1:41" ht="14.1" customHeight="1" outlineLevel="3" x14ac:dyDescent="0.25">
      <c r="A2014" s="2"/>
      <c r="B2014" s="3"/>
      <c r="C2014" s="4"/>
      <c r="D2014" s="4"/>
      <c r="E2014" s="4"/>
      <c r="F2014" s="5"/>
      <c r="G2014" s="6"/>
      <c r="H2014" s="338" t="s">
        <v>2920</v>
      </c>
      <c r="I2014" s="7" t="s">
        <v>2921</v>
      </c>
      <c r="J2014" s="7" t="s">
        <v>2922</v>
      </c>
      <c r="K2014" s="7" t="s">
        <v>6165</v>
      </c>
      <c r="L2014" s="7" t="s">
        <v>6166</v>
      </c>
      <c r="M2014" s="18">
        <v>250</v>
      </c>
      <c r="N2014" s="327">
        <v>305</v>
      </c>
      <c r="O2014" s="19" t="s">
        <v>3948</v>
      </c>
      <c r="P2014" s="295">
        <v>0.35</v>
      </c>
      <c r="Q2014" s="18">
        <v>162.5</v>
      </c>
      <c r="R2014" s="18">
        <v>198.25</v>
      </c>
      <c r="S2014" s="295">
        <v>0.25</v>
      </c>
      <c r="T2014" s="18">
        <v>187.5</v>
      </c>
      <c r="U2014" s="18">
        <v>228.75</v>
      </c>
      <c r="V2014" s="295">
        <v>0.53</v>
      </c>
      <c r="W2014" s="18">
        <v>117.5</v>
      </c>
      <c r="X2014" s="18">
        <v>143.35</v>
      </c>
      <c r="Y2014" s="7" t="s">
        <v>393</v>
      </c>
      <c r="Z2014" s="13">
        <v>1</v>
      </c>
      <c r="AA2014" s="13">
        <v>10</v>
      </c>
      <c r="AB2014" s="13">
        <v>24000</v>
      </c>
      <c r="AC2014" s="9" t="s">
        <v>6616</v>
      </c>
      <c r="AD2014" s="8">
        <v>3.4000000000000002E-2</v>
      </c>
      <c r="AE2014" s="13">
        <v>32</v>
      </c>
      <c r="AF2014" s="13">
        <v>25</v>
      </c>
      <c r="AG2014" s="13">
        <v>32</v>
      </c>
      <c r="AH2014" s="8">
        <v>2.5999999999999999E-2</v>
      </c>
      <c r="AI2014" s="13">
        <v>2200000392725</v>
      </c>
      <c r="AJ2014" s="9" t="s">
        <v>5536</v>
      </c>
      <c r="AK2014" s="94"/>
      <c r="AL2014" s="10"/>
      <c r="AM2014" s="10"/>
      <c r="AN2014" s="8"/>
      <c r="AO2014" s="11"/>
    </row>
    <row r="2015" spans="1:41" ht="14.1" customHeight="1" outlineLevel="3" x14ac:dyDescent="0.25">
      <c r="A2015" s="2"/>
      <c r="B2015" s="3"/>
      <c r="C2015" s="4"/>
      <c r="D2015" s="4"/>
      <c r="E2015" s="4"/>
      <c r="F2015" s="5"/>
      <c r="G2015" s="6"/>
      <c r="H2015" s="338">
        <v>5317207</v>
      </c>
      <c r="I2015" s="7" t="s">
        <v>2923</v>
      </c>
      <c r="J2015" s="7" t="s">
        <v>2924</v>
      </c>
      <c r="K2015" s="7" t="s">
        <v>6161</v>
      </c>
      <c r="L2015" s="7" t="s">
        <v>6164</v>
      </c>
      <c r="M2015" s="18">
        <v>1044.23</v>
      </c>
      <c r="N2015" s="327">
        <v>1273.9605999999999</v>
      </c>
      <c r="O2015" s="19" t="s">
        <v>3948</v>
      </c>
      <c r="P2015" s="295">
        <v>0.35</v>
      </c>
      <c r="Q2015" s="18">
        <v>678.74950000000001</v>
      </c>
      <c r="R2015" s="18">
        <v>828.07438999999999</v>
      </c>
      <c r="S2015" s="295">
        <v>0.25</v>
      </c>
      <c r="T2015" s="18">
        <v>783.17250000000001</v>
      </c>
      <c r="U2015" s="18">
        <v>955.47045000000003</v>
      </c>
      <c r="V2015" s="295">
        <v>0.53</v>
      </c>
      <c r="W2015" s="18">
        <v>490.78809999999999</v>
      </c>
      <c r="X2015" s="18">
        <v>598.761482</v>
      </c>
      <c r="Y2015" s="7" t="s">
        <v>393</v>
      </c>
      <c r="Z2015" s="13">
        <v>1</v>
      </c>
      <c r="AA2015" s="13">
        <v>50</v>
      </c>
      <c r="AB2015" s="13">
        <v>5760</v>
      </c>
      <c r="AC2015" s="10" t="s">
        <v>6616</v>
      </c>
      <c r="AD2015" s="8">
        <v>0.1381</v>
      </c>
      <c r="AE2015" s="13">
        <v>56</v>
      </c>
      <c r="AF2015" s="13">
        <v>30</v>
      </c>
      <c r="AG2015" s="13">
        <v>35</v>
      </c>
      <c r="AH2015" s="8">
        <v>5.8999999999999997E-2</v>
      </c>
      <c r="AI2015" s="13">
        <v>4012195420552</v>
      </c>
      <c r="AJ2015" s="10" t="s">
        <v>5537</v>
      </c>
      <c r="AK2015" s="94"/>
      <c r="AL2015" s="8"/>
      <c r="AM2015" s="10"/>
      <c r="AN2015" s="8"/>
      <c r="AO2015" s="11"/>
    </row>
    <row r="2016" spans="1:41" ht="14.1" customHeight="1" outlineLevel="3" x14ac:dyDescent="0.25">
      <c r="A2016" s="2"/>
      <c r="B2016" s="3"/>
      <c r="C2016" s="4"/>
      <c r="D2016" s="4"/>
      <c r="E2016" s="4"/>
      <c r="F2016" s="5"/>
      <c r="G2016" s="6"/>
      <c r="H2016" s="338" t="s">
        <v>2925</v>
      </c>
      <c r="I2016" s="7" t="s">
        <v>2923</v>
      </c>
      <c r="J2016" s="7" t="s">
        <v>2926</v>
      </c>
      <c r="K2016" s="7" t="s">
        <v>6161</v>
      </c>
      <c r="L2016" s="7" t="s">
        <v>6164</v>
      </c>
      <c r="M2016" s="18">
        <v>1086</v>
      </c>
      <c r="N2016" s="327">
        <v>1324.92</v>
      </c>
      <c r="O2016" s="19" t="s">
        <v>3948</v>
      </c>
      <c r="P2016" s="295">
        <v>0.35</v>
      </c>
      <c r="Q2016" s="18">
        <v>705.9</v>
      </c>
      <c r="R2016" s="18">
        <v>861.19799999999998</v>
      </c>
      <c r="S2016" s="295">
        <v>0.25</v>
      </c>
      <c r="T2016" s="18">
        <v>814.5</v>
      </c>
      <c r="U2016" s="18">
        <v>993.68999999999994</v>
      </c>
      <c r="V2016" s="295">
        <v>0.53</v>
      </c>
      <c r="W2016" s="18">
        <v>510.41999999999996</v>
      </c>
      <c r="X2016" s="18">
        <v>622.71239999999989</v>
      </c>
      <c r="Y2016" s="7" t="s">
        <v>393</v>
      </c>
      <c r="Z2016" s="13">
        <v>1</v>
      </c>
      <c r="AA2016" s="13">
        <v>50</v>
      </c>
      <c r="AB2016" s="13">
        <v>5760</v>
      </c>
      <c r="AC2016" s="9" t="s">
        <v>3965</v>
      </c>
      <c r="AD2016" s="8">
        <v>0.1381</v>
      </c>
      <c r="AE2016" s="13">
        <v>56</v>
      </c>
      <c r="AF2016" s="13">
        <v>30</v>
      </c>
      <c r="AG2016" s="13">
        <v>35</v>
      </c>
      <c r="AH2016" s="8">
        <v>5.8999999999999997E-2</v>
      </c>
      <c r="AI2016" s="13">
        <v>4012195420552</v>
      </c>
      <c r="AJ2016" s="9" t="s">
        <v>5538</v>
      </c>
      <c r="AK2016" s="94"/>
      <c r="AL2016" s="10"/>
      <c r="AM2016" s="10"/>
      <c r="AN2016" s="8"/>
      <c r="AO2016" s="11"/>
    </row>
    <row r="2017" spans="1:41" ht="14.1" customHeight="1" outlineLevel="3" x14ac:dyDescent="0.25">
      <c r="A2017" s="2"/>
      <c r="B2017" s="3"/>
      <c r="C2017" s="4"/>
      <c r="D2017" s="4"/>
      <c r="E2017" s="4"/>
      <c r="F2017" s="5"/>
      <c r="G2017" s="6"/>
      <c r="H2017" s="338">
        <v>5316468</v>
      </c>
      <c r="I2017" s="7" t="s">
        <v>2927</v>
      </c>
      <c r="J2017" s="7" t="s">
        <v>2928</v>
      </c>
      <c r="K2017" s="7" t="s">
        <v>6132</v>
      </c>
      <c r="L2017" s="7" t="s">
        <v>6167</v>
      </c>
      <c r="M2017" s="18">
        <v>900.87719298245634</v>
      </c>
      <c r="N2017" s="327">
        <v>1099.0701754385966</v>
      </c>
      <c r="O2017" s="19">
        <v>46112</v>
      </c>
      <c r="P2017" s="19" t="s">
        <v>7561</v>
      </c>
      <c r="Q2017" s="19" t="s">
        <v>7561</v>
      </c>
      <c r="R2017" s="19" t="s">
        <v>7561</v>
      </c>
      <c r="S2017" s="295">
        <v>0.25</v>
      </c>
      <c r="T2017" s="18">
        <v>675.65789473684231</v>
      </c>
      <c r="U2017" s="18">
        <v>824.30263157894763</v>
      </c>
      <c r="V2017" s="295">
        <v>0.53</v>
      </c>
      <c r="W2017" s="18">
        <v>423.41228070175447</v>
      </c>
      <c r="X2017" s="18">
        <v>516.56298245614039</v>
      </c>
      <c r="Y2017" s="7" t="s">
        <v>393</v>
      </c>
      <c r="Z2017" s="13">
        <v>1</v>
      </c>
      <c r="AA2017" s="13">
        <v>10</v>
      </c>
      <c r="AB2017" s="13">
        <v>3000</v>
      </c>
      <c r="AC2017" s="9" t="s">
        <v>3965</v>
      </c>
      <c r="AD2017" s="8">
        <v>0.21</v>
      </c>
      <c r="AE2017" s="13">
        <v>65</v>
      </c>
      <c r="AF2017" s="13">
        <v>41</v>
      </c>
      <c r="AG2017" s="13">
        <v>55</v>
      </c>
      <c r="AH2017" s="8">
        <v>0.14699999999999999</v>
      </c>
      <c r="AI2017" s="13">
        <v>4012195433736</v>
      </c>
      <c r="AJ2017" s="8" t="s">
        <v>3966</v>
      </c>
      <c r="AK2017" s="94"/>
      <c r="AL2017" s="9"/>
      <c r="AM2017" s="9"/>
      <c r="AN2017" s="8"/>
      <c r="AO2017" s="12"/>
    </row>
    <row r="2018" spans="1:41" ht="14.1" customHeight="1" outlineLevel="3" x14ac:dyDescent="0.25">
      <c r="A2018" s="2"/>
      <c r="B2018" s="3"/>
      <c r="C2018" s="4"/>
      <c r="D2018" s="4"/>
      <c r="E2018" s="4"/>
      <c r="F2018" s="5"/>
      <c r="G2018" s="6"/>
      <c r="H2018" s="338">
        <v>5311585</v>
      </c>
      <c r="I2018" s="7" t="s">
        <v>2929</v>
      </c>
      <c r="J2018" s="7" t="s">
        <v>2930</v>
      </c>
      <c r="K2018" s="7" t="s">
        <v>3694</v>
      </c>
      <c r="L2018" s="7" t="s">
        <v>6168</v>
      </c>
      <c r="M2018" s="18">
        <v>99.411857229280102</v>
      </c>
      <c r="N2018" s="327">
        <v>121.28246581972172</v>
      </c>
      <c r="O2018" s="19">
        <v>46112</v>
      </c>
      <c r="P2018" s="19" t="s">
        <v>7561</v>
      </c>
      <c r="Q2018" s="19" t="s">
        <v>7561</v>
      </c>
      <c r="R2018" s="19" t="s">
        <v>7561</v>
      </c>
      <c r="S2018" s="295">
        <v>0.25</v>
      </c>
      <c r="T2018" s="18">
        <v>74.55889292196008</v>
      </c>
      <c r="U2018" s="18">
        <v>90.961849364791291</v>
      </c>
      <c r="V2018" s="295">
        <v>0.53</v>
      </c>
      <c r="W2018" s="18">
        <v>46.723572897761642</v>
      </c>
      <c r="X2018" s="18">
        <v>57.002758935269199</v>
      </c>
      <c r="Y2018" s="7" t="s">
        <v>393</v>
      </c>
      <c r="Z2018" s="13">
        <v>1</v>
      </c>
      <c r="AA2018" s="13">
        <v>100</v>
      </c>
      <c r="AB2018" s="13">
        <v>16800</v>
      </c>
      <c r="AC2018" s="9" t="s">
        <v>3965</v>
      </c>
      <c r="AD2018" s="8">
        <v>2.1000000000000001E-2</v>
      </c>
      <c r="AE2018" s="13">
        <v>44</v>
      </c>
      <c r="AF2018" s="13">
        <v>44</v>
      </c>
      <c r="AG2018" s="13">
        <v>11</v>
      </c>
      <c r="AH2018" s="8">
        <v>2.1000000000000001E-2</v>
      </c>
      <c r="AI2018" s="13">
        <v>4012195466192</v>
      </c>
      <c r="AJ2018" s="9" t="s">
        <v>3966</v>
      </c>
      <c r="AK2018" s="94"/>
      <c r="AL2018" s="9"/>
      <c r="AM2018" s="9"/>
      <c r="AN2018" s="8"/>
      <c r="AO2018" s="12"/>
    </row>
    <row r="2019" spans="1:41" ht="14.1" customHeight="1" outlineLevel="3" x14ac:dyDescent="0.25">
      <c r="A2019" s="2"/>
      <c r="B2019" s="3"/>
      <c r="C2019" s="4"/>
      <c r="D2019" s="4"/>
      <c r="E2019" s="4"/>
      <c r="F2019" s="5"/>
      <c r="G2019" s="6"/>
      <c r="H2019" s="338">
        <v>5311554</v>
      </c>
      <c r="I2019" s="7" t="s">
        <v>2931</v>
      </c>
      <c r="J2019" s="7" t="s">
        <v>2930</v>
      </c>
      <c r="K2019" s="7" t="s">
        <v>3694</v>
      </c>
      <c r="L2019" s="7" t="s">
        <v>6169</v>
      </c>
      <c r="M2019" s="18">
        <v>77.597506678539631</v>
      </c>
      <c r="N2019" s="327">
        <v>94.668958147818344</v>
      </c>
      <c r="O2019" s="19">
        <v>46112</v>
      </c>
      <c r="P2019" s="19" t="s">
        <v>7561</v>
      </c>
      <c r="Q2019" s="19" t="s">
        <v>7561</v>
      </c>
      <c r="R2019" s="19" t="s">
        <v>7561</v>
      </c>
      <c r="S2019" s="295">
        <v>0.25</v>
      </c>
      <c r="T2019" s="18">
        <v>58.198130008904727</v>
      </c>
      <c r="U2019" s="18">
        <v>71.001718610863762</v>
      </c>
      <c r="V2019" s="295">
        <v>0.53</v>
      </c>
      <c r="W2019" s="18">
        <v>36.470828138913625</v>
      </c>
      <c r="X2019" s="18">
        <v>44.494410329474618</v>
      </c>
      <c r="Y2019" s="7" t="s">
        <v>393</v>
      </c>
      <c r="Z2019" s="13">
        <v>1</v>
      </c>
      <c r="AA2019" s="13">
        <v>100</v>
      </c>
      <c r="AB2019" s="13">
        <v>16800</v>
      </c>
      <c r="AC2019" s="9" t="s">
        <v>3965</v>
      </c>
      <c r="AD2019" s="8">
        <v>3.1E-2</v>
      </c>
      <c r="AE2019" s="13">
        <v>40</v>
      </c>
      <c r="AF2019" s="13">
        <v>40</v>
      </c>
      <c r="AG2019" s="13">
        <v>10</v>
      </c>
      <c r="AH2019" s="8">
        <v>1.6E-2</v>
      </c>
      <c r="AI2019" s="13">
        <v>4012195835349</v>
      </c>
      <c r="AJ2019" s="8" t="s">
        <v>3966</v>
      </c>
      <c r="AK2019" s="94"/>
      <c r="AL2019" s="9"/>
      <c r="AM2019" s="9"/>
      <c r="AN2019" s="8"/>
      <c r="AO2019" s="11"/>
    </row>
    <row r="2020" spans="1:41" ht="14.1" customHeight="1" outlineLevel="3" x14ac:dyDescent="0.25">
      <c r="A2020" s="2"/>
      <c r="B2020" s="3"/>
      <c r="C2020" s="4"/>
      <c r="D2020" s="4"/>
      <c r="E2020" s="4"/>
      <c r="F2020" s="5"/>
      <c r="G2020" s="6"/>
      <c r="H2020" s="338">
        <v>5320712</v>
      </c>
      <c r="I2020" s="7" t="s">
        <v>2932</v>
      </c>
      <c r="J2020" s="7" t="s">
        <v>2933</v>
      </c>
      <c r="K2020" s="7" t="s">
        <v>6170</v>
      </c>
      <c r="L2020" s="7" t="s">
        <v>6171</v>
      </c>
      <c r="M2020" s="18">
        <v>252</v>
      </c>
      <c r="N2020" s="327">
        <v>307.44</v>
      </c>
      <c r="O2020" s="19" t="s">
        <v>3948</v>
      </c>
      <c r="P2020" s="295">
        <v>0.35</v>
      </c>
      <c r="Q2020" s="18">
        <v>163.80000000000001</v>
      </c>
      <c r="R2020" s="18">
        <v>199.83600000000001</v>
      </c>
      <c r="S2020" s="295">
        <v>0.25</v>
      </c>
      <c r="T2020" s="18">
        <v>189</v>
      </c>
      <c r="U2020" s="18">
        <v>230.57999999999998</v>
      </c>
      <c r="V2020" s="295">
        <v>0.53</v>
      </c>
      <c r="W2020" s="18">
        <v>118.44</v>
      </c>
      <c r="X2020" s="18">
        <v>144.49680000000001</v>
      </c>
      <c r="Y2020" s="7" t="s">
        <v>393</v>
      </c>
      <c r="Z2020" s="13">
        <v>1</v>
      </c>
      <c r="AA2020" s="13">
        <v>12</v>
      </c>
      <c r="AB2020" s="13">
        <v>15360</v>
      </c>
      <c r="AC2020" s="10" t="s">
        <v>6616</v>
      </c>
      <c r="AD2020" s="8">
        <v>2.9000000000000001E-2</v>
      </c>
      <c r="AE2020" s="13">
        <v>170</v>
      </c>
      <c r="AF2020" s="13">
        <v>30</v>
      </c>
      <c r="AG2020" s="13">
        <v>33</v>
      </c>
      <c r="AH2020" s="8">
        <v>0.16800000000000001</v>
      </c>
      <c r="AI2020" s="13">
        <v>4650394356564</v>
      </c>
      <c r="AJ2020" s="10" t="s">
        <v>5539</v>
      </c>
      <c r="AK2020" s="94"/>
      <c r="AL2020" s="10"/>
      <c r="AM2020" s="10"/>
      <c r="AN2020" s="10"/>
      <c r="AO2020" s="11"/>
    </row>
    <row r="2021" spans="1:41" ht="14.1" customHeight="1" outlineLevel="3" x14ac:dyDescent="0.25">
      <c r="A2021" s="2"/>
      <c r="B2021" s="3"/>
      <c r="C2021" s="4"/>
      <c r="D2021" s="4"/>
      <c r="E2021" s="4"/>
      <c r="F2021" s="5"/>
      <c r="G2021" s="6"/>
      <c r="H2021" s="338">
        <v>5228026</v>
      </c>
      <c r="I2021" s="7" t="s">
        <v>2934</v>
      </c>
      <c r="J2021" s="7" t="s">
        <v>2935</v>
      </c>
      <c r="K2021" s="7" t="s">
        <v>6172</v>
      </c>
      <c r="L2021" s="7" t="s">
        <v>6173</v>
      </c>
      <c r="M2021" s="18">
        <v>42.39050515736578</v>
      </c>
      <c r="N2021" s="327">
        <v>51.716416291986249</v>
      </c>
      <c r="O2021" s="19">
        <v>46112</v>
      </c>
      <c r="P2021" s="19" t="s">
        <v>7561</v>
      </c>
      <c r="Q2021" s="19" t="s">
        <v>7561</v>
      </c>
      <c r="R2021" s="19" t="s">
        <v>7561</v>
      </c>
      <c r="S2021" s="295">
        <v>0.25</v>
      </c>
      <c r="T2021" s="18">
        <v>31.792878868024335</v>
      </c>
      <c r="U2021" s="18">
        <v>38.78731221898969</v>
      </c>
      <c r="V2021" s="295">
        <v>0.53</v>
      </c>
      <c r="W2021" s="18">
        <v>19.923537423961914</v>
      </c>
      <c r="X2021" s="18">
        <v>24.306715657233536</v>
      </c>
      <c r="Y2021" s="7" t="s">
        <v>393</v>
      </c>
      <c r="Z2021" s="13">
        <v>1</v>
      </c>
      <c r="AA2021" s="13">
        <v>100</v>
      </c>
      <c r="AB2021" s="13">
        <v>30400</v>
      </c>
      <c r="AC2021" s="8" t="s">
        <v>3965</v>
      </c>
      <c r="AD2021" s="8">
        <v>2.7E-2</v>
      </c>
      <c r="AE2021" s="13">
        <v>56</v>
      </c>
      <c r="AF2021" s="13">
        <v>20</v>
      </c>
      <c r="AG2021" s="13">
        <v>10</v>
      </c>
      <c r="AH2021" s="8">
        <v>1.0999999999999999E-2</v>
      </c>
      <c r="AI2021" s="13">
        <v>4012195410836</v>
      </c>
      <c r="AJ2021" s="9" t="s">
        <v>3966</v>
      </c>
      <c r="AK2021" s="94"/>
      <c r="AL2021" s="9"/>
      <c r="AM2021" s="9"/>
      <c r="AN2021" s="8"/>
      <c r="AO2021" s="12"/>
    </row>
    <row r="2022" spans="1:41" ht="14.1" customHeight="1" outlineLevel="3" x14ac:dyDescent="0.25">
      <c r="A2022" s="2"/>
      <c r="B2022" s="3"/>
      <c r="C2022" s="4"/>
      <c r="D2022" s="4"/>
      <c r="E2022" s="4"/>
      <c r="F2022" s="5"/>
      <c r="G2022" s="6"/>
      <c r="H2022" s="338">
        <v>5228123</v>
      </c>
      <c r="I2022" s="7" t="s">
        <v>2936</v>
      </c>
      <c r="J2022" s="7" t="s">
        <v>2937</v>
      </c>
      <c r="K2022" s="7" t="s">
        <v>6172</v>
      </c>
      <c r="L2022" s="7" t="s">
        <v>6174</v>
      </c>
      <c r="M2022" s="18">
        <v>89</v>
      </c>
      <c r="N2022" s="327">
        <v>108.58</v>
      </c>
      <c r="O2022" s="19" t="s">
        <v>3948</v>
      </c>
      <c r="P2022" s="295">
        <v>0.35</v>
      </c>
      <c r="Q2022" s="18">
        <v>57.85</v>
      </c>
      <c r="R2022" s="18">
        <v>70.576999999999998</v>
      </c>
      <c r="S2022" s="295">
        <v>0.25</v>
      </c>
      <c r="T2022" s="18">
        <v>66.75</v>
      </c>
      <c r="U2022" s="18">
        <v>81.435000000000002</v>
      </c>
      <c r="V2022" s="295">
        <v>0.53</v>
      </c>
      <c r="W2022" s="18">
        <v>41.83</v>
      </c>
      <c r="X2022" s="18">
        <v>51.032599999999995</v>
      </c>
      <c r="Y2022" s="7" t="s">
        <v>393</v>
      </c>
      <c r="Z2022" s="13">
        <v>1</v>
      </c>
      <c r="AA2022" s="13">
        <v>100</v>
      </c>
      <c r="AB2022" s="13">
        <v>40000</v>
      </c>
      <c r="AC2022" s="8" t="s">
        <v>6616</v>
      </c>
      <c r="AD2022" s="8">
        <v>0.02</v>
      </c>
      <c r="AE2022" s="13">
        <v>43</v>
      </c>
      <c r="AF2022" s="13">
        <v>20</v>
      </c>
      <c r="AG2022" s="13">
        <v>10</v>
      </c>
      <c r="AH2022" s="8">
        <v>8.9999999999999993E-3</v>
      </c>
      <c r="AI2022" s="13">
        <v>4012195410959</v>
      </c>
      <c r="AJ2022" s="8" t="s">
        <v>5540</v>
      </c>
      <c r="AK2022" s="94"/>
      <c r="AL2022" s="8"/>
      <c r="AM2022" s="8"/>
      <c r="AN2022" s="8"/>
      <c r="AO2022" s="11"/>
    </row>
    <row r="2023" spans="1:41" ht="15.95" customHeight="1" outlineLevel="2" x14ac:dyDescent="0.25">
      <c r="A2023" s="148"/>
      <c r="B2023" s="149"/>
      <c r="C2023" s="150" t="s">
        <v>3873</v>
      </c>
      <c r="D2023" s="150"/>
      <c r="E2023" s="150"/>
      <c r="F2023" s="151"/>
      <c r="G2023" s="152"/>
      <c r="H2023" s="342"/>
      <c r="I2023" s="153"/>
      <c r="J2023" s="153"/>
      <c r="K2023" s="153"/>
      <c r="L2023" s="153"/>
      <c r="M2023" s="153"/>
      <c r="N2023" s="328"/>
      <c r="O2023" s="153"/>
      <c r="P2023" s="153"/>
      <c r="Q2023" s="153"/>
      <c r="R2023" s="153"/>
      <c r="S2023" s="153"/>
      <c r="T2023" s="153"/>
      <c r="U2023" s="153"/>
      <c r="V2023" s="153"/>
      <c r="W2023" s="153"/>
      <c r="X2023" s="153"/>
      <c r="Y2023" s="153"/>
      <c r="Z2023" s="154"/>
      <c r="AA2023" s="154"/>
      <c r="AB2023" s="154"/>
      <c r="AC2023" s="154"/>
      <c r="AD2023" s="155"/>
      <c r="AE2023" s="156"/>
      <c r="AF2023" s="156"/>
      <c r="AG2023" s="156"/>
      <c r="AH2023" s="154"/>
      <c r="AI2023" s="154"/>
      <c r="AJ2023" s="154"/>
      <c r="AK2023" s="154"/>
      <c r="AL2023" s="154"/>
      <c r="AM2023" s="154"/>
      <c r="AN2023" s="154"/>
      <c r="AO2023" s="157"/>
    </row>
    <row r="2024" spans="1:41" ht="14.1" customHeight="1" outlineLevel="3" x14ac:dyDescent="0.25">
      <c r="A2024" s="2"/>
      <c r="B2024" s="3"/>
      <c r="C2024" s="4"/>
      <c r="D2024" s="4"/>
      <c r="E2024" s="4"/>
      <c r="F2024" s="5"/>
      <c r="G2024" s="6"/>
      <c r="H2024" s="338" t="s">
        <v>2938</v>
      </c>
      <c r="I2024" s="7" t="s">
        <v>2939</v>
      </c>
      <c r="J2024" s="7" t="s">
        <v>2940</v>
      </c>
      <c r="K2024" s="7" t="s">
        <v>6175</v>
      </c>
      <c r="L2024" s="7" t="s">
        <v>6176</v>
      </c>
      <c r="M2024" s="18">
        <v>855</v>
      </c>
      <c r="N2024" s="327">
        <v>1043.0999999999999</v>
      </c>
      <c r="O2024" s="19" t="s">
        <v>3948</v>
      </c>
      <c r="P2024" s="295">
        <v>0.35</v>
      </c>
      <c r="Q2024" s="18">
        <v>555.75</v>
      </c>
      <c r="R2024" s="18">
        <v>678.01499999999999</v>
      </c>
      <c r="S2024" s="295">
        <v>0.25</v>
      </c>
      <c r="T2024" s="18">
        <v>641.25</v>
      </c>
      <c r="U2024" s="18">
        <v>782.32499999999993</v>
      </c>
      <c r="V2024" s="295">
        <v>0.53</v>
      </c>
      <c r="W2024" s="18">
        <v>401.84999999999997</v>
      </c>
      <c r="X2024" s="18">
        <v>490.25699999999995</v>
      </c>
      <c r="Y2024" s="7" t="s">
        <v>393</v>
      </c>
      <c r="Z2024" s="13">
        <v>1</v>
      </c>
      <c r="AA2024" s="13">
        <v>10</v>
      </c>
      <c r="AB2024" s="13">
        <v>4480</v>
      </c>
      <c r="AC2024" s="9" t="s">
        <v>6616</v>
      </c>
      <c r="AD2024" s="8">
        <v>0.125</v>
      </c>
      <c r="AE2024" s="13">
        <v>50</v>
      </c>
      <c r="AF2024" s="13">
        <v>40</v>
      </c>
      <c r="AG2024" s="13">
        <v>28</v>
      </c>
      <c r="AH2024" s="8">
        <v>5.6000000000000001E-2</v>
      </c>
      <c r="AI2024" s="13">
        <v>4012195890058</v>
      </c>
      <c r="AJ2024" s="9" t="s">
        <v>5541</v>
      </c>
      <c r="AK2024" s="94"/>
      <c r="AL2024" s="8"/>
      <c r="AM2024" s="8"/>
      <c r="AN2024" s="8"/>
      <c r="AO2024" s="11"/>
    </row>
    <row r="2025" spans="1:41" ht="14.1" customHeight="1" outlineLevel="3" x14ac:dyDescent="0.25">
      <c r="A2025" s="2"/>
      <c r="B2025" s="3"/>
      <c r="C2025" s="4"/>
      <c r="D2025" s="4"/>
      <c r="E2025" s="4"/>
      <c r="F2025" s="5"/>
      <c r="G2025" s="6"/>
      <c r="H2025" s="338">
        <v>5403219</v>
      </c>
      <c r="I2025" s="7" t="s">
        <v>2941</v>
      </c>
      <c r="J2025" s="7" t="s">
        <v>2942</v>
      </c>
      <c r="K2025" s="7" t="s">
        <v>6177</v>
      </c>
      <c r="L2025" s="7" t="s">
        <v>6178</v>
      </c>
      <c r="M2025" s="18">
        <v>1861</v>
      </c>
      <c r="N2025" s="327">
        <v>2270.42</v>
      </c>
      <c r="O2025" s="19" t="s">
        <v>3948</v>
      </c>
      <c r="P2025" s="295">
        <v>0.35</v>
      </c>
      <c r="Q2025" s="18">
        <v>1209.6500000000001</v>
      </c>
      <c r="R2025" s="18">
        <v>1475.7730000000001</v>
      </c>
      <c r="S2025" s="295">
        <v>0.25</v>
      </c>
      <c r="T2025" s="18">
        <v>1395.75</v>
      </c>
      <c r="U2025" s="18">
        <v>1702.8150000000001</v>
      </c>
      <c r="V2025" s="295">
        <v>0.53</v>
      </c>
      <c r="W2025" s="18">
        <v>874.67</v>
      </c>
      <c r="X2025" s="18">
        <v>1067.0973999999999</v>
      </c>
      <c r="Y2025" s="7" t="s">
        <v>393</v>
      </c>
      <c r="Z2025" s="13">
        <v>1</v>
      </c>
      <c r="AA2025" s="13">
        <v>5</v>
      </c>
      <c r="AB2025" s="13">
        <v>5000</v>
      </c>
      <c r="AC2025" s="8" t="s">
        <v>6616</v>
      </c>
      <c r="AD2025" s="8">
        <v>8.6999999999999994E-2</v>
      </c>
      <c r="AE2025" s="13">
        <v>55</v>
      </c>
      <c r="AF2025" s="13">
        <v>70</v>
      </c>
      <c r="AG2025" s="13">
        <v>22</v>
      </c>
      <c r="AH2025" s="8">
        <v>8.5000000000000006E-2</v>
      </c>
      <c r="AI2025" s="13">
        <v>4012195548775</v>
      </c>
      <c r="AJ2025" s="8" t="s">
        <v>5542</v>
      </c>
      <c r="AK2025" s="94"/>
      <c r="AL2025" s="8"/>
      <c r="AM2025" s="8"/>
      <c r="AN2025" s="8"/>
      <c r="AO2025" s="11"/>
    </row>
    <row r="2026" spans="1:41" ht="14.1" customHeight="1" outlineLevel="3" x14ac:dyDescent="0.25">
      <c r="A2026" s="2"/>
      <c r="B2026" s="3"/>
      <c r="C2026" s="4"/>
      <c r="D2026" s="4"/>
      <c r="E2026" s="4"/>
      <c r="F2026" s="5"/>
      <c r="G2026" s="6"/>
      <c r="H2026" s="338">
        <v>5320011</v>
      </c>
      <c r="I2026" s="7" t="s">
        <v>2943</v>
      </c>
      <c r="J2026" s="7" t="s">
        <v>2944</v>
      </c>
      <c r="K2026" s="7" t="s">
        <v>6068</v>
      </c>
      <c r="L2026" s="7" t="s">
        <v>6179</v>
      </c>
      <c r="M2026" s="18">
        <v>170.58186562296152</v>
      </c>
      <c r="N2026" s="327">
        <v>208.10987606001305</v>
      </c>
      <c r="O2026" s="19">
        <v>46112</v>
      </c>
      <c r="P2026" s="19" t="s">
        <v>7561</v>
      </c>
      <c r="Q2026" s="19" t="s">
        <v>7561</v>
      </c>
      <c r="R2026" s="19" t="s">
        <v>7561</v>
      </c>
      <c r="S2026" s="295">
        <v>0.25</v>
      </c>
      <c r="T2026" s="18">
        <v>127.93639921722114</v>
      </c>
      <c r="U2026" s="18">
        <v>156.08240704500977</v>
      </c>
      <c r="V2026" s="295">
        <v>0.53</v>
      </c>
      <c r="W2026" s="18">
        <v>80.173476842791914</v>
      </c>
      <c r="X2026" s="18">
        <v>97.811641748206128</v>
      </c>
      <c r="Y2026" s="7" t="s">
        <v>393</v>
      </c>
      <c r="Z2026" s="13">
        <v>1</v>
      </c>
      <c r="AA2026" s="13">
        <v>20</v>
      </c>
      <c r="AB2026" s="13">
        <v>12000</v>
      </c>
      <c r="AC2026" s="8" t="s">
        <v>3965</v>
      </c>
      <c r="AD2026" s="8">
        <v>6.3E-2</v>
      </c>
      <c r="AE2026" s="13">
        <v>60</v>
      </c>
      <c r="AF2026" s="13">
        <v>30</v>
      </c>
      <c r="AG2026" s="13">
        <v>20</v>
      </c>
      <c r="AH2026" s="8">
        <v>3.5999999999999997E-2</v>
      </c>
      <c r="AI2026" s="13">
        <v>4012195421276</v>
      </c>
      <c r="AJ2026" s="8" t="s">
        <v>3966</v>
      </c>
      <c r="AK2026" s="94"/>
      <c r="AL2026" s="8"/>
      <c r="AM2026" s="8"/>
      <c r="AN2026" s="8"/>
      <c r="AO2026" s="11"/>
    </row>
    <row r="2027" spans="1:41" ht="14.1" customHeight="1" outlineLevel="3" x14ac:dyDescent="0.25">
      <c r="A2027" s="2"/>
      <c r="B2027" s="3"/>
      <c r="C2027" s="4"/>
      <c r="D2027" s="4"/>
      <c r="E2027" s="4"/>
      <c r="F2027" s="5"/>
      <c r="G2027" s="6"/>
      <c r="H2027" s="338" t="s">
        <v>2945</v>
      </c>
      <c r="I2027" s="7" t="s">
        <v>2946</v>
      </c>
      <c r="J2027" s="7" t="s">
        <v>2947</v>
      </c>
      <c r="K2027" s="7" t="s">
        <v>3694</v>
      </c>
      <c r="L2027" s="7" t="s">
        <v>6180</v>
      </c>
      <c r="M2027" s="18">
        <v>307</v>
      </c>
      <c r="N2027" s="327">
        <v>374.53999999999996</v>
      </c>
      <c r="O2027" s="19"/>
      <c r="P2027" s="295">
        <v>0.35</v>
      </c>
      <c r="Q2027" s="18">
        <v>199.55</v>
      </c>
      <c r="R2027" s="18">
        <v>243.45100000000002</v>
      </c>
      <c r="S2027" s="295">
        <v>0.25</v>
      </c>
      <c r="T2027" s="18">
        <v>230.25</v>
      </c>
      <c r="U2027" s="18">
        <v>280.90499999999997</v>
      </c>
      <c r="V2027" s="295">
        <v>0.53</v>
      </c>
      <c r="W2027" s="18">
        <v>144.29</v>
      </c>
      <c r="X2027" s="18">
        <v>176.03379999999999</v>
      </c>
      <c r="Y2027" s="7" t="s">
        <v>393</v>
      </c>
      <c r="Z2027" s="13">
        <v>1</v>
      </c>
      <c r="AA2027" s="13">
        <v>10</v>
      </c>
      <c r="AB2027" s="13">
        <v>8000</v>
      </c>
      <c r="AC2027" s="9" t="s">
        <v>6616</v>
      </c>
      <c r="AD2027" s="8">
        <v>9.3060000000000004E-2</v>
      </c>
      <c r="AE2027" s="13">
        <v>40</v>
      </c>
      <c r="AF2027" s="13">
        <v>40</v>
      </c>
      <c r="AG2027" s="13">
        <v>35</v>
      </c>
      <c r="AH2027" s="8">
        <v>5.6000000000000001E-2</v>
      </c>
      <c r="AI2027" s="13">
        <v>4012195417675</v>
      </c>
      <c r="AJ2027" s="9" t="s">
        <v>3966</v>
      </c>
      <c r="AK2027" s="94"/>
      <c r="AL2027" s="10"/>
      <c r="AM2027" s="9"/>
      <c r="AN2027" s="9"/>
      <c r="AO2027" s="11"/>
    </row>
    <row r="2028" spans="1:41" ht="14.1" customHeight="1" outlineLevel="3" x14ac:dyDescent="0.25">
      <c r="A2028" s="2"/>
      <c r="B2028" s="3"/>
      <c r="C2028" s="4"/>
      <c r="D2028" s="4"/>
      <c r="E2028" s="4"/>
      <c r="F2028" s="5"/>
      <c r="G2028" s="6"/>
      <c r="H2028" s="338">
        <v>5315654</v>
      </c>
      <c r="I2028" s="7" t="s">
        <v>2948</v>
      </c>
      <c r="J2028" s="7" t="s">
        <v>2949</v>
      </c>
      <c r="K2028" s="7" t="s">
        <v>6181</v>
      </c>
      <c r="L2028" s="7" t="s">
        <v>6182</v>
      </c>
      <c r="M2028" s="18">
        <v>1329.7735576053535</v>
      </c>
      <c r="N2028" s="327">
        <v>1622.3237402785312</v>
      </c>
      <c r="O2028" s="19">
        <v>46112</v>
      </c>
      <c r="P2028" s="19" t="s">
        <v>7561</v>
      </c>
      <c r="Q2028" s="19" t="s">
        <v>7561</v>
      </c>
      <c r="R2028" s="19" t="s">
        <v>7561</v>
      </c>
      <c r="S2028" s="295">
        <v>0.25</v>
      </c>
      <c r="T2028" s="18">
        <v>997.33016820401508</v>
      </c>
      <c r="U2028" s="18">
        <v>1216.7428052088983</v>
      </c>
      <c r="V2028" s="295">
        <v>0.53</v>
      </c>
      <c r="W2028" s="18">
        <v>624.99357207451612</v>
      </c>
      <c r="X2028" s="18">
        <v>762.49215793090968</v>
      </c>
      <c r="Y2028" s="7" t="s">
        <v>393</v>
      </c>
      <c r="Z2028" s="13">
        <v>1</v>
      </c>
      <c r="AA2028" s="13">
        <v>50</v>
      </c>
      <c r="AB2028" s="13">
        <v>5600</v>
      </c>
      <c r="AC2028" s="8" t="s">
        <v>3965</v>
      </c>
      <c r="AD2028" s="8">
        <v>0.158</v>
      </c>
      <c r="AE2028" s="13">
        <v>37</v>
      </c>
      <c r="AF2028" s="13">
        <v>34</v>
      </c>
      <c r="AG2028" s="13">
        <v>25</v>
      </c>
      <c r="AH2028" s="8">
        <v>3.1E-2</v>
      </c>
      <c r="AI2028" s="13">
        <v>4012195419778</v>
      </c>
      <c r="AJ2028" s="9" t="s">
        <v>3966</v>
      </c>
      <c r="AK2028" s="94"/>
      <c r="AL2028" s="9"/>
      <c r="AM2028" s="9"/>
      <c r="AN2028" s="8"/>
      <c r="AO2028" s="12"/>
    </row>
    <row r="2029" spans="1:41" ht="14.1" customHeight="1" outlineLevel="3" x14ac:dyDescent="0.25">
      <c r="A2029" s="2"/>
      <c r="B2029" s="3"/>
      <c r="C2029" s="4"/>
      <c r="D2029" s="4"/>
      <c r="E2029" s="4"/>
      <c r="F2029" s="5"/>
      <c r="G2029" s="6"/>
      <c r="H2029" s="338">
        <v>5336341</v>
      </c>
      <c r="I2029" s="7" t="s">
        <v>2950</v>
      </c>
      <c r="J2029" s="7" t="s">
        <v>2951</v>
      </c>
      <c r="K2029" s="7" t="s">
        <v>6175</v>
      </c>
      <c r="L2029" s="7" t="s">
        <v>6183</v>
      </c>
      <c r="M2029" s="18">
        <v>374.47086852934814</v>
      </c>
      <c r="N2029" s="327">
        <v>456.85445960580472</v>
      </c>
      <c r="O2029" s="19">
        <v>46112</v>
      </c>
      <c r="P2029" s="19" t="s">
        <v>7561</v>
      </c>
      <c r="Q2029" s="19" t="s">
        <v>7561</v>
      </c>
      <c r="R2029" s="19" t="s">
        <v>7561</v>
      </c>
      <c r="S2029" s="295">
        <v>0.25</v>
      </c>
      <c r="T2029" s="18">
        <v>280.85315139701112</v>
      </c>
      <c r="U2029" s="18">
        <v>342.64084470435358</v>
      </c>
      <c r="V2029" s="295">
        <v>0.53</v>
      </c>
      <c r="W2029" s="18">
        <v>176.0013082087936</v>
      </c>
      <c r="X2029" s="18">
        <v>214.72159601472819</v>
      </c>
      <c r="Y2029" s="7" t="s">
        <v>393</v>
      </c>
      <c r="Z2029" s="13">
        <v>1</v>
      </c>
      <c r="AA2029" s="13">
        <v>10</v>
      </c>
      <c r="AB2029" s="13">
        <v>7680</v>
      </c>
      <c r="AC2029" s="8" t="s">
        <v>3965</v>
      </c>
      <c r="AD2029" s="8">
        <v>8.3000000000000004E-2</v>
      </c>
      <c r="AE2029" s="13">
        <v>70</v>
      </c>
      <c r="AF2029" s="13">
        <v>30</v>
      </c>
      <c r="AG2029" s="13">
        <v>35</v>
      </c>
      <c r="AH2029" s="8">
        <v>7.3999999999999996E-2</v>
      </c>
      <c r="AI2029" s="13">
        <v>4012195424758</v>
      </c>
      <c r="AJ2029" s="8" t="s">
        <v>3966</v>
      </c>
      <c r="AK2029" s="94"/>
      <c r="AL2029" s="9"/>
      <c r="AM2029" s="9"/>
      <c r="AN2029" s="8"/>
      <c r="AO2029" s="12"/>
    </row>
    <row r="2030" spans="1:41" ht="14.1" customHeight="1" outlineLevel="3" x14ac:dyDescent="0.25">
      <c r="A2030" s="2"/>
      <c r="B2030" s="3"/>
      <c r="C2030" s="4"/>
      <c r="D2030" s="4"/>
      <c r="E2030" s="4"/>
      <c r="F2030" s="5"/>
      <c r="G2030" s="6"/>
      <c r="H2030" s="338">
        <v>5312418</v>
      </c>
      <c r="I2030" s="7" t="s">
        <v>2952</v>
      </c>
      <c r="J2030" s="7" t="s">
        <v>2953</v>
      </c>
      <c r="K2030" s="7" t="s">
        <v>6184</v>
      </c>
      <c r="L2030" s="7" t="s">
        <v>6185</v>
      </c>
      <c r="M2030" s="18">
        <v>1954.2524939800478</v>
      </c>
      <c r="N2030" s="327">
        <v>2384.1880426556581</v>
      </c>
      <c r="O2030" s="19">
        <v>46112</v>
      </c>
      <c r="P2030" s="19" t="s">
        <v>7561</v>
      </c>
      <c r="Q2030" s="19" t="s">
        <v>7561</v>
      </c>
      <c r="R2030" s="19" t="s">
        <v>7561</v>
      </c>
      <c r="S2030" s="295">
        <v>0.25</v>
      </c>
      <c r="T2030" s="18">
        <v>1465.6893704850359</v>
      </c>
      <c r="U2030" s="18">
        <v>1788.1410319917436</v>
      </c>
      <c r="V2030" s="295">
        <v>0.53</v>
      </c>
      <c r="W2030" s="18">
        <v>918.4986721706224</v>
      </c>
      <c r="X2030" s="18">
        <v>1120.5683800481593</v>
      </c>
      <c r="Y2030" s="7" t="s">
        <v>393</v>
      </c>
      <c r="Z2030" s="13">
        <v>1</v>
      </c>
      <c r="AA2030" s="13">
        <v>10</v>
      </c>
      <c r="AB2030" s="13">
        <v>2240</v>
      </c>
      <c r="AC2030" s="9" t="s">
        <v>3965</v>
      </c>
      <c r="AD2030" s="8">
        <v>0.38900000000000001</v>
      </c>
      <c r="AE2030" s="13">
        <v>60</v>
      </c>
      <c r="AF2030" s="13">
        <v>60</v>
      </c>
      <c r="AG2030" s="13">
        <v>30</v>
      </c>
      <c r="AH2030" s="8">
        <v>0.108</v>
      </c>
      <c r="AI2030" s="13">
        <v>4012195418214</v>
      </c>
      <c r="AJ2030" s="8" t="s">
        <v>3966</v>
      </c>
      <c r="AK2030" s="94"/>
      <c r="AL2030" s="9"/>
      <c r="AM2030" s="9"/>
      <c r="AN2030" s="8"/>
      <c r="AO2030" s="12"/>
    </row>
    <row r="2031" spans="1:41" ht="14.1" customHeight="1" outlineLevel="3" x14ac:dyDescent="0.25">
      <c r="A2031" s="2"/>
      <c r="B2031" s="3"/>
      <c r="C2031" s="4"/>
      <c r="D2031" s="4"/>
      <c r="E2031" s="4"/>
      <c r="F2031" s="5"/>
      <c r="G2031" s="6"/>
      <c r="H2031" s="338">
        <v>5312604</v>
      </c>
      <c r="I2031" s="7" t="s">
        <v>2954</v>
      </c>
      <c r="J2031" s="7" t="s">
        <v>2953</v>
      </c>
      <c r="K2031" s="7" t="s">
        <v>6184</v>
      </c>
      <c r="L2031" s="7" t="s">
        <v>6186</v>
      </c>
      <c r="M2031" s="18">
        <v>347.41542000488425</v>
      </c>
      <c r="N2031" s="327">
        <v>423.84681240595876</v>
      </c>
      <c r="O2031" s="19">
        <v>46112</v>
      </c>
      <c r="P2031" s="19" t="s">
        <v>7561</v>
      </c>
      <c r="Q2031" s="19" t="s">
        <v>7561</v>
      </c>
      <c r="R2031" s="19" t="s">
        <v>7561</v>
      </c>
      <c r="S2031" s="295">
        <v>0.25</v>
      </c>
      <c r="T2031" s="18">
        <v>260.56156500366319</v>
      </c>
      <c r="U2031" s="18">
        <v>317.8851093044691</v>
      </c>
      <c r="V2031" s="295">
        <v>0.53</v>
      </c>
      <c r="W2031" s="18">
        <v>163.2852474022956</v>
      </c>
      <c r="X2031" s="18">
        <v>199.20800183080061</v>
      </c>
      <c r="Y2031" s="7" t="s">
        <v>393</v>
      </c>
      <c r="Z2031" s="13">
        <v>1</v>
      </c>
      <c r="AA2031" s="13">
        <v>25</v>
      </c>
      <c r="AB2031" s="13">
        <v>2800</v>
      </c>
      <c r="AC2031" s="8" t="s">
        <v>3965</v>
      </c>
      <c r="AD2031" s="8">
        <v>0.307</v>
      </c>
      <c r="AE2031" s="13">
        <v>60</v>
      </c>
      <c r="AF2031" s="13">
        <v>60</v>
      </c>
      <c r="AG2031" s="13">
        <v>30</v>
      </c>
      <c r="AH2031" s="8">
        <v>0.108</v>
      </c>
      <c r="AI2031" s="13">
        <v>4012195418337</v>
      </c>
      <c r="AJ2031" s="8" t="s">
        <v>3966</v>
      </c>
      <c r="AK2031" s="94"/>
      <c r="AL2031" s="9"/>
      <c r="AM2031" s="9"/>
      <c r="AN2031" s="8"/>
      <c r="AO2031" s="11"/>
    </row>
    <row r="2032" spans="1:41" ht="14.1" customHeight="1" outlineLevel="3" x14ac:dyDescent="0.25">
      <c r="A2032" s="2"/>
      <c r="B2032" s="3"/>
      <c r="C2032" s="4"/>
      <c r="D2032" s="4"/>
      <c r="E2032" s="4"/>
      <c r="F2032" s="5"/>
      <c r="G2032" s="6"/>
      <c r="H2032" s="338">
        <v>5336023</v>
      </c>
      <c r="I2032" s="7" t="s">
        <v>2955</v>
      </c>
      <c r="J2032" s="7" t="s">
        <v>2956</v>
      </c>
      <c r="K2032" s="7" t="s">
        <v>6175</v>
      </c>
      <c r="L2032" s="7" t="s">
        <v>6187</v>
      </c>
      <c r="M2032" s="18">
        <v>1133.3645224171539</v>
      </c>
      <c r="N2032" s="327">
        <v>1382.7047173489277</v>
      </c>
      <c r="O2032" s="19">
        <v>46112</v>
      </c>
      <c r="P2032" s="19" t="s">
        <v>7561</v>
      </c>
      <c r="Q2032" s="19" t="s">
        <v>7561</v>
      </c>
      <c r="R2032" s="19" t="s">
        <v>7561</v>
      </c>
      <c r="S2032" s="295">
        <v>0.25</v>
      </c>
      <c r="T2032" s="18">
        <v>850.02339181286538</v>
      </c>
      <c r="U2032" s="18">
        <v>1037.0285380116957</v>
      </c>
      <c r="V2032" s="295">
        <v>0.53</v>
      </c>
      <c r="W2032" s="18">
        <v>532.68132553606233</v>
      </c>
      <c r="X2032" s="18">
        <v>649.87121715399599</v>
      </c>
      <c r="Y2032" s="7" t="s">
        <v>393</v>
      </c>
      <c r="Z2032" s="13">
        <v>1</v>
      </c>
      <c r="AA2032" s="13">
        <v>10</v>
      </c>
      <c r="AB2032" s="13">
        <v>4500</v>
      </c>
      <c r="AC2032" s="9" t="s">
        <v>3965</v>
      </c>
      <c r="AD2032" s="8">
        <v>9.7000000000000003E-2</v>
      </c>
      <c r="AE2032" s="13">
        <v>70</v>
      </c>
      <c r="AF2032" s="13">
        <v>30</v>
      </c>
      <c r="AG2032" s="13">
        <v>30</v>
      </c>
      <c r="AH2032" s="8">
        <v>6.3E-2</v>
      </c>
      <c r="AI2032" s="13">
        <v>4012195424277</v>
      </c>
      <c r="AJ2032" s="9" t="s">
        <v>3966</v>
      </c>
      <c r="AK2032" s="94"/>
      <c r="AL2032" s="9"/>
      <c r="AM2032" s="9"/>
      <c r="AN2032" s="8"/>
      <c r="AO2032" s="12"/>
    </row>
    <row r="2033" spans="1:41" ht="14.1" customHeight="1" outlineLevel="3" x14ac:dyDescent="0.25">
      <c r="A2033" s="2"/>
      <c r="B2033" s="3"/>
      <c r="C2033" s="4"/>
      <c r="D2033" s="4"/>
      <c r="E2033" s="4"/>
      <c r="F2033" s="5"/>
      <c r="G2033" s="6"/>
      <c r="H2033" s="338">
        <v>5311152</v>
      </c>
      <c r="I2033" s="7" t="s">
        <v>2957</v>
      </c>
      <c r="J2033" s="7" t="s">
        <v>2958</v>
      </c>
      <c r="K2033" s="7" t="s">
        <v>6188</v>
      </c>
      <c r="L2033" s="7" t="s">
        <v>6189</v>
      </c>
      <c r="M2033" s="18">
        <v>583.04537205081681</v>
      </c>
      <c r="N2033" s="327">
        <v>711.31535390199645</v>
      </c>
      <c r="O2033" s="19">
        <v>46112</v>
      </c>
      <c r="P2033" s="19" t="s">
        <v>7561</v>
      </c>
      <c r="Q2033" s="19" t="s">
        <v>7561</v>
      </c>
      <c r="R2033" s="19" t="s">
        <v>7561</v>
      </c>
      <c r="S2033" s="295">
        <v>0.25</v>
      </c>
      <c r="T2033" s="18">
        <v>437.28402903811264</v>
      </c>
      <c r="U2033" s="18">
        <v>533.48651542649736</v>
      </c>
      <c r="V2033" s="295">
        <v>0.53</v>
      </c>
      <c r="W2033" s="18">
        <v>274.03132486388387</v>
      </c>
      <c r="X2033" s="18">
        <v>334.31821633393832</v>
      </c>
      <c r="Y2033" s="7" t="s">
        <v>393</v>
      </c>
      <c r="Z2033" s="13">
        <v>1</v>
      </c>
      <c r="AA2033" s="13">
        <v>10</v>
      </c>
      <c r="AB2033" s="13">
        <v>7500</v>
      </c>
      <c r="AC2033" s="9" t="s">
        <v>3965</v>
      </c>
      <c r="AD2033" s="8">
        <v>0.11600000000000001</v>
      </c>
      <c r="AE2033" s="13">
        <v>48</v>
      </c>
      <c r="AF2033" s="13">
        <v>40</v>
      </c>
      <c r="AG2033" s="13">
        <v>22</v>
      </c>
      <c r="AH2033" s="8">
        <v>4.2000000000000003E-2</v>
      </c>
      <c r="AI2033" s="13">
        <v>4012195417439</v>
      </c>
      <c r="AJ2033" s="8" t="s">
        <v>3966</v>
      </c>
      <c r="AK2033" s="94"/>
      <c r="AL2033" s="9"/>
      <c r="AM2033" s="9"/>
      <c r="AN2033" s="8"/>
      <c r="AO2033" s="12"/>
    </row>
    <row r="2034" spans="1:41" ht="14.1" customHeight="1" outlineLevel="3" x14ac:dyDescent="0.25">
      <c r="A2034" s="2"/>
      <c r="B2034" s="3"/>
      <c r="C2034" s="4"/>
      <c r="D2034" s="4"/>
      <c r="E2034" s="4"/>
      <c r="F2034" s="5"/>
      <c r="G2034" s="6"/>
      <c r="H2034" s="338">
        <v>5311039</v>
      </c>
      <c r="I2034" s="14">
        <v>244</v>
      </c>
      <c r="J2034" s="7" t="s">
        <v>2958</v>
      </c>
      <c r="K2034" s="7" t="s">
        <v>6188</v>
      </c>
      <c r="L2034" s="7" t="s">
        <v>6190</v>
      </c>
      <c r="M2034" s="18">
        <v>374.82195723684208</v>
      </c>
      <c r="N2034" s="327">
        <v>457.28278782894733</v>
      </c>
      <c r="O2034" s="19">
        <v>46112</v>
      </c>
      <c r="P2034" s="19" t="s">
        <v>7561</v>
      </c>
      <c r="Q2034" s="19" t="s">
        <v>7561</v>
      </c>
      <c r="R2034" s="19" t="s">
        <v>7561</v>
      </c>
      <c r="S2034" s="295">
        <v>0.25</v>
      </c>
      <c r="T2034" s="18">
        <v>281.11646792763156</v>
      </c>
      <c r="U2034" s="18">
        <v>342.96209087171047</v>
      </c>
      <c r="V2034" s="295">
        <v>0.53</v>
      </c>
      <c r="W2034" s="18">
        <v>176.16631990131577</v>
      </c>
      <c r="X2034" s="18">
        <v>214.92291027960525</v>
      </c>
      <c r="Y2034" s="7" t="s">
        <v>393</v>
      </c>
      <c r="Z2034" s="13">
        <v>1</v>
      </c>
      <c r="AA2034" s="13">
        <v>10</v>
      </c>
      <c r="AB2034" s="13">
        <v>7500</v>
      </c>
      <c r="AC2034" s="9" t="s">
        <v>3965</v>
      </c>
      <c r="AD2034" s="8">
        <v>0.11600000000000001</v>
      </c>
      <c r="AE2034" s="13">
        <v>50</v>
      </c>
      <c r="AF2034" s="13">
        <v>26</v>
      </c>
      <c r="AG2034" s="13">
        <v>35</v>
      </c>
      <c r="AH2034" s="8">
        <v>4.5999999999999999E-2</v>
      </c>
      <c r="AI2034" s="13">
        <v>4012195417316</v>
      </c>
      <c r="AJ2034" s="9" t="s">
        <v>3966</v>
      </c>
      <c r="AK2034" s="94"/>
      <c r="AL2034" s="9"/>
      <c r="AM2034" s="9"/>
      <c r="AN2034" s="8"/>
      <c r="AO2034" s="12"/>
    </row>
    <row r="2035" spans="1:41" ht="14.1" customHeight="1" outlineLevel="3" x14ac:dyDescent="0.25">
      <c r="A2035" s="2"/>
      <c r="B2035" s="3"/>
      <c r="C2035" s="4"/>
      <c r="D2035" s="4"/>
      <c r="E2035" s="4"/>
      <c r="F2035" s="5"/>
      <c r="G2035" s="6"/>
      <c r="H2035" s="338">
        <v>5311705</v>
      </c>
      <c r="I2035" s="7" t="s">
        <v>2959</v>
      </c>
      <c r="J2035" s="7" t="s">
        <v>2960</v>
      </c>
      <c r="K2035" s="7" t="s">
        <v>2960</v>
      </c>
      <c r="L2035" s="7" t="s">
        <v>6191</v>
      </c>
      <c r="M2035" s="18">
        <v>148.19298245614036</v>
      </c>
      <c r="N2035" s="327">
        <v>180.79543859649124</v>
      </c>
      <c r="O2035" s="19">
        <v>46112</v>
      </c>
      <c r="P2035" s="19" t="s">
        <v>7561</v>
      </c>
      <c r="Q2035" s="19" t="s">
        <v>7561</v>
      </c>
      <c r="R2035" s="19" t="s">
        <v>7561</v>
      </c>
      <c r="S2035" s="295">
        <v>0.25</v>
      </c>
      <c r="T2035" s="18">
        <v>111.14473684210526</v>
      </c>
      <c r="U2035" s="18">
        <v>135.59657894736841</v>
      </c>
      <c r="V2035" s="295">
        <v>0.53</v>
      </c>
      <c r="W2035" s="18">
        <v>69.650701754385963</v>
      </c>
      <c r="X2035" s="18">
        <v>84.973856140350875</v>
      </c>
      <c r="Y2035" s="7" t="s">
        <v>393</v>
      </c>
      <c r="Z2035" s="13">
        <v>1</v>
      </c>
      <c r="AA2035" s="13">
        <v>100</v>
      </c>
      <c r="AB2035" s="13">
        <v>7500</v>
      </c>
      <c r="AC2035" s="10" t="s">
        <v>3965</v>
      </c>
      <c r="AD2035" s="8">
        <v>0.108</v>
      </c>
      <c r="AE2035" s="13">
        <v>40</v>
      </c>
      <c r="AF2035" s="13">
        <v>40</v>
      </c>
      <c r="AG2035" s="13">
        <v>35</v>
      </c>
      <c r="AH2035" s="8">
        <v>5.6000000000000001E-2</v>
      </c>
      <c r="AI2035" s="13">
        <v>4012195451990</v>
      </c>
      <c r="AJ2035" s="10" t="s">
        <v>3966</v>
      </c>
      <c r="AK2035" s="94"/>
      <c r="AL2035" s="9"/>
      <c r="AM2035" s="9"/>
      <c r="AN2035" s="8"/>
      <c r="AO2035" s="11"/>
    </row>
    <row r="2036" spans="1:41" ht="14.1" customHeight="1" outlineLevel="3" x14ac:dyDescent="0.25">
      <c r="A2036" s="2"/>
      <c r="B2036" s="3"/>
      <c r="C2036" s="4"/>
      <c r="D2036" s="4"/>
      <c r="E2036" s="4"/>
      <c r="F2036" s="5"/>
      <c r="G2036" s="6"/>
      <c r="H2036" s="338">
        <v>5336457</v>
      </c>
      <c r="I2036" s="7" t="s">
        <v>2961</v>
      </c>
      <c r="J2036" s="7" t="s">
        <v>2962</v>
      </c>
      <c r="K2036" s="7" t="s">
        <v>6175</v>
      </c>
      <c r="L2036" s="7" t="s">
        <v>6192</v>
      </c>
      <c r="M2036" s="18">
        <v>483</v>
      </c>
      <c r="N2036" s="327">
        <v>589.26</v>
      </c>
      <c r="O2036" s="19" t="s">
        <v>3948</v>
      </c>
      <c r="P2036" s="295">
        <v>0.35</v>
      </c>
      <c r="Q2036" s="18">
        <v>313.95</v>
      </c>
      <c r="R2036" s="18">
        <v>383.01900000000001</v>
      </c>
      <c r="S2036" s="295">
        <v>0.25</v>
      </c>
      <c r="T2036" s="18">
        <v>362.25</v>
      </c>
      <c r="U2036" s="18">
        <v>441.94499999999999</v>
      </c>
      <c r="V2036" s="295">
        <v>0.53</v>
      </c>
      <c r="W2036" s="18">
        <v>227.01</v>
      </c>
      <c r="X2036" s="18">
        <v>276.9522</v>
      </c>
      <c r="Y2036" s="7" t="s">
        <v>393</v>
      </c>
      <c r="Z2036" s="13">
        <v>1</v>
      </c>
      <c r="AA2036" s="13">
        <v>10</v>
      </c>
      <c r="AB2036" s="13">
        <v>7680</v>
      </c>
      <c r="AC2036" s="8" t="s">
        <v>3971</v>
      </c>
      <c r="AD2036" s="8">
        <v>7.8509999999999996E-2</v>
      </c>
      <c r="AE2036" s="13">
        <v>70</v>
      </c>
      <c r="AF2036" s="13">
        <v>30</v>
      </c>
      <c r="AG2036" s="13">
        <v>35</v>
      </c>
      <c r="AH2036" s="8">
        <v>7.3999999999999996E-2</v>
      </c>
      <c r="AI2036" s="13">
        <v>4012195424871</v>
      </c>
      <c r="AJ2036" s="8" t="s">
        <v>5543</v>
      </c>
      <c r="AK2036" s="94"/>
      <c r="AL2036" s="8"/>
      <c r="AM2036" s="8"/>
      <c r="AN2036" s="8"/>
      <c r="AO2036" s="11"/>
    </row>
    <row r="2037" spans="1:41" ht="14.1" customHeight="1" outlineLevel="3" x14ac:dyDescent="0.25">
      <c r="A2037" s="2"/>
      <c r="B2037" s="3"/>
      <c r="C2037" s="4"/>
      <c r="D2037" s="4"/>
      <c r="E2037" s="4"/>
      <c r="F2037" s="5"/>
      <c r="G2037" s="6"/>
      <c r="H2037" s="338" t="s">
        <v>2963</v>
      </c>
      <c r="I2037" s="7" t="s">
        <v>2961</v>
      </c>
      <c r="J2037" s="7" t="s">
        <v>2964</v>
      </c>
      <c r="K2037" s="7" t="s">
        <v>6175</v>
      </c>
      <c r="L2037" s="7" t="s">
        <v>6192</v>
      </c>
      <c r="M2037" s="18">
        <v>483</v>
      </c>
      <c r="N2037" s="327">
        <v>589.26</v>
      </c>
      <c r="O2037" s="19" t="s">
        <v>3948</v>
      </c>
      <c r="P2037" s="295">
        <v>0.35</v>
      </c>
      <c r="Q2037" s="18">
        <v>313.95</v>
      </c>
      <c r="R2037" s="18">
        <v>383.01900000000001</v>
      </c>
      <c r="S2037" s="295">
        <v>0.25</v>
      </c>
      <c r="T2037" s="18">
        <v>362.25</v>
      </c>
      <c r="U2037" s="18">
        <v>441.94499999999999</v>
      </c>
      <c r="V2037" s="295">
        <v>0.53</v>
      </c>
      <c r="W2037" s="18">
        <v>227.01</v>
      </c>
      <c r="X2037" s="18">
        <v>276.9522</v>
      </c>
      <c r="Y2037" s="7" t="s">
        <v>393</v>
      </c>
      <c r="Z2037" s="13">
        <v>1</v>
      </c>
      <c r="AA2037" s="13">
        <v>10</v>
      </c>
      <c r="AB2037" s="13">
        <v>7680</v>
      </c>
      <c r="AC2037" s="9" t="s">
        <v>3965</v>
      </c>
      <c r="AD2037" s="8">
        <v>7.8509999999999996E-2</v>
      </c>
      <c r="AE2037" s="13">
        <v>70</v>
      </c>
      <c r="AF2037" s="13">
        <v>30</v>
      </c>
      <c r="AG2037" s="13">
        <v>35</v>
      </c>
      <c r="AH2037" s="8">
        <v>7.3999999999999996E-2</v>
      </c>
      <c r="AI2037" s="13">
        <v>4012195424871</v>
      </c>
      <c r="AJ2037" s="9" t="s">
        <v>5544</v>
      </c>
      <c r="AK2037" s="94"/>
      <c r="AL2037" s="10"/>
      <c r="AM2037" s="8"/>
      <c r="AN2037" s="8"/>
      <c r="AO2037" s="11"/>
    </row>
    <row r="2038" spans="1:41" ht="14.1" customHeight="1" outlineLevel="3" x14ac:dyDescent="0.25">
      <c r="A2038" s="2"/>
      <c r="B2038" s="3"/>
      <c r="C2038" s="4"/>
      <c r="D2038" s="4"/>
      <c r="E2038" s="4"/>
      <c r="F2038" s="5"/>
      <c r="G2038" s="6"/>
      <c r="H2038" s="338">
        <v>5311500</v>
      </c>
      <c r="I2038" s="7" t="s">
        <v>2946</v>
      </c>
      <c r="J2038" s="7" t="s">
        <v>2965</v>
      </c>
      <c r="K2038" s="7" t="s">
        <v>3694</v>
      </c>
      <c r="L2038" s="7" t="s">
        <v>6180</v>
      </c>
      <c r="M2038" s="18">
        <v>222.66</v>
      </c>
      <c r="N2038" s="327">
        <v>271.64519999999999</v>
      </c>
      <c r="O2038" s="19" t="s">
        <v>3948</v>
      </c>
      <c r="P2038" s="295">
        <v>0.35</v>
      </c>
      <c r="Q2038" s="18">
        <v>144.72900000000001</v>
      </c>
      <c r="R2038" s="18">
        <v>176.56938000000002</v>
      </c>
      <c r="S2038" s="295">
        <v>0.25</v>
      </c>
      <c r="T2038" s="18">
        <v>166.995</v>
      </c>
      <c r="U2038" s="18">
        <v>203.73390000000001</v>
      </c>
      <c r="V2038" s="295">
        <v>0.53</v>
      </c>
      <c r="W2038" s="18">
        <v>104.6502</v>
      </c>
      <c r="X2038" s="18">
        <v>127.673244</v>
      </c>
      <c r="Y2038" s="7" t="s">
        <v>393</v>
      </c>
      <c r="Z2038" s="13">
        <v>1</v>
      </c>
      <c r="AA2038" s="13">
        <v>10</v>
      </c>
      <c r="AB2038" s="13">
        <v>8000</v>
      </c>
      <c r="AC2038" s="10" t="s">
        <v>3965</v>
      </c>
      <c r="AD2038" s="8">
        <v>9.3060000000000004E-2</v>
      </c>
      <c r="AE2038" s="13">
        <v>47</v>
      </c>
      <c r="AF2038" s="13">
        <v>38</v>
      </c>
      <c r="AG2038" s="13">
        <v>38</v>
      </c>
      <c r="AH2038" s="8">
        <v>5.6000000000000001E-2</v>
      </c>
      <c r="AI2038" s="13">
        <v>4012195417675</v>
      </c>
      <c r="AJ2038" s="10" t="s">
        <v>5525</v>
      </c>
      <c r="AK2038" s="94"/>
      <c r="AL2038" s="10"/>
      <c r="AM2038" s="10"/>
      <c r="AN2038" s="10"/>
      <c r="AO2038" s="11"/>
    </row>
    <row r="2039" spans="1:41" ht="15.95" customHeight="1" outlineLevel="2" x14ac:dyDescent="0.25">
      <c r="A2039" s="148"/>
      <c r="B2039" s="149"/>
      <c r="C2039" s="150" t="s">
        <v>3874</v>
      </c>
      <c r="D2039" s="150"/>
      <c r="E2039" s="150"/>
      <c r="F2039" s="151"/>
      <c r="G2039" s="152"/>
      <c r="H2039" s="342"/>
      <c r="I2039" s="153"/>
      <c r="J2039" s="153"/>
      <c r="K2039" s="153"/>
      <c r="L2039" s="153"/>
      <c r="M2039" s="153"/>
      <c r="N2039" s="328"/>
      <c r="O2039" s="153"/>
      <c r="P2039" s="153"/>
      <c r="Q2039" s="153"/>
      <c r="R2039" s="153"/>
      <c r="S2039" s="153"/>
      <c r="T2039" s="153"/>
      <c r="U2039" s="153"/>
      <c r="V2039" s="153"/>
      <c r="W2039" s="153"/>
      <c r="X2039" s="153"/>
      <c r="Y2039" s="153"/>
      <c r="Z2039" s="155"/>
      <c r="AA2039" s="155"/>
      <c r="AB2039" s="155"/>
      <c r="AC2039" s="154"/>
      <c r="AD2039" s="155"/>
      <c r="AE2039" s="156"/>
      <c r="AF2039" s="156"/>
      <c r="AG2039" s="156"/>
      <c r="AH2039" s="154"/>
      <c r="AI2039" s="154"/>
      <c r="AJ2039" s="154"/>
      <c r="AK2039" s="154"/>
      <c r="AL2039" s="154"/>
      <c r="AM2039" s="154"/>
      <c r="AN2039" s="155"/>
      <c r="AO2039" s="157"/>
    </row>
    <row r="2040" spans="1:41" ht="14.1" customHeight="1" outlineLevel="3" x14ac:dyDescent="0.25">
      <c r="A2040" s="2"/>
      <c r="B2040" s="3"/>
      <c r="C2040" s="4"/>
      <c r="D2040" s="4"/>
      <c r="E2040" s="4"/>
      <c r="F2040" s="5"/>
      <c r="G2040" s="6"/>
      <c r="H2040" s="338" t="s">
        <v>2966</v>
      </c>
      <c r="I2040" s="7" t="s">
        <v>2967</v>
      </c>
      <c r="J2040" s="7" t="s">
        <v>2968</v>
      </c>
      <c r="K2040" s="7" t="s">
        <v>6193</v>
      </c>
      <c r="L2040" s="7" t="s">
        <v>6194</v>
      </c>
      <c r="M2040" s="18">
        <v>7714</v>
      </c>
      <c r="N2040" s="327">
        <v>9411.08</v>
      </c>
      <c r="O2040" s="19" t="s">
        <v>3948</v>
      </c>
      <c r="P2040" s="295">
        <v>0.35</v>
      </c>
      <c r="Q2040" s="18">
        <v>5014.1000000000004</v>
      </c>
      <c r="R2040" s="18">
        <v>6117.2020000000002</v>
      </c>
      <c r="S2040" s="295">
        <v>0.25</v>
      </c>
      <c r="T2040" s="18">
        <v>5785.5</v>
      </c>
      <c r="U2040" s="18">
        <v>7058.3099999999995</v>
      </c>
      <c r="V2040" s="295">
        <v>0.53</v>
      </c>
      <c r="W2040" s="18">
        <v>3625.58</v>
      </c>
      <c r="X2040" s="18">
        <v>4423.2075999999997</v>
      </c>
      <c r="Y2040" s="7" t="s">
        <v>393</v>
      </c>
      <c r="Z2040" s="13">
        <v>1</v>
      </c>
      <c r="AA2040" s="13">
        <v>1</v>
      </c>
      <c r="AB2040" s="13">
        <v>360</v>
      </c>
      <c r="AC2040" s="9" t="s">
        <v>3965</v>
      </c>
      <c r="AD2040" s="8">
        <v>0.36</v>
      </c>
      <c r="AE2040" s="13">
        <v>500</v>
      </c>
      <c r="AF2040" s="13">
        <v>125</v>
      </c>
      <c r="AG2040" s="13">
        <v>30</v>
      </c>
      <c r="AH2040" s="8">
        <v>1.875</v>
      </c>
      <c r="AI2040" s="13">
        <v>4012195542773</v>
      </c>
      <c r="AJ2040" s="9" t="s">
        <v>5545</v>
      </c>
      <c r="AK2040" s="94"/>
      <c r="AL2040" s="8"/>
      <c r="AM2040" s="8"/>
      <c r="AN2040" s="8"/>
      <c r="AO2040" s="11"/>
    </row>
    <row r="2041" spans="1:41" ht="14.1" customHeight="1" outlineLevel="3" x14ac:dyDescent="0.25">
      <c r="A2041" s="2"/>
      <c r="B2041" s="3"/>
      <c r="C2041" s="4"/>
      <c r="D2041" s="4"/>
      <c r="E2041" s="4"/>
      <c r="F2041" s="5"/>
      <c r="G2041" s="6"/>
      <c r="H2041" s="338">
        <v>5408806</v>
      </c>
      <c r="I2041" s="7" t="s">
        <v>2967</v>
      </c>
      <c r="J2041" s="7" t="s">
        <v>2968</v>
      </c>
      <c r="K2041" s="7" t="s">
        <v>6193</v>
      </c>
      <c r="L2041" s="7" t="s">
        <v>6194</v>
      </c>
      <c r="M2041" s="18">
        <v>5449.95</v>
      </c>
      <c r="N2041" s="327">
        <v>6648.9389999999994</v>
      </c>
      <c r="O2041" s="19" t="s">
        <v>3948</v>
      </c>
      <c r="P2041" s="295">
        <v>0.35</v>
      </c>
      <c r="Q2041" s="18">
        <v>3542.4675000000002</v>
      </c>
      <c r="R2041" s="18">
        <v>4321.8103499999997</v>
      </c>
      <c r="S2041" s="295">
        <v>0.25</v>
      </c>
      <c r="T2041" s="18">
        <v>4087.4624999999996</v>
      </c>
      <c r="U2041" s="18">
        <v>4986.7042499999998</v>
      </c>
      <c r="V2041" s="295">
        <v>0.53</v>
      </c>
      <c r="W2041" s="18">
        <v>2561.4764999999998</v>
      </c>
      <c r="X2041" s="18">
        <v>3125.0013299999996</v>
      </c>
      <c r="Y2041" s="7" t="s">
        <v>393</v>
      </c>
      <c r="Z2041" s="13">
        <v>1</v>
      </c>
      <c r="AA2041" s="13">
        <v>1</v>
      </c>
      <c r="AB2041" s="13">
        <v>360</v>
      </c>
      <c r="AC2041" s="8" t="s">
        <v>6616</v>
      </c>
      <c r="AD2041" s="8">
        <v>0.36</v>
      </c>
      <c r="AE2041" s="13">
        <v>500</v>
      </c>
      <c r="AF2041" s="13">
        <v>125</v>
      </c>
      <c r="AG2041" s="13">
        <v>30</v>
      </c>
      <c r="AH2041" s="8">
        <v>1.875</v>
      </c>
      <c r="AI2041" s="13">
        <v>4012195542773</v>
      </c>
      <c r="AJ2041" s="8" t="s">
        <v>5546</v>
      </c>
      <c r="AK2041" s="94"/>
      <c r="AL2041" s="8"/>
      <c r="AM2041" s="8"/>
      <c r="AN2041" s="9"/>
      <c r="AO2041" s="11"/>
    </row>
    <row r="2042" spans="1:41" ht="14.1" customHeight="1" outlineLevel="3" x14ac:dyDescent="0.25">
      <c r="A2042" s="2"/>
      <c r="B2042" s="3"/>
      <c r="C2042" s="4"/>
      <c r="D2042" s="4"/>
      <c r="E2042" s="4"/>
      <c r="F2042" s="5"/>
      <c r="G2042" s="6"/>
      <c r="H2042" s="338">
        <v>5412706</v>
      </c>
      <c r="I2042" s="7" t="s">
        <v>2969</v>
      </c>
      <c r="J2042" s="7" t="s">
        <v>2970</v>
      </c>
      <c r="K2042" s="7" t="s">
        <v>6195</v>
      </c>
      <c r="L2042" s="7" t="s">
        <v>6196</v>
      </c>
      <c r="M2042" s="18">
        <v>122.96714161093344</v>
      </c>
      <c r="N2042" s="327">
        <v>150.0199127653388</v>
      </c>
      <c r="O2042" s="19">
        <v>46112</v>
      </c>
      <c r="P2042" s="19" t="s">
        <v>7561</v>
      </c>
      <c r="Q2042" s="19" t="s">
        <v>7561</v>
      </c>
      <c r="R2042" s="19" t="s">
        <v>7561</v>
      </c>
      <c r="S2042" s="295">
        <v>0.25</v>
      </c>
      <c r="T2042" s="18">
        <v>92.225356208200083</v>
      </c>
      <c r="U2042" s="18">
        <v>112.5149345740041</v>
      </c>
      <c r="V2042" s="295">
        <v>0.53</v>
      </c>
      <c r="W2042" s="18">
        <v>57.794556557138712</v>
      </c>
      <c r="X2042" s="18">
        <v>70.509358999709221</v>
      </c>
      <c r="Y2042" s="7" t="s">
        <v>393</v>
      </c>
      <c r="Z2042" s="13">
        <v>1</v>
      </c>
      <c r="AA2042" s="13">
        <v>100</v>
      </c>
      <c r="AB2042" s="13">
        <v>11200</v>
      </c>
      <c r="AC2042" s="9" t="s">
        <v>3965</v>
      </c>
      <c r="AD2042" s="8">
        <v>0.06</v>
      </c>
      <c r="AE2042" s="13">
        <v>56</v>
      </c>
      <c r="AF2042" s="13">
        <v>27</v>
      </c>
      <c r="AG2042" s="13">
        <v>40</v>
      </c>
      <c r="AH2042" s="8">
        <v>0.06</v>
      </c>
      <c r="AI2042" s="13">
        <v>4012195459071</v>
      </c>
      <c r="AJ2042" s="9" t="s">
        <v>3966</v>
      </c>
      <c r="AK2042" s="94"/>
      <c r="AL2042" s="9"/>
      <c r="AM2042" s="9"/>
      <c r="AN2042" s="8"/>
      <c r="AO2042" s="12"/>
    </row>
    <row r="2043" spans="1:41" ht="14.1" customHeight="1" outlineLevel="3" x14ac:dyDescent="0.25">
      <c r="A2043" s="2"/>
      <c r="B2043" s="3"/>
      <c r="C2043" s="4"/>
      <c r="D2043" s="4"/>
      <c r="E2043" s="4"/>
      <c r="F2043" s="5"/>
      <c r="G2043" s="6"/>
      <c r="H2043" s="338">
        <v>5412609</v>
      </c>
      <c r="I2043" s="7" t="s">
        <v>2971</v>
      </c>
      <c r="J2043" s="7" t="s">
        <v>2972</v>
      </c>
      <c r="K2043" s="7" t="s">
        <v>6195</v>
      </c>
      <c r="L2043" s="7" t="s">
        <v>6197</v>
      </c>
      <c r="M2043" s="18">
        <v>493</v>
      </c>
      <c r="N2043" s="327">
        <v>601.46</v>
      </c>
      <c r="O2043" s="19" t="s">
        <v>3948</v>
      </c>
      <c r="P2043" s="295">
        <v>0.35</v>
      </c>
      <c r="Q2043" s="18">
        <v>320.45</v>
      </c>
      <c r="R2043" s="18">
        <v>390.94899999999996</v>
      </c>
      <c r="S2043" s="295">
        <v>0.25</v>
      </c>
      <c r="T2043" s="18">
        <v>369.75</v>
      </c>
      <c r="U2043" s="18">
        <v>451.09499999999997</v>
      </c>
      <c r="V2043" s="295">
        <v>0.53</v>
      </c>
      <c r="W2043" s="18">
        <v>231.70999999999998</v>
      </c>
      <c r="X2043" s="18">
        <v>282.68619999999999</v>
      </c>
      <c r="Y2043" s="7" t="s">
        <v>393</v>
      </c>
      <c r="Z2043" s="13">
        <v>1</v>
      </c>
      <c r="AA2043" s="13">
        <v>10</v>
      </c>
      <c r="AB2043" s="13">
        <v>9600</v>
      </c>
      <c r="AC2043" s="8" t="s">
        <v>6616</v>
      </c>
      <c r="AD2043" s="8">
        <v>0.06</v>
      </c>
      <c r="AE2043" s="13">
        <v>56</v>
      </c>
      <c r="AF2043" s="13">
        <v>27</v>
      </c>
      <c r="AG2043" s="13">
        <v>40</v>
      </c>
      <c r="AH2043" s="8">
        <v>0.06</v>
      </c>
      <c r="AI2043" s="13">
        <v>4012195429616</v>
      </c>
      <c r="AJ2043" s="8" t="s">
        <v>5547</v>
      </c>
      <c r="AK2043" s="94"/>
      <c r="AL2043" s="8"/>
      <c r="AM2043" s="8"/>
      <c r="AN2043" s="8"/>
      <c r="AO2043" s="11"/>
    </row>
    <row r="2044" spans="1:41" ht="14.1" customHeight="1" outlineLevel="3" x14ac:dyDescent="0.25">
      <c r="A2044" s="2"/>
      <c r="B2044" s="3"/>
      <c r="C2044" s="4"/>
      <c r="D2044" s="4"/>
      <c r="E2044" s="4"/>
      <c r="F2044" s="5"/>
      <c r="G2044" s="6"/>
      <c r="H2044" s="338">
        <v>5408955</v>
      </c>
      <c r="I2044" s="7" t="s">
        <v>2973</v>
      </c>
      <c r="J2044" s="7" t="s">
        <v>2974</v>
      </c>
      <c r="K2044" s="7" t="s">
        <v>6198</v>
      </c>
      <c r="L2044" s="7" t="s">
        <v>6199</v>
      </c>
      <c r="M2044" s="18">
        <v>9112.9122807017557</v>
      </c>
      <c r="N2044" s="327">
        <v>11117.752982456142</v>
      </c>
      <c r="O2044" s="19">
        <v>46112</v>
      </c>
      <c r="P2044" s="19" t="s">
        <v>7561</v>
      </c>
      <c r="Q2044" s="19" t="s">
        <v>7561</v>
      </c>
      <c r="R2044" s="19" t="s">
        <v>7561</v>
      </c>
      <c r="S2044" s="295">
        <v>0.25</v>
      </c>
      <c r="T2044" s="18">
        <v>6834.6842105263167</v>
      </c>
      <c r="U2044" s="18">
        <v>8338.3147368421069</v>
      </c>
      <c r="V2044" s="295">
        <v>0.53</v>
      </c>
      <c r="W2044" s="18">
        <v>4283.0687719298248</v>
      </c>
      <c r="X2044" s="18">
        <v>5225.343901754386</v>
      </c>
      <c r="Y2044" s="7" t="s">
        <v>393</v>
      </c>
      <c r="Z2044" s="13">
        <v>1</v>
      </c>
      <c r="AA2044" s="13">
        <v>2</v>
      </c>
      <c r="AB2044" s="13">
        <v>224</v>
      </c>
      <c r="AC2044" s="9" t="s">
        <v>3965</v>
      </c>
      <c r="AD2044" s="8">
        <v>0.95499999999999996</v>
      </c>
      <c r="AE2044" s="13">
        <v>290</v>
      </c>
      <c r="AF2044" s="13">
        <v>188</v>
      </c>
      <c r="AG2044" s="13">
        <v>89</v>
      </c>
      <c r="AH2044" s="8">
        <v>4.8520000000000003</v>
      </c>
      <c r="AI2044" s="13">
        <v>4012195849360</v>
      </c>
      <c r="AJ2044" s="9" t="s">
        <v>3966</v>
      </c>
      <c r="AK2044" s="94"/>
      <c r="AL2044" s="9"/>
      <c r="AM2044" s="9"/>
      <c r="AN2044" s="8"/>
      <c r="AO2044" s="12"/>
    </row>
    <row r="2045" spans="1:41" ht="14.1" customHeight="1" outlineLevel="3" x14ac:dyDescent="0.25">
      <c r="A2045" s="2"/>
      <c r="B2045" s="3"/>
      <c r="C2045" s="4"/>
      <c r="D2045" s="4"/>
      <c r="E2045" s="4"/>
      <c r="F2045" s="5"/>
      <c r="G2045" s="6"/>
      <c r="H2045" s="338">
        <v>5408954</v>
      </c>
      <c r="I2045" s="7" t="s">
        <v>2975</v>
      </c>
      <c r="J2045" s="7" t="s">
        <v>2976</v>
      </c>
      <c r="K2045" s="7" t="s">
        <v>6198</v>
      </c>
      <c r="L2045" s="7" t="s">
        <v>6200</v>
      </c>
      <c r="M2045" s="18">
        <v>49832.5</v>
      </c>
      <c r="N2045" s="327">
        <v>60795.65</v>
      </c>
      <c r="O2045" s="19" t="s">
        <v>3948</v>
      </c>
      <c r="P2045" s="295">
        <v>0.35</v>
      </c>
      <c r="Q2045" s="18">
        <v>32391.125</v>
      </c>
      <c r="R2045" s="18">
        <v>39517.172500000001</v>
      </c>
      <c r="S2045" s="295">
        <v>0.25</v>
      </c>
      <c r="T2045" s="18">
        <v>37374.375</v>
      </c>
      <c r="U2045" s="18">
        <v>45596.737499999996</v>
      </c>
      <c r="V2045" s="295">
        <v>0.53</v>
      </c>
      <c r="W2045" s="18">
        <v>23421.274999999998</v>
      </c>
      <c r="X2045" s="18">
        <v>28573.955499999996</v>
      </c>
      <c r="Y2045" s="7" t="s">
        <v>393</v>
      </c>
      <c r="Z2045" s="13">
        <v>1</v>
      </c>
      <c r="AA2045" s="13">
        <v>1</v>
      </c>
      <c r="AB2045" s="13">
        <v>72</v>
      </c>
      <c r="AC2045" s="8" t="s">
        <v>3971</v>
      </c>
      <c r="AD2045" s="8">
        <v>2.2999999999999998</v>
      </c>
      <c r="AE2045" s="13">
        <v>395</v>
      </c>
      <c r="AF2045" s="13">
        <v>228</v>
      </c>
      <c r="AG2045" s="13">
        <v>188</v>
      </c>
      <c r="AH2045" s="8">
        <v>16.931000000000001</v>
      </c>
      <c r="AI2045" s="13">
        <v>4012195670094</v>
      </c>
      <c r="AJ2045" s="8" t="s">
        <v>5548</v>
      </c>
      <c r="AK2045" s="94"/>
      <c r="AL2045" s="9"/>
      <c r="AM2045" s="9"/>
      <c r="AN2045" s="9"/>
      <c r="AO2045" s="11"/>
    </row>
    <row r="2046" spans="1:41" ht="14.1" customHeight="1" outlineLevel="3" x14ac:dyDescent="0.25">
      <c r="A2046" s="2"/>
      <c r="B2046" s="3"/>
      <c r="C2046" s="4"/>
      <c r="D2046" s="4"/>
      <c r="E2046" s="4"/>
      <c r="F2046" s="5"/>
      <c r="G2046" s="6"/>
      <c r="H2046" s="338" t="s">
        <v>2977</v>
      </c>
      <c r="I2046" s="7" t="s">
        <v>2975</v>
      </c>
      <c r="J2046" s="7" t="s">
        <v>2976</v>
      </c>
      <c r="K2046" s="7" t="s">
        <v>6198</v>
      </c>
      <c r="L2046" s="7" t="s">
        <v>6200</v>
      </c>
      <c r="M2046" s="18">
        <v>18953</v>
      </c>
      <c r="N2046" s="327">
        <v>23122.66</v>
      </c>
      <c r="O2046" s="19" t="s">
        <v>3948</v>
      </c>
      <c r="P2046" s="295">
        <v>0.35</v>
      </c>
      <c r="Q2046" s="18">
        <v>12319.45</v>
      </c>
      <c r="R2046" s="18">
        <v>15029.729000000001</v>
      </c>
      <c r="S2046" s="295">
        <v>0.25</v>
      </c>
      <c r="T2046" s="18">
        <v>14214.75</v>
      </c>
      <c r="U2046" s="18">
        <v>17341.994999999999</v>
      </c>
      <c r="V2046" s="295">
        <v>0.53</v>
      </c>
      <c r="W2046" s="18">
        <v>8907.91</v>
      </c>
      <c r="X2046" s="18">
        <v>10867.6502</v>
      </c>
      <c r="Y2046" s="7" t="s">
        <v>393</v>
      </c>
      <c r="Z2046" s="13">
        <v>1</v>
      </c>
      <c r="AA2046" s="13">
        <v>1</v>
      </c>
      <c r="AB2046" s="13">
        <v>72</v>
      </c>
      <c r="AC2046" s="9" t="s">
        <v>3965</v>
      </c>
      <c r="AD2046" s="8">
        <v>2.2999999999999998</v>
      </c>
      <c r="AE2046" s="13">
        <v>395</v>
      </c>
      <c r="AF2046" s="13">
        <v>228</v>
      </c>
      <c r="AG2046" s="13">
        <v>188</v>
      </c>
      <c r="AH2046" s="8">
        <v>16.931000000000001</v>
      </c>
      <c r="AI2046" s="13">
        <v>4012195670094</v>
      </c>
      <c r="AJ2046" s="9" t="s">
        <v>5549</v>
      </c>
      <c r="AK2046" s="94"/>
      <c r="AL2046" s="8"/>
      <c r="AM2046" s="8"/>
      <c r="AN2046" s="9"/>
      <c r="AO2046" s="12"/>
    </row>
    <row r="2047" spans="1:41" ht="14.1" customHeight="1" outlineLevel="3" x14ac:dyDescent="0.25">
      <c r="A2047" s="2"/>
      <c r="B2047" s="3"/>
      <c r="C2047" s="4"/>
      <c r="D2047" s="4"/>
      <c r="E2047" s="4"/>
      <c r="F2047" s="5"/>
      <c r="G2047" s="6"/>
      <c r="H2047" s="338">
        <v>5408950</v>
      </c>
      <c r="I2047" s="7" t="s">
        <v>2978</v>
      </c>
      <c r="J2047" s="7" t="s">
        <v>2979</v>
      </c>
      <c r="K2047" s="7" t="s">
        <v>6198</v>
      </c>
      <c r="L2047" s="7" t="s">
        <v>6201</v>
      </c>
      <c r="M2047" s="18">
        <v>6354.04</v>
      </c>
      <c r="N2047" s="327">
        <v>7751.9287999999997</v>
      </c>
      <c r="O2047" s="19" t="s">
        <v>3948</v>
      </c>
      <c r="P2047" s="295">
        <v>0.35</v>
      </c>
      <c r="Q2047" s="18">
        <v>4130.1260000000002</v>
      </c>
      <c r="R2047" s="18">
        <v>5038.7537199999997</v>
      </c>
      <c r="S2047" s="295">
        <v>0.25</v>
      </c>
      <c r="T2047" s="18">
        <v>4765.53</v>
      </c>
      <c r="U2047" s="18">
        <v>5813.9465999999993</v>
      </c>
      <c r="V2047" s="295">
        <v>0.53</v>
      </c>
      <c r="W2047" s="18">
        <v>2986.3987999999999</v>
      </c>
      <c r="X2047" s="18">
        <v>3643.406536</v>
      </c>
      <c r="Y2047" s="7" t="s">
        <v>393</v>
      </c>
      <c r="Z2047" s="13">
        <v>1</v>
      </c>
      <c r="AA2047" s="13">
        <v>6</v>
      </c>
      <c r="AB2047" s="13">
        <v>336</v>
      </c>
      <c r="AC2047" s="8" t="s">
        <v>3971</v>
      </c>
      <c r="AD2047" s="8">
        <v>0.63</v>
      </c>
      <c r="AE2047" s="13">
        <v>160</v>
      </c>
      <c r="AF2047" s="13">
        <v>200</v>
      </c>
      <c r="AG2047" s="13">
        <v>40</v>
      </c>
      <c r="AH2047" s="8">
        <v>1.28</v>
      </c>
      <c r="AI2047" s="13">
        <v>4012195670070</v>
      </c>
      <c r="AJ2047" s="8" t="s">
        <v>5550</v>
      </c>
      <c r="AK2047" s="94"/>
      <c r="AL2047" s="9"/>
      <c r="AM2047" s="9"/>
      <c r="AN2047" s="9"/>
      <c r="AO2047" s="11"/>
    </row>
    <row r="2048" spans="1:41" ht="14.1" customHeight="1" outlineLevel="3" x14ac:dyDescent="0.25">
      <c r="A2048" s="2"/>
      <c r="B2048" s="3"/>
      <c r="C2048" s="4"/>
      <c r="D2048" s="4"/>
      <c r="E2048" s="4"/>
      <c r="F2048" s="5"/>
      <c r="G2048" s="6"/>
      <c r="H2048" s="338" t="s">
        <v>2980</v>
      </c>
      <c r="I2048" s="7" t="s">
        <v>2978</v>
      </c>
      <c r="J2048" s="7" t="s">
        <v>2979</v>
      </c>
      <c r="K2048" s="7" t="s">
        <v>6198</v>
      </c>
      <c r="L2048" s="7" t="s">
        <v>6201</v>
      </c>
      <c r="M2048" s="18">
        <v>7309</v>
      </c>
      <c r="N2048" s="327">
        <v>8916.98</v>
      </c>
      <c r="O2048" s="19" t="s">
        <v>3948</v>
      </c>
      <c r="P2048" s="295">
        <v>0.35</v>
      </c>
      <c r="Q2048" s="18">
        <v>4750.8500000000004</v>
      </c>
      <c r="R2048" s="18">
        <v>5796.0370000000003</v>
      </c>
      <c r="S2048" s="295">
        <v>0.25</v>
      </c>
      <c r="T2048" s="18">
        <v>5481.75</v>
      </c>
      <c r="U2048" s="18">
        <v>6687.7349999999997</v>
      </c>
      <c r="V2048" s="295">
        <v>0.53</v>
      </c>
      <c r="W2048" s="18">
        <v>3435.23</v>
      </c>
      <c r="X2048" s="18">
        <v>4190.9805999999999</v>
      </c>
      <c r="Y2048" s="7" t="s">
        <v>393</v>
      </c>
      <c r="Z2048" s="13">
        <v>1</v>
      </c>
      <c r="AA2048" s="13">
        <v>6</v>
      </c>
      <c r="AB2048" s="13">
        <v>336</v>
      </c>
      <c r="AC2048" s="9" t="s">
        <v>3965</v>
      </c>
      <c r="AD2048" s="8">
        <v>0.63</v>
      </c>
      <c r="AE2048" s="13">
        <v>160</v>
      </c>
      <c r="AF2048" s="13">
        <v>200</v>
      </c>
      <c r="AG2048" s="13">
        <v>40</v>
      </c>
      <c r="AH2048" s="8">
        <v>1.28</v>
      </c>
      <c r="AI2048" s="13">
        <v>4012195670070</v>
      </c>
      <c r="AJ2048" s="9" t="s">
        <v>5551</v>
      </c>
      <c r="AK2048" s="94"/>
      <c r="AL2048" s="8"/>
      <c r="AM2048" s="8"/>
      <c r="AN2048" s="9"/>
      <c r="AO2048" s="12"/>
    </row>
    <row r="2049" spans="1:41" ht="14.1" customHeight="1" outlineLevel="3" x14ac:dyDescent="0.25">
      <c r="A2049" s="2"/>
      <c r="B2049" s="3"/>
      <c r="C2049" s="4"/>
      <c r="D2049" s="4"/>
      <c r="E2049" s="4"/>
      <c r="F2049" s="5"/>
      <c r="G2049" s="6"/>
      <c r="H2049" s="338">
        <v>5402864</v>
      </c>
      <c r="I2049" s="7" t="s">
        <v>2981</v>
      </c>
      <c r="J2049" s="7" t="s">
        <v>2982</v>
      </c>
      <c r="K2049" s="7" t="s">
        <v>2992</v>
      </c>
      <c r="L2049" s="7" t="s">
        <v>6202</v>
      </c>
      <c r="M2049" s="18">
        <v>36059</v>
      </c>
      <c r="N2049" s="327">
        <v>43991.979999999996</v>
      </c>
      <c r="O2049" s="19" t="s">
        <v>3948</v>
      </c>
      <c r="P2049" s="295">
        <v>0.35</v>
      </c>
      <c r="Q2049" s="18">
        <v>23438.350000000002</v>
      </c>
      <c r="R2049" s="18">
        <v>28594.787</v>
      </c>
      <c r="S2049" s="295">
        <v>0.25</v>
      </c>
      <c r="T2049" s="18">
        <v>27044.25</v>
      </c>
      <c r="U2049" s="18">
        <v>32993.985000000001</v>
      </c>
      <c r="V2049" s="295">
        <v>0.53</v>
      </c>
      <c r="W2049" s="18">
        <v>16947.73</v>
      </c>
      <c r="X2049" s="18">
        <v>20676.230599999999</v>
      </c>
      <c r="Y2049" s="7" t="s">
        <v>393</v>
      </c>
      <c r="Z2049" s="13">
        <v>1</v>
      </c>
      <c r="AA2049" s="13">
        <v>1</v>
      </c>
      <c r="AB2049" s="13">
        <v>100</v>
      </c>
      <c r="AC2049" s="8" t="s">
        <v>6616</v>
      </c>
      <c r="AD2049" s="8">
        <v>3.83</v>
      </c>
      <c r="AE2049" s="13">
        <v>4000</v>
      </c>
      <c r="AF2049" s="13">
        <v>40</v>
      </c>
      <c r="AG2049" s="13">
        <v>40</v>
      </c>
      <c r="AH2049" s="8">
        <v>6.4</v>
      </c>
      <c r="AI2049" s="13">
        <v>4660502700769</v>
      </c>
      <c r="AJ2049" s="8" t="s">
        <v>5552</v>
      </c>
      <c r="AK2049" s="94"/>
      <c r="AL2049" s="8"/>
      <c r="AM2049" s="8"/>
      <c r="AN2049" s="8"/>
      <c r="AO2049" s="12"/>
    </row>
    <row r="2050" spans="1:41" ht="14.1" customHeight="1" outlineLevel="3" x14ac:dyDescent="0.25">
      <c r="A2050" s="2"/>
      <c r="B2050" s="3"/>
      <c r="C2050" s="4"/>
      <c r="D2050" s="4"/>
      <c r="E2050" s="4"/>
      <c r="F2050" s="5"/>
      <c r="G2050" s="6"/>
      <c r="H2050" s="338">
        <v>5402868</v>
      </c>
      <c r="I2050" s="7" t="s">
        <v>2983</v>
      </c>
      <c r="J2050" s="7" t="s">
        <v>2984</v>
      </c>
      <c r="K2050" s="7" t="s">
        <v>2992</v>
      </c>
      <c r="L2050" s="7" t="s">
        <v>6202</v>
      </c>
      <c r="M2050" s="18">
        <v>51879</v>
      </c>
      <c r="N2050" s="327">
        <v>63292.38</v>
      </c>
      <c r="O2050" s="19" t="s">
        <v>3948</v>
      </c>
      <c r="P2050" s="295">
        <v>0.35</v>
      </c>
      <c r="Q2050" s="18">
        <v>33721.35</v>
      </c>
      <c r="R2050" s="18">
        <v>41140.046999999999</v>
      </c>
      <c r="S2050" s="295">
        <v>0.25</v>
      </c>
      <c r="T2050" s="18">
        <v>38909.25</v>
      </c>
      <c r="U2050" s="18">
        <v>47469.284999999996</v>
      </c>
      <c r="V2050" s="295">
        <v>0.53</v>
      </c>
      <c r="W2050" s="18">
        <v>24383.129999999997</v>
      </c>
      <c r="X2050" s="18">
        <v>29747.418599999997</v>
      </c>
      <c r="Y2050" s="7" t="s">
        <v>393</v>
      </c>
      <c r="Z2050" s="13">
        <v>1</v>
      </c>
      <c r="AA2050" s="13">
        <v>1</v>
      </c>
      <c r="AB2050" s="13">
        <v>100</v>
      </c>
      <c r="AC2050" s="8" t="s">
        <v>6616</v>
      </c>
      <c r="AD2050" s="8">
        <v>5.31</v>
      </c>
      <c r="AE2050" s="13">
        <v>5000</v>
      </c>
      <c r="AF2050" s="13">
        <v>40</v>
      </c>
      <c r="AG2050" s="13">
        <v>40</v>
      </c>
      <c r="AH2050" s="8">
        <v>8</v>
      </c>
      <c r="AI2050" s="13">
        <v>4660502700721</v>
      </c>
      <c r="AJ2050" s="8" t="s">
        <v>5553</v>
      </c>
      <c r="AK2050" s="94"/>
      <c r="AL2050" s="8"/>
      <c r="AM2050" s="8"/>
      <c r="AN2050" s="8"/>
      <c r="AO2050" s="12"/>
    </row>
    <row r="2051" spans="1:41" ht="14.1" customHeight="1" outlineLevel="3" x14ac:dyDescent="0.25">
      <c r="A2051" s="2"/>
      <c r="B2051" s="3"/>
      <c r="C2051" s="4"/>
      <c r="D2051" s="4"/>
      <c r="E2051" s="4"/>
      <c r="F2051" s="5"/>
      <c r="G2051" s="6"/>
      <c r="H2051" s="338">
        <v>5402872</v>
      </c>
      <c r="I2051" s="7" t="s">
        <v>2985</v>
      </c>
      <c r="J2051" s="7" t="s">
        <v>2986</v>
      </c>
      <c r="K2051" s="7" t="s">
        <v>2992</v>
      </c>
      <c r="L2051" s="7" t="s">
        <v>6202</v>
      </c>
      <c r="M2051" s="18">
        <v>51385</v>
      </c>
      <c r="N2051" s="327">
        <v>62689.7</v>
      </c>
      <c r="O2051" s="19" t="s">
        <v>3948</v>
      </c>
      <c r="P2051" s="295">
        <v>0.35</v>
      </c>
      <c r="Q2051" s="18">
        <v>33400.25</v>
      </c>
      <c r="R2051" s="18">
        <v>40748.305</v>
      </c>
      <c r="S2051" s="295">
        <v>0.25</v>
      </c>
      <c r="T2051" s="18">
        <v>38538.75</v>
      </c>
      <c r="U2051" s="18">
        <v>47017.275000000001</v>
      </c>
      <c r="V2051" s="295">
        <v>0.53</v>
      </c>
      <c r="W2051" s="18">
        <v>24150.949999999997</v>
      </c>
      <c r="X2051" s="18">
        <v>29464.158999999996</v>
      </c>
      <c r="Y2051" s="7" t="s">
        <v>393</v>
      </c>
      <c r="Z2051" s="13">
        <v>1</v>
      </c>
      <c r="AA2051" s="13">
        <v>1</v>
      </c>
      <c r="AB2051" s="13">
        <v>100</v>
      </c>
      <c r="AC2051" s="8" t="s">
        <v>6616</v>
      </c>
      <c r="AD2051" s="8">
        <v>6.8</v>
      </c>
      <c r="AE2051" s="13">
        <v>6000</v>
      </c>
      <c r="AF2051" s="13">
        <v>40</v>
      </c>
      <c r="AG2051" s="13">
        <v>40</v>
      </c>
      <c r="AH2051" s="8">
        <v>9.6</v>
      </c>
      <c r="AI2051" s="13">
        <v>4660502702275</v>
      </c>
      <c r="AJ2051" s="8" t="s">
        <v>5554</v>
      </c>
      <c r="AK2051" s="94"/>
      <c r="AL2051" s="8"/>
      <c r="AM2051" s="8"/>
      <c r="AN2051" s="8"/>
      <c r="AO2051" s="11"/>
    </row>
    <row r="2052" spans="1:41" ht="14.1" customHeight="1" outlineLevel="3" x14ac:dyDescent="0.25">
      <c r="A2052" s="2"/>
      <c r="B2052" s="3"/>
      <c r="C2052" s="4"/>
      <c r="D2052" s="4"/>
      <c r="E2052" s="4"/>
      <c r="F2052" s="5"/>
      <c r="G2052" s="6"/>
      <c r="H2052" s="338">
        <v>5402876</v>
      </c>
      <c r="I2052" s="7" t="s">
        <v>2987</v>
      </c>
      <c r="J2052" s="7" t="s">
        <v>2988</v>
      </c>
      <c r="K2052" s="7" t="s">
        <v>2992</v>
      </c>
      <c r="L2052" s="7" t="s">
        <v>6202</v>
      </c>
      <c r="M2052" s="18">
        <v>65933</v>
      </c>
      <c r="N2052" s="327">
        <v>80438.259999999995</v>
      </c>
      <c r="O2052" s="19" t="s">
        <v>3948</v>
      </c>
      <c r="P2052" s="295">
        <v>0.35</v>
      </c>
      <c r="Q2052" s="18">
        <v>42856.450000000004</v>
      </c>
      <c r="R2052" s="18">
        <v>52284.869000000006</v>
      </c>
      <c r="S2052" s="295">
        <v>0.25</v>
      </c>
      <c r="T2052" s="18">
        <v>49449.75</v>
      </c>
      <c r="U2052" s="18">
        <v>60328.695</v>
      </c>
      <c r="V2052" s="295">
        <v>0.53</v>
      </c>
      <c r="W2052" s="18">
        <v>30988.51</v>
      </c>
      <c r="X2052" s="18">
        <v>37805.982199999999</v>
      </c>
      <c r="Y2052" s="7" t="s">
        <v>393</v>
      </c>
      <c r="Z2052" s="13">
        <v>1</v>
      </c>
      <c r="AA2052" s="13">
        <v>1</v>
      </c>
      <c r="AB2052" s="13">
        <v>50</v>
      </c>
      <c r="AC2052" s="8" t="s">
        <v>6616</v>
      </c>
      <c r="AD2052" s="8">
        <v>8.5</v>
      </c>
      <c r="AE2052" s="13">
        <v>3000</v>
      </c>
      <c r="AF2052" s="13">
        <v>60</v>
      </c>
      <c r="AG2052" s="13">
        <v>60</v>
      </c>
      <c r="AH2052" s="8">
        <v>19.440000000000001</v>
      </c>
      <c r="AI2052" s="13">
        <v>2200000392435</v>
      </c>
      <c r="AJ2052" s="8" t="s">
        <v>5555</v>
      </c>
      <c r="AK2052" s="94"/>
      <c r="AL2052" s="8"/>
      <c r="AM2052" s="8"/>
      <c r="AN2052" s="9"/>
      <c r="AO2052" s="12"/>
    </row>
    <row r="2053" spans="1:41" ht="14.1" customHeight="1" outlineLevel="3" x14ac:dyDescent="0.25">
      <c r="A2053" s="2"/>
      <c r="B2053" s="3"/>
      <c r="C2053" s="4"/>
      <c r="D2053" s="4"/>
      <c r="E2053" s="4"/>
      <c r="F2053" s="5"/>
      <c r="G2053" s="6"/>
      <c r="H2053" s="338">
        <v>5402880</v>
      </c>
      <c r="I2053" s="7" t="s">
        <v>2989</v>
      </c>
      <c r="J2053" s="7" t="s">
        <v>2990</v>
      </c>
      <c r="K2053" s="7" t="s">
        <v>2992</v>
      </c>
      <c r="L2053" s="7" t="s">
        <v>6202</v>
      </c>
      <c r="M2053" s="18">
        <v>90021</v>
      </c>
      <c r="N2053" s="327">
        <v>109825.62</v>
      </c>
      <c r="O2053" s="19" t="s">
        <v>3948</v>
      </c>
      <c r="P2053" s="295">
        <v>0.35</v>
      </c>
      <c r="Q2053" s="18">
        <v>58513.65</v>
      </c>
      <c r="R2053" s="18">
        <v>71386.653000000006</v>
      </c>
      <c r="S2053" s="295">
        <v>0.25</v>
      </c>
      <c r="T2053" s="18">
        <v>67515.75</v>
      </c>
      <c r="U2053" s="18">
        <v>82369.214999999997</v>
      </c>
      <c r="V2053" s="295">
        <v>0.53</v>
      </c>
      <c r="W2053" s="18">
        <v>42309.869999999995</v>
      </c>
      <c r="X2053" s="18">
        <v>51618.041399999995</v>
      </c>
      <c r="Y2053" s="7" t="s">
        <v>393</v>
      </c>
      <c r="Z2053" s="13">
        <v>1</v>
      </c>
      <c r="AA2053" s="13">
        <v>1</v>
      </c>
      <c r="AB2053" s="13">
        <v>100</v>
      </c>
      <c r="AC2053" s="8" t="s">
        <v>6616</v>
      </c>
      <c r="AD2053" s="8">
        <v>9.77</v>
      </c>
      <c r="AE2053" s="13">
        <v>6300</v>
      </c>
      <c r="AF2053" s="13">
        <v>40</v>
      </c>
      <c r="AG2053" s="13">
        <v>40</v>
      </c>
      <c r="AH2053" s="8">
        <v>10.08</v>
      </c>
      <c r="AI2053" s="13">
        <v>4650394359121</v>
      </c>
      <c r="AJ2053" s="8" t="s">
        <v>5556</v>
      </c>
      <c r="AK2053" s="94"/>
      <c r="AL2053" s="8"/>
      <c r="AM2053" s="8"/>
      <c r="AN2053" s="8"/>
      <c r="AO2053" s="11"/>
    </row>
    <row r="2054" spans="1:41" ht="14.1" customHeight="1" outlineLevel="3" x14ac:dyDescent="0.25">
      <c r="A2054" s="2"/>
      <c r="B2054" s="3"/>
      <c r="C2054" s="4"/>
      <c r="D2054" s="4"/>
      <c r="E2054" s="4"/>
      <c r="F2054" s="5"/>
      <c r="G2054" s="6"/>
      <c r="H2054" s="338">
        <v>5420539</v>
      </c>
      <c r="I2054" s="7" t="s">
        <v>2991</v>
      </c>
      <c r="J2054" s="7" t="s">
        <v>2992</v>
      </c>
      <c r="K2054" s="7" t="s">
        <v>6203</v>
      </c>
      <c r="L2054" s="7" t="s">
        <v>6204</v>
      </c>
      <c r="M2054" s="18">
        <v>15736.491228070176</v>
      </c>
      <c r="N2054" s="327">
        <v>19198.519298245614</v>
      </c>
      <c r="O2054" s="19">
        <v>46112</v>
      </c>
      <c r="P2054" s="19" t="s">
        <v>7561</v>
      </c>
      <c r="Q2054" s="19" t="s">
        <v>7561</v>
      </c>
      <c r="R2054" s="19" t="s">
        <v>7561</v>
      </c>
      <c r="S2054" s="295">
        <v>0.25</v>
      </c>
      <c r="T2054" s="18">
        <v>11802.368421052632</v>
      </c>
      <c r="U2054" s="18">
        <v>14398.88947368421</v>
      </c>
      <c r="V2054" s="295">
        <v>0.53</v>
      </c>
      <c r="W2054" s="18">
        <v>7396.1508771929821</v>
      </c>
      <c r="X2054" s="18">
        <v>9023.304070175438</v>
      </c>
      <c r="Y2054" s="7" t="s">
        <v>393</v>
      </c>
      <c r="Z2054" s="13">
        <v>1</v>
      </c>
      <c r="AA2054" s="13">
        <v>10</v>
      </c>
      <c r="AB2054" s="13">
        <v>200</v>
      </c>
      <c r="AC2054" s="9" t="s">
        <v>3965</v>
      </c>
      <c r="AD2054" s="8">
        <v>3.2</v>
      </c>
      <c r="AE2054" s="13">
        <v>2000</v>
      </c>
      <c r="AF2054" s="13">
        <v>16</v>
      </c>
      <c r="AG2054" s="13">
        <v>16</v>
      </c>
      <c r="AH2054" s="8">
        <v>0.51200000000000001</v>
      </c>
      <c r="AI2054" s="13">
        <v>4012195331575</v>
      </c>
      <c r="AJ2054" s="9" t="s">
        <v>3966</v>
      </c>
      <c r="AK2054" s="94"/>
      <c r="AL2054" s="8"/>
      <c r="AM2054" s="9"/>
      <c r="AN2054" s="8"/>
      <c r="AO2054" s="12"/>
    </row>
    <row r="2055" spans="1:41" ht="14.1" customHeight="1" outlineLevel="3" x14ac:dyDescent="0.25">
      <c r="A2055" s="2"/>
      <c r="B2055" s="3"/>
      <c r="C2055" s="4"/>
      <c r="D2055" s="4"/>
      <c r="E2055" s="4"/>
      <c r="F2055" s="5"/>
      <c r="G2055" s="6"/>
      <c r="H2055" s="338">
        <v>5401980</v>
      </c>
      <c r="I2055" s="7" t="s">
        <v>2993</v>
      </c>
      <c r="J2055" s="7" t="s">
        <v>2994</v>
      </c>
      <c r="K2055" s="7" t="s">
        <v>2992</v>
      </c>
      <c r="L2055" s="7" t="s">
        <v>6205</v>
      </c>
      <c r="M2055" s="18">
        <v>3850</v>
      </c>
      <c r="N2055" s="327">
        <v>4697</v>
      </c>
      <c r="O2055" s="19" t="s">
        <v>3948</v>
      </c>
      <c r="P2055" s="295">
        <v>0.35</v>
      </c>
      <c r="Q2055" s="18">
        <v>2502.5</v>
      </c>
      <c r="R2055" s="18">
        <v>3053.0499999999997</v>
      </c>
      <c r="S2055" s="295">
        <v>0.25</v>
      </c>
      <c r="T2055" s="18">
        <v>2887.5</v>
      </c>
      <c r="U2055" s="18">
        <v>3522.75</v>
      </c>
      <c r="V2055" s="295">
        <v>0.53</v>
      </c>
      <c r="W2055" s="18">
        <v>1809.5</v>
      </c>
      <c r="X2055" s="18">
        <v>2207.59</v>
      </c>
      <c r="Y2055" s="7" t="s">
        <v>393</v>
      </c>
      <c r="Z2055" s="13">
        <v>1</v>
      </c>
      <c r="AA2055" s="13">
        <v>10</v>
      </c>
      <c r="AB2055" s="13">
        <v>600</v>
      </c>
      <c r="AC2055" s="8" t="s">
        <v>3971</v>
      </c>
      <c r="AD2055" s="8">
        <v>0.36</v>
      </c>
      <c r="AE2055" s="13">
        <v>1500</v>
      </c>
      <c r="AF2055" s="13">
        <v>16</v>
      </c>
      <c r="AG2055" s="13">
        <v>16</v>
      </c>
      <c r="AH2055" s="8">
        <v>0.38400000000000001</v>
      </c>
      <c r="AI2055" s="13">
        <v>4660502701469</v>
      </c>
      <c r="AJ2055" s="8" t="s">
        <v>5557</v>
      </c>
      <c r="AK2055" s="94"/>
      <c r="AL2055" s="8"/>
      <c r="AM2055" s="9"/>
      <c r="AN2055" s="9"/>
      <c r="AO2055" s="11"/>
    </row>
    <row r="2056" spans="1:41" ht="14.1" customHeight="1" outlineLevel="3" x14ac:dyDescent="0.25">
      <c r="A2056" s="2"/>
      <c r="B2056" s="3"/>
      <c r="C2056" s="4"/>
      <c r="D2056" s="4"/>
      <c r="E2056" s="4"/>
      <c r="F2056" s="5"/>
      <c r="G2056" s="6"/>
      <c r="H2056" s="338">
        <v>5403103</v>
      </c>
      <c r="I2056" s="7" t="s">
        <v>2995</v>
      </c>
      <c r="J2056" s="7" t="s">
        <v>2996</v>
      </c>
      <c r="K2056" s="7" t="s">
        <v>6206</v>
      </c>
      <c r="L2056" s="7" t="s">
        <v>6207</v>
      </c>
      <c r="M2056" s="18">
        <v>2746</v>
      </c>
      <c r="N2056" s="327">
        <v>3350.12</v>
      </c>
      <c r="O2056" s="19" t="s">
        <v>3948</v>
      </c>
      <c r="P2056" s="295">
        <v>0.35</v>
      </c>
      <c r="Q2056" s="18">
        <v>1784.9</v>
      </c>
      <c r="R2056" s="18">
        <v>2177.578</v>
      </c>
      <c r="S2056" s="295">
        <v>0.25</v>
      </c>
      <c r="T2056" s="18">
        <v>2059.5</v>
      </c>
      <c r="U2056" s="18">
        <v>2512.59</v>
      </c>
      <c r="V2056" s="295">
        <v>0.53</v>
      </c>
      <c r="W2056" s="18">
        <v>1290.6199999999999</v>
      </c>
      <c r="X2056" s="18">
        <v>1574.5563999999999</v>
      </c>
      <c r="Y2056" s="7" t="s">
        <v>393</v>
      </c>
      <c r="Z2056" s="13">
        <v>1</v>
      </c>
      <c r="AA2056" s="13">
        <v>1</v>
      </c>
      <c r="AB2056" s="13">
        <v>77</v>
      </c>
      <c r="AC2056" s="8" t="s">
        <v>3971</v>
      </c>
      <c r="AD2056" s="8">
        <v>10.58</v>
      </c>
      <c r="AE2056" s="13">
        <v>295</v>
      </c>
      <c r="AF2056" s="13">
        <v>295</v>
      </c>
      <c r="AG2056" s="13">
        <v>120</v>
      </c>
      <c r="AH2056" s="8">
        <v>10.443</v>
      </c>
      <c r="AI2056" s="13">
        <v>4012195361961</v>
      </c>
      <c r="AJ2056" s="8" t="s">
        <v>5558</v>
      </c>
      <c r="AK2056" s="94"/>
      <c r="AL2056" s="8"/>
      <c r="AM2056" s="8"/>
      <c r="AN2056" s="9"/>
      <c r="AO2056" s="12"/>
    </row>
    <row r="2057" spans="1:41" ht="14.1" customHeight="1" outlineLevel="3" x14ac:dyDescent="0.25">
      <c r="A2057" s="2"/>
      <c r="B2057" s="3"/>
      <c r="C2057" s="4"/>
      <c r="D2057" s="4"/>
      <c r="E2057" s="4"/>
      <c r="F2057" s="5"/>
      <c r="G2057" s="6"/>
      <c r="H2057" s="338">
        <v>5403205</v>
      </c>
      <c r="I2057" s="7" t="s">
        <v>2997</v>
      </c>
      <c r="J2057" s="7" t="s">
        <v>2998</v>
      </c>
      <c r="K2057" s="7" t="s">
        <v>6206</v>
      </c>
      <c r="L2057" s="7" t="s">
        <v>6208</v>
      </c>
      <c r="M2057" s="18">
        <v>3747</v>
      </c>
      <c r="N2057" s="327">
        <v>4571.34</v>
      </c>
      <c r="O2057" s="19" t="s">
        <v>3948</v>
      </c>
      <c r="P2057" s="295">
        <v>0.35</v>
      </c>
      <c r="Q2057" s="18">
        <v>2435.5500000000002</v>
      </c>
      <c r="R2057" s="18">
        <v>2971.3710000000001</v>
      </c>
      <c r="S2057" s="295">
        <v>0.25</v>
      </c>
      <c r="T2057" s="18">
        <v>2810.25</v>
      </c>
      <c r="U2057" s="18">
        <v>3428.5050000000001</v>
      </c>
      <c r="V2057" s="295">
        <v>0.53</v>
      </c>
      <c r="W2057" s="18">
        <v>1761.09</v>
      </c>
      <c r="X2057" s="18">
        <v>2148.5297999999998</v>
      </c>
      <c r="Y2057" s="7" t="s">
        <v>393</v>
      </c>
      <c r="Z2057" s="13">
        <v>54</v>
      </c>
      <c r="AA2057" s="13">
        <v>54</v>
      </c>
      <c r="AB2057" s="13">
        <v>54</v>
      </c>
      <c r="AC2057" s="8" t="s">
        <v>3971</v>
      </c>
      <c r="AD2057" s="8">
        <v>17.324999999999999</v>
      </c>
      <c r="AE2057" s="13">
        <v>373</v>
      </c>
      <c r="AF2057" s="13">
        <v>373</v>
      </c>
      <c r="AG2057" s="13">
        <v>120</v>
      </c>
      <c r="AH2057" s="8">
        <v>16.695</v>
      </c>
      <c r="AI2057" s="13">
        <v>2200000203915</v>
      </c>
      <c r="AJ2057" s="8" t="s">
        <v>5559</v>
      </c>
      <c r="AK2057" s="94"/>
      <c r="AL2057" s="9"/>
      <c r="AM2057" s="9"/>
      <c r="AN2057" s="9"/>
      <c r="AO2057" s="12"/>
    </row>
    <row r="2058" spans="1:41" ht="14.1" customHeight="1" outlineLevel="3" x14ac:dyDescent="0.25">
      <c r="A2058" s="2"/>
      <c r="B2058" s="3"/>
      <c r="C2058" s="4"/>
      <c r="D2058" s="4"/>
      <c r="E2058" s="4"/>
      <c r="F2058" s="5"/>
      <c r="G2058" s="6"/>
      <c r="H2058" s="338">
        <v>5403200</v>
      </c>
      <c r="I2058" s="7" t="s">
        <v>2999</v>
      </c>
      <c r="J2058" s="7" t="s">
        <v>2998</v>
      </c>
      <c r="K2058" s="7" t="s">
        <v>6206</v>
      </c>
      <c r="L2058" s="7" t="s">
        <v>6209</v>
      </c>
      <c r="M2058" s="18">
        <v>3747</v>
      </c>
      <c r="N2058" s="327">
        <v>4571.34</v>
      </c>
      <c r="O2058" s="19" t="s">
        <v>3948</v>
      </c>
      <c r="P2058" s="295">
        <v>0.35</v>
      </c>
      <c r="Q2058" s="18">
        <v>2435.5500000000002</v>
      </c>
      <c r="R2058" s="18">
        <v>2971.3710000000001</v>
      </c>
      <c r="S2058" s="295">
        <v>0.25</v>
      </c>
      <c r="T2058" s="18">
        <v>2810.25</v>
      </c>
      <c r="U2058" s="18">
        <v>3428.5050000000001</v>
      </c>
      <c r="V2058" s="295">
        <v>0.53</v>
      </c>
      <c r="W2058" s="18">
        <v>1761.09</v>
      </c>
      <c r="X2058" s="18">
        <v>2148.5297999999998</v>
      </c>
      <c r="Y2058" s="7" t="s">
        <v>393</v>
      </c>
      <c r="Z2058" s="13">
        <v>1</v>
      </c>
      <c r="AA2058" s="13">
        <v>1</v>
      </c>
      <c r="AB2058" s="13">
        <v>54</v>
      </c>
      <c r="AC2058" s="8" t="s">
        <v>6616</v>
      </c>
      <c r="AD2058" s="8">
        <v>17.324999999999999</v>
      </c>
      <c r="AE2058" s="13">
        <v>373</v>
      </c>
      <c r="AF2058" s="13">
        <v>373</v>
      </c>
      <c r="AG2058" s="13">
        <v>120</v>
      </c>
      <c r="AH2058" s="8">
        <v>16.695</v>
      </c>
      <c r="AI2058" s="13">
        <v>4012195548720</v>
      </c>
      <c r="AJ2058" s="8" t="s">
        <v>5560</v>
      </c>
      <c r="AK2058" s="94"/>
      <c r="AL2058" s="8"/>
      <c r="AM2058" s="8"/>
      <c r="AN2058" s="8"/>
      <c r="AO2058" s="11"/>
    </row>
    <row r="2059" spans="1:41" ht="14.1" customHeight="1" outlineLevel="3" x14ac:dyDescent="0.25">
      <c r="A2059" s="2"/>
      <c r="B2059" s="3"/>
      <c r="C2059" s="4"/>
      <c r="D2059" s="4"/>
      <c r="E2059" s="4"/>
      <c r="F2059" s="5"/>
      <c r="G2059" s="6"/>
      <c r="H2059" s="338">
        <v>5403117</v>
      </c>
      <c r="I2059" s="7" t="s">
        <v>3000</v>
      </c>
      <c r="J2059" s="7" t="s">
        <v>3001</v>
      </c>
      <c r="K2059" s="7" t="s">
        <v>6210</v>
      </c>
      <c r="L2059" s="7" t="s">
        <v>6211</v>
      </c>
      <c r="M2059" s="18">
        <v>1304</v>
      </c>
      <c r="N2059" s="327">
        <v>1590.8799999999999</v>
      </c>
      <c r="O2059" s="19" t="s">
        <v>3948</v>
      </c>
      <c r="P2059" s="295">
        <v>0.35</v>
      </c>
      <c r="Q2059" s="18">
        <v>847.6</v>
      </c>
      <c r="R2059" s="18">
        <v>1034.0720000000001</v>
      </c>
      <c r="S2059" s="295">
        <v>0.25</v>
      </c>
      <c r="T2059" s="18">
        <v>978</v>
      </c>
      <c r="U2059" s="18">
        <v>1193.1600000000001</v>
      </c>
      <c r="V2059" s="295">
        <v>0.53</v>
      </c>
      <c r="W2059" s="18">
        <v>612.88</v>
      </c>
      <c r="X2059" s="18">
        <v>747.71359999999993</v>
      </c>
      <c r="Y2059" s="7" t="s">
        <v>393</v>
      </c>
      <c r="Z2059" s="13">
        <v>1</v>
      </c>
      <c r="AA2059" s="13">
        <v>1</v>
      </c>
      <c r="AB2059" s="13">
        <v>77</v>
      </c>
      <c r="AC2059" s="8" t="s">
        <v>6616</v>
      </c>
      <c r="AD2059" s="8">
        <v>10</v>
      </c>
      <c r="AE2059" s="13">
        <v>289</v>
      </c>
      <c r="AF2059" s="13">
        <v>289</v>
      </c>
      <c r="AG2059" s="13">
        <v>80</v>
      </c>
      <c r="AH2059" s="8">
        <v>6.6820000000000004</v>
      </c>
      <c r="AI2059" s="13">
        <v>4012196214921</v>
      </c>
      <c r="AJ2059" s="8" t="s">
        <v>5561</v>
      </c>
      <c r="AK2059" s="94"/>
      <c r="AL2059" s="8"/>
      <c r="AM2059" s="8"/>
      <c r="AN2059" s="8"/>
      <c r="AO2059" s="11"/>
    </row>
    <row r="2060" spans="1:41" ht="14.1" customHeight="1" outlineLevel="3" x14ac:dyDescent="0.25">
      <c r="A2060" s="2"/>
      <c r="B2060" s="3"/>
      <c r="C2060" s="4"/>
      <c r="D2060" s="4"/>
      <c r="E2060" s="4"/>
      <c r="F2060" s="5"/>
      <c r="G2060" s="6"/>
      <c r="H2060" s="338">
        <v>5403227</v>
      </c>
      <c r="I2060" s="7" t="s">
        <v>3002</v>
      </c>
      <c r="J2060" s="7" t="s">
        <v>3003</v>
      </c>
      <c r="K2060" s="7" t="s">
        <v>6210</v>
      </c>
      <c r="L2060" s="7" t="s">
        <v>6212</v>
      </c>
      <c r="M2060" s="18">
        <v>2251</v>
      </c>
      <c r="N2060" s="327">
        <v>2746.22</v>
      </c>
      <c r="O2060" s="19" t="s">
        <v>3948</v>
      </c>
      <c r="P2060" s="295">
        <v>0.35</v>
      </c>
      <c r="Q2060" s="18">
        <v>1463.15</v>
      </c>
      <c r="R2060" s="18">
        <v>1785.0430000000001</v>
      </c>
      <c r="S2060" s="295">
        <v>0.25</v>
      </c>
      <c r="T2060" s="18">
        <v>1688.25</v>
      </c>
      <c r="U2060" s="18">
        <v>2059.665</v>
      </c>
      <c r="V2060" s="295">
        <v>0.53</v>
      </c>
      <c r="W2060" s="18">
        <v>1057.97</v>
      </c>
      <c r="X2060" s="18">
        <v>1290.7234000000001</v>
      </c>
      <c r="Y2060" s="7" t="s">
        <v>393</v>
      </c>
      <c r="Z2060" s="13">
        <v>1</v>
      </c>
      <c r="AA2060" s="13">
        <v>1</v>
      </c>
      <c r="AB2060" s="13">
        <v>54</v>
      </c>
      <c r="AC2060" s="10" t="s">
        <v>6616</v>
      </c>
      <c r="AD2060" s="8">
        <v>17</v>
      </c>
      <c r="AE2060" s="13">
        <v>365</v>
      </c>
      <c r="AF2060" s="13">
        <v>365</v>
      </c>
      <c r="AG2060" s="13">
        <v>80</v>
      </c>
      <c r="AH2060" s="8">
        <v>10.657999999999999</v>
      </c>
      <c r="AI2060" s="13">
        <v>4012195548904</v>
      </c>
      <c r="AJ2060" s="10" t="s">
        <v>5562</v>
      </c>
      <c r="AK2060" s="94"/>
      <c r="AL2060" s="10"/>
      <c r="AM2060" s="10"/>
      <c r="AN2060" s="8"/>
      <c r="AO2060" s="11"/>
    </row>
    <row r="2061" spans="1:41" ht="14.1" customHeight="1" outlineLevel="3" x14ac:dyDescent="0.25">
      <c r="A2061" s="2"/>
      <c r="B2061" s="3"/>
      <c r="C2061" s="4"/>
      <c r="D2061" s="4"/>
      <c r="E2061" s="4"/>
      <c r="F2061" s="5"/>
      <c r="G2061" s="6"/>
      <c r="H2061" s="338">
        <v>5401983</v>
      </c>
      <c r="I2061" s="7" t="s">
        <v>3004</v>
      </c>
      <c r="J2061" s="7" t="s">
        <v>3005</v>
      </c>
      <c r="K2061" s="7" t="s">
        <v>2992</v>
      </c>
      <c r="L2061" s="7" t="s">
        <v>6205</v>
      </c>
      <c r="M2061" s="18">
        <v>6290</v>
      </c>
      <c r="N2061" s="327">
        <v>7673.8</v>
      </c>
      <c r="O2061" s="19" t="s">
        <v>3948</v>
      </c>
      <c r="P2061" s="295">
        <v>0.35</v>
      </c>
      <c r="Q2061" s="18">
        <v>4088.5</v>
      </c>
      <c r="R2061" s="18">
        <v>4987.97</v>
      </c>
      <c r="S2061" s="295">
        <v>0.25</v>
      </c>
      <c r="T2061" s="18">
        <v>4717.5</v>
      </c>
      <c r="U2061" s="18">
        <v>5755.3499999999995</v>
      </c>
      <c r="V2061" s="295">
        <v>0.53</v>
      </c>
      <c r="W2061" s="18">
        <v>2956.2999999999997</v>
      </c>
      <c r="X2061" s="18">
        <v>3606.6859999999997</v>
      </c>
      <c r="Y2061" s="7" t="s">
        <v>393</v>
      </c>
      <c r="Z2061" s="13">
        <v>1</v>
      </c>
      <c r="AA2061" s="13">
        <v>1</v>
      </c>
      <c r="AB2061" s="13">
        <v>600</v>
      </c>
      <c r="AC2061" s="8" t="s">
        <v>6616</v>
      </c>
      <c r="AD2061" s="8">
        <v>0.55000000000000004</v>
      </c>
      <c r="AE2061" s="13">
        <v>2000</v>
      </c>
      <c r="AF2061" s="13">
        <v>16</v>
      </c>
      <c r="AG2061" s="13">
        <v>16</v>
      </c>
      <c r="AH2061" s="8">
        <v>0.51200000000000001</v>
      </c>
      <c r="AI2061" s="13">
        <v>2200000392374</v>
      </c>
      <c r="AJ2061" s="8" t="s">
        <v>5563</v>
      </c>
      <c r="AK2061" s="94"/>
      <c r="AL2061" s="8"/>
      <c r="AM2061" s="8"/>
      <c r="AN2061" s="8"/>
      <c r="AO2061" s="11"/>
    </row>
    <row r="2062" spans="1:41" ht="14.1" customHeight="1" outlineLevel="3" x14ac:dyDescent="0.25">
      <c r="A2062" s="2"/>
      <c r="B2062" s="3"/>
      <c r="C2062" s="4"/>
      <c r="D2062" s="4"/>
      <c r="E2062" s="4"/>
      <c r="F2062" s="5"/>
      <c r="G2062" s="6"/>
      <c r="H2062" s="338">
        <v>5401989</v>
      </c>
      <c r="I2062" s="7" t="s">
        <v>3006</v>
      </c>
      <c r="J2062" s="7" t="s">
        <v>3007</v>
      </c>
      <c r="K2062" s="7" t="s">
        <v>2992</v>
      </c>
      <c r="L2062" s="7" t="s">
        <v>6205</v>
      </c>
      <c r="M2062" s="18">
        <v>11473</v>
      </c>
      <c r="N2062" s="327">
        <v>13997.06</v>
      </c>
      <c r="O2062" s="19" t="s">
        <v>3948</v>
      </c>
      <c r="P2062" s="295">
        <v>0.35</v>
      </c>
      <c r="Q2062" s="18">
        <v>7457.45</v>
      </c>
      <c r="R2062" s="18">
        <v>9098.0889999999999</v>
      </c>
      <c r="S2062" s="295">
        <v>0.25</v>
      </c>
      <c r="T2062" s="18">
        <v>8604.75</v>
      </c>
      <c r="U2062" s="18">
        <v>10497.795</v>
      </c>
      <c r="V2062" s="295">
        <v>0.53</v>
      </c>
      <c r="W2062" s="18">
        <v>5392.3099999999995</v>
      </c>
      <c r="X2062" s="18">
        <v>6578.618199999999</v>
      </c>
      <c r="Y2062" s="7" t="s">
        <v>393</v>
      </c>
      <c r="Z2062" s="13">
        <v>1</v>
      </c>
      <c r="AA2062" s="13">
        <v>1</v>
      </c>
      <c r="AB2062" s="13">
        <v>600</v>
      </c>
      <c r="AC2062" s="8" t="s">
        <v>6616</v>
      </c>
      <c r="AD2062" s="8">
        <v>0.90100000000000002</v>
      </c>
      <c r="AE2062" s="13">
        <v>3000</v>
      </c>
      <c r="AF2062" s="13">
        <v>16</v>
      </c>
      <c r="AG2062" s="13">
        <v>16</v>
      </c>
      <c r="AH2062" s="8">
        <v>0.76800000000000002</v>
      </c>
      <c r="AI2062" s="13">
        <v>4660502700875</v>
      </c>
      <c r="AJ2062" s="8" t="s">
        <v>5564</v>
      </c>
      <c r="AK2062" s="94"/>
      <c r="AL2062" s="8"/>
      <c r="AM2062" s="8"/>
      <c r="AN2062" s="8"/>
      <c r="AO2062" s="11"/>
    </row>
    <row r="2063" spans="1:41" ht="14.1" customHeight="1" outlineLevel="3" x14ac:dyDescent="0.25">
      <c r="A2063" s="2"/>
      <c r="B2063" s="3"/>
      <c r="C2063" s="4"/>
      <c r="D2063" s="4"/>
      <c r="E2063" s="4"/>
      <c r="F2063" s="5"/>
      <c r="G2063" s="6"/>
      <c r="H2063" s="338">
        <v>5401995</v>
      </c>
      <c r="I2063" s="7" t="s">
        <v>3008</v>
      </c>
      <c r="J2063" s="7" t="s">
        <v>3009</v>
      </c>
      <c r="K2063" s="7" t="s">
        <v>6213</v>
      </c>
      <c r="L2063" s="7" t="s">
        <v>6205</v>
      </c>
      <c r="M2063" s="18">
        <v>12335</v>
      </c>
      <c r="N2063" s="327">
        <v>15048.699999999999</v>
      </c>
      <c r="O2063" s="19" t="s">
        <v>3948</v>
      </c>
      <c r="P2063" s="295">
        <v>0.35</v>
      </c>
      <c r="Q2063" s="18">
        <v>8017.75</v>
      </c>
      <c r="R2063" s="18">
        <v>9781.6550000000007</v>
      </c>
      <c r="S2063" s="295">
        <v>0.25</v>
      </c>
      <c r="T2063" s="18">
        <v>9251.25</v>
      </c>
      <c r="U2063" s="18">
        <v>11286.525</v>
      </c>
      <c r="V2063" s="295">
        <v>0.53</v>
      </c>
      <c r="W2063" s="18">
        <v>5797.45</v>
      </c>
      <c r="X2063" s="18">
        <v>7072.8889999999992</v>
      </c>
      <c r="Y2063" s="7" t="s">
        <v>393</v>
      </c>
      <c r="Z2063" s="13">
        <v>1</v>
      </c>
      <c r="AA2063" s="13">
        <v>1</v>
      </c>
      <c r="AB2063" s="13">
        <v>600</v>
      </c>
      <c r="AC2063" s="8" t="s">
        <v>6616</v>
      </c>
      <c r="AD2063" s="8">
        <v>1.18</v>
      </c>
      <c r="AE2063" s="13">
        <v>4000</v>
      </c>
      <c r="AF2063" s="13">
        <v>16</v>
      </c>
      <c r="AG2063" s="13">
        <v>16</v>
      </c>
      <c r="AH2063" s="8">
        <v>1.024</v>
      </c>
      <c r="AI2063" s="13">
        <v>4650394358940</v>
      </c>
      <c r="AJ2063" s="8" t="s">
        <v>5565</v>
      </c>
      <c r="AK2063" s="94"/>
      <c r="AL2063" s="8"/>
      <c r="AM2063" s="8"/>
      <c r="AN2063" s="8"/>
      <c r="AO2063" s="11"/>
    </row>
    <row r="2064" spans="1:41" ht="14.1" customHeight="1" outlineLevel="3" x14ac:dyDescent="0.25">
      <c r="A2064" s="2"/>
      <c r="B2064" s="3"/>
      <c r="C2064" s="4"/>
      <c r="D2064" s="4"/>
      <c r="E2064" s="4"/>
      <c r="F2064" s="5"/>
      <c r="G2064" s="6"/>
      <c r="H2064" s="338" t="s">
        <v>3010</v>
      </c>
      <c r="I2064" s="7" t="s">
        <v>3011</v>
      </c>
      <c r="J2064" s="7" t="s">
        <v>3012</v>
      </c>
      <c r="K2064" s="7" t="s">
        <v>6214</v>
      </c>
      <c r="L2064" s="7" t="s">
        <v>6215</v>
      </c>
      <c r="M2064" s="18">
        <v>56556</v>
      </c>
      <c r="N2064" s="327">
        <v>68998.319999999992</v>
      </c>
      <c r="O2064" s="19" t="s">
        <v>3948</v>
      </c>
      <c r="P2064" s="295">
        <v>0.35</v>
      </c>
      <c r="Q2064" s="18">
        <v>36761.4</v>
      </c>
      <c r="R2064" s="18">
        <v>44848.908000000003</v>
      </c>
      <c r="S2064" s="295">
        <v>0.25</v>
      </c>
      <c r="T2064" s="18">
        <v>42417</v>
      </c>
      <c r="U2064" s="18">
        <v>51748.74</v>
      </c>
      <c r="V2064" s="295">
        <v>0.53</v>
      </c>
      <c r="W2064" s="18">
        <v>26581.32</v>
      </c>
      <c r="X2064" s="18">
        <v>32429.2104</v>
      </c>
      <c r="Y2064" s="7" t="s">
        <v>393</v>
      </c>
      <c r="Z2064" s="13">
        <v>1</v>
      </c>
      <c r="AA2064" s="13">
        <v>1</v>
      </c>
      <c r="AB2064" s="13">
        <v>10</v>
      </c>
      <c r="AC2064" s="9" t="s">
        <v>3965</v>
      </c>
      <c r="AD2064" s="8">
        <v>6.2</v>
      </c>
      <c r="AE2064" s="13">
        <v>900</v>
      </c>
      <c r="AF2064" s="13">
        <v>210</v>
      </c>
      <c r="AG2064" s="13">
        <v>210</v>
      </c>
      <c r="AH2064" s="8">
        <v>39.69</v>
      </c>
      <c r="AI2064" s="13">
        <v>4012195670148</v>
      </c>
      <c r="AJ2064" s="9" t="s">
        <v>3966</v>
      </c>
      <c r="AK2064" s="94"/>
      <c r="AL2064" s="9"/>
      <c r="AM2064" s="8"/>
      <c r="AN2064" s="9"/>
      <c r="AO2064" s="12"/>
    </row>
    <row r="2065" spans="1:41" ht="14.1" customHeight="1" outlineLevel="3" x14ac:dyDescent="0.25">
      <c r="A2065" s="2"/>
      <c r="B2065" s="3"/>
      <c r="C2065" s="4"/>
      <c r="D2065" s="4"/>
      <c r="E2065" s="4"/>
      <c r="F2065" s="5"/>
      <c r="G2065" s="6"/>
      <c r="H2065" s="338">
        <v>5408968</v>
      </c>
      <c r="I2065" s="7" t="s">
        <v>3011</v>
      </c>
      <c r="J2065" s="7" t="s">
        <v>3012</v>
      </c>
      <c r="K2065" s="7" t="s">
        <v>6214</v>
      </c>
      <c r="L2065" s="7" t="s">
        <v>6216</v>
      </c>
      <c r="M2065" s="18">
        <v>70243</v>
      </c>
      <c r="N2065" s="327">
        <v>85696.459999999992</v>
      </c>
      <c r="O2065" s="19" t="s">
        <v>3948</v>
      </c>
      <c r="P2065" s="295">
        <v>0.35</v>
      </c>
      <c r="Q2065" s="18">
        <v>45657.950000000004</v>
      </c>
      <c r="R2065" s="18">
        <v>55702.699000000001</v>
      </c>
      <c r="S2065" s="295">
        <v>0.25</v>
      </c>
      <c r="T2065" s="18">
        <v>52682.25</v>
      </c>
      <c r="U2065" s="18">
        <v>64272.345000000001</v>
      </c>
      <c r="V2065" s="295">
        <v>0.53</v>
      </c>
      <c r="W2065" s="18">
        <v>33014.21</v>
      </c>
      <c r="X2065" s="18">
        <v>40277.336199999998</v>
      </c>
      <c r="Y2065" s="7" t="s">
        <v>393</v>
      </c>
      <c r="Z2065" s="13">
        <v>1</v>
      </c>
      <c r="AA2065" s="13">
        <v>1</v>
      </c>
      <c r="AB2065" s="13">
        <v>10</v>
      </c>
      <c r="AC2065" s="8" t="s">
        <v>6616</v>
      </c>
      <c r="AD2065" s="8">
        <v>6.2</v>
      </c>
      <c r="AE2065" s="13">
        <v>600</v>
      </c>
      <c r="AF2065" s="13">
        <v>1000</v>
      </c>
      <c r="AG2065" s="13">
        <v>885</v>
      </c>
      <c r="AH2065" s="8">
        <v>531</v>
      </c>
      <c r="AI2065" s="13">
        <v>4012195670148</v>
      </c>
      <c r="AJ2065" s="8" t="s">
        <v>5566</v>
      </c>
      <c r="AK2065" s="94"/>
      <c r="AL2065" s="8"/>
      <c r="AM2065" s="8"/>
      <c r="AN2065" s="8"/>
      <c r="AO2065" s="12"/>
    </row>
    <row r="2066" spans="1:41" ht="14.1" customHeight="1" outlineLevel="3" x14ac:dyDescent="0.25">
      <c r="A2066" s="2"/>
      <c r="B2066" s="3"/>
      <c r="C2066" s="4"/>
      <c r="D2066" s="4"/>
      <c r="E2066" s="4"/>
      <c r="F2066" s="5"/>
      <c r="G2066" s="6"/>
      <c r="H2066" s="338">
        <v>5408969</v>
      </c>
      <c r="I2066" s="7" t="s">
        <v>3013</v>
      </c>
      <c r="J2066" s="7" t="s">
        <v>3014</v>
      </c>
      <c r="K2066" s="7" t="s">
        <v>6214</v>
      </c>
      <c r="L2066" s="7" t="s">
        <v>6216</v>
      </c>
      <c r="M2066" s="18">
        <v>98106</v>
      </c>
      <c r="N2066" s="327">
        <v>119689.31999999999</v>
      </c>
      <c r="O2066" s="19" t="s">
        <v>3948</v>
      </c>
      <c r="P2066" s="295">
        <v>0.35</v>
      </c>
      <c r="Q2066" s="18">
        <v>63768.9</v>
      </c>
      <c r="R2066" s="18">
        <v>77798.058000000005</v>
      </c>
      <c r="S2066" s="295">
        <v>0.25</v>
      </c>
      <c r="T2066" s="18">
        <v>73579.5</v>
      </c>
      <c r="U2066" s="18">
        <v>89766.99</v>
      </c>
      <c r="V2066" s="295">
        <v>0.53</v>
      </c>
      <c r="W2066" s="18">
        <v>46109.82</v>
      </c>
      <c r="X2066" s="18">
        <v>56253.9804</v>
      </c>
      <c r="Y2066" s="7" t="s">
        <v>393</v>
      </c>
      <c r="Z2066" s="13">
        <v>1</v>
      </c>
      <c r="AA2066" s="13">
        <v>1</v>
      </c>
      <c r="AB2066" s="13">
        <v>9</v>
      </c>
      <c r="AC2066" s="8" t="s">
        <v>6616</v>
      </c>
      <c r="AD2066" s="8">
        <v>9.5</v>
      </c>
      <c r="AE2066" s="13">
        <v>900</v>
      </c>
      <c r="AF2066" s="13">
        <v>1500</v>
      </c>
      <c r="AG2066" s="13">
        <v>1275</v>
      </c>
      <c r="AH2066" s="8">
        <v>1721.25</v>
      </c>
      <c r="AI2066" s="13">
        <v>4012195674931</v>
      </c>
      <c r="AJ2066" s="8" t="s">
        <v>5567</v>
      </c>
      <c r="AK2066" s="94"/>
      <c r="AL2066" s="8"/>
      <c r="AM2066" s="8"/>
      <c r="AN2066" s="8"/>
      <c r="AO2066" s="11"/>
    </row>
    <row r="2067" spans="1:41" ht="15.95" customHeight="1" outlineLevel="2" x14ac:dyDescent="0.25">
      <c r="A2067" s="148"/>
      <c r="B2067" s="149"/>
      <c r="C2067" s="150" t="s">
        <v>3840</v>
      </c>
      <c r="D2067" s="150"/>
      <c r="E2067" s="150"/>
      <c r="F2067" s="151"/>
      <c r="G2067" s="152"/>
      <c r="H2067" s="342"/>
      <c r="I2067" s="153"/>
      <c r="J2067" s="153"/>
      <c r="K2067" s="153"/>
      <c r="L2067" s="153"/>
      <c r="M2067" s="153"/>
      <c r="N2067" s="328"/>
      <c r="O2067" s="153"/>
      <c r="P2067" s="153"/>
      <c r="Q2067" s="153"/>
      <c r="R2067" s="153"/>
      <c r="S2067" s="153"/>
      <c r="T2067" s="153"/>
      <c r="U2067" s="153"/>
      <c r="V2067" s="153"/>
      <c r="W2067" s="153"/>
      <c r="X2067" s="153"/>
      <c r="Y2067" s="153"/>
      <c r="Z2067" s="154"/>
      <c r="AA2067" s="154"/>
      <c r="AB2067" s="154"/>
      <c r="AC2067" s="154"/>
      <c r="AD2067" s="155"/>
      <c r="AE2067" s="156"/>
      <c r="AF2067" s="156"/>
      <c r="AG2067" s="156"/>
      <c r="AH2067" s="154"/>
      <c r="AI2067" s="154"/>
      <c r="AJ2067" s="154"/>
      <c r="AK2067" s="154"/>
      <c r="AL2067" s="154"/>
      <c r="AM2067" s="154"/>
      <c r="AN2067" s="155"/>
      <c r="AO2067" s="157"/>
    </row>
    <row r="2068" spans="1:41" ht="14.1" customHeight="1" outlineLevel="3" x14ac:dyDescent="0.25">
      <c r="A2068" s="2"/>
      <c r="B2068" s="3"/>
      <c r="C2068" s="4"/>
      <c r="D2068" s="4"/>
      <c r="E2068" s="4"/>
      <c r="F2068" s="5"/>
      <c r="G2068" s="6"/>
      <c r="H2068" s="338">
        <v>5230527</v>
      </c>
      <c r="I2068" s="7" t="s">
        <v>3015</v>
      </c>
      <c r="J2068" s="7" t="s">
        <v>3016</v>
      </c>
      <c r="K2068" s="7" t="s">
        <v>6217</v>
      </c>
      <c r="L2068" s="7" t="s">
        <v>6218</v>
      </c>
      <c r="M2068" s="18">
        <v>290.0526315789474</v>
      </c>
      <c r="N2068" s="327">
        <v>353.86421052631584</v>
      </c>
      <c r="O2068" s="19">
        <v>46112</v>
      </c>
      <c r="P2068" s="19" t="s">
        <v>7561</v>
      </c>
      <c r="Q2068" s="19" t="s">
        <v>7561</v>
      </c>
      <c r="R2068" s="19" t="s">
        <v>7561</v>
      </c>
      <c r="S2068" s="295">
        <v>0.25</v>
      </c>
      <c r="T2068" s="18">
        <v>217.53947368421055</v>
      </c>
      <c r="U2068" s="18">
        <v>265.39815789473687</v>
      </c>
      <c r="V2068" s="295">
        <v>0.53</v>
      </c>
      <c r="W2068" s="18">
        <v>136.32473684210527</v>
      </c>
      <c r="X2068" s="18">
        <v>166.31617894736843</v>
      </c>
      <c r="Y2068" s="7" t="s">
        <v>393</v>
      </c>
      <c r="Z2068" s="13">
        <v>1</v>
      </c>
      <c r="AA2068" s="13">
        <v>20</v>
      </c>
      <c r="AB2068" s="13">
        <v>8000</v>
      </c>
      <c r="AC2068" s="8" t="s">
        <v>3965</v>
      </c>
      <c r="AD2068" s="8">
        <v>8.2000000000000003E-2</v>
      </c>
      <c r="AE2068" s="13">
        <v>56</v>
      </c>
      <c r="AF2068" s="13">
        <v>20</v>
      </c>
      <c r="AG2068" s="13">
        <v>45</v>
      </c>
      <c r="AH2068" s="8">
        <v>0.05</v>
      </c>
      <c r="AI2068" s="13">
        <v>4012195959601</v>
      </c>
      <c r="AJ2068" s="9" t="s">
        <v>3966</v>
      </c>
      <c r="AK2068" s="94"/>
      <c r="AL2068" s="9"/>
      <c r="AM2068" s="9"/>
      <c r="AN2068" s="8"/>
      <c r="AO2068" s="12"/>
    </row>
    <row r="2069" spans="1:41" ht="14.1" customHeight="1" outlineLevel="3" x14ac:dyDescent="0.25">
      <c r="A2069" s="2"/>
      <c r="B2069" s="3"/>
      <c r="C2069" s="4"/>
      <c r="D2069" s="4"/>
      <c r="E2069" s="4"/>
      <c r="F2069" s="5"/>
      <c r="G2069" s="6"/>
      <c r="H2069" s="338">
        <v>5207371</v>
      </c>
      <c r="I2069" s="7" t="s">
        <v>3017</v>
      </c>
      <c r="J2069" s="7" t="s">
        <v>3018</v>
      </c>
      <c r="K2069" s="7" t="s">
        <v>6219</v>
      </c>
      <c r="L2069" s="7" t="s">
        <v>6220</v>
      </c>
      <c r="M2069" s="18">
        <v>61</v>
      </c>
      <c r="N2069" s="327">
        <v>74.42</v>
      </c>
      <c r="O2069" s="19" t="s">
        <v>3948</v>
      </c>
      <c r="P2069" s="295">
        <v>0.35</v>
      </c>
      <c r="Q2069" s="18">
        <v>39.65</v>
      </c>
      <c r="R2069" s="18">
        <v>48.372999999999998</v>
      </c>
      <c r="S2069" s="295">
        <v>0.25</v>
      </c>
      <c r="T2069" s="18">
        <v>45.75</v>
      </c>
      <c r="U2069" s="18">
        <v>55.814999999999998</v>
      </c>
      <c r="V2069" s="295">
        <v>0.53</v>
      </c>
      <c r="W2069" s="18">
        <v>28.669999999999998</v>
      </c>
      <c r="X2069" s="18">
        <v>34.977399999999996</v>
      </c>
      <c r="Y2069" s="7" t="s">
        <v>393</v>
      </c>
      <c r="Z2069" s="13">
        <v>20</v>
      </c>
      <c r="AA2069" s="13">
        <v>20</v>
      </c>
      <c r="AB2069" s="13">
        <v>24000</v>
      </c>
      <c r="AC2069" s="10" t="s">
        <v>3971</v>
      </c>
      <c r="AD2069" s="8">
        <v>3.0000000000000001E-3</v>
      </c>
      <c r="AE2069" s="13">
        <v>34</v>
      </c>
      <c r="AF2069" s="13">
        <v>34</v>
      </c>
      <c r="AG2069" s="13">
        <v>10</v>
      </c>
      <c r="AH2069" s="8">
        <v>1.2E-2</v>
      </c>
      <c r="AI2069" s="13">
        <v>4012195069546</v>
      </c>
      <c r="AJ2069" s="10" t="s">
        <v>3966</v>
      </c>
      <c r="AK2069" s="94"/>
      <c r="AL2069" s="8"/>
      <c r="AM2069" s="8"/>
      <c r="AN2069" s="9"/>
      <c r="AO2069" s="11"/>
    </row>
    <row r="2070" spans="1:41" ht="14.1" customHeight="1" outlineLevel="3" x14ac:dyDescent="0.25">
      <c r="A2070" s="2"/>
      <c r="B2070" s="3"/>
      <c r="C2070" s="4"/>
      <c r="D2070" s="4"/>
      <c r="E2070" s="4"/>
      <c r="F2070" s="5"/>
      <c r="G2070" s="6"/>
      <c r="H2070" s="338">
        <v>5207266</v>
      </c>
      <c r="I2070" s="7" t="s">
        <v>3019</v>
      </c>
      <c r="J2070" s="7" t="s">
        <v>3020</v>
      </c>
      <c r="K2070" s="7" t="s">
        <v>6221</v>
      </c>
      <c r="L2070" s="7" t="s">
        <v>6222</v>
      </c>
      <c r="M2070" s="18">
        <v>223.59563489449533</v>
      </c>
      <c r="N2070" s="327">
        <v>272.78667457128432</v>
      </c>
      <c r="O2070" s="19">
        <v>46112</v>
      </c>
      <c r="P2070" s="19" t="s">
        <v>7561</v>
      </c>
      <c r="Q2070" s="19" t="s">
        <v>7561</v>
      </c>
      <c r="R2070" s="19" t="s">
        <v>7561</v>
      </c>
      <c r="S2070" s="295">
        <v>0.25</v>
      </c>
      <c r="T2070" s="18">
        <v>167.6967261708715</v>
      </c>
      <c r="U2070" s="18">
        <v>204.59000592846323</v>
      </c>
      <c r="V2070" s="295">
        <v>0.53</v>
      </c>
      <c r="W2070" s="18">
        <v>105.08994840041279</v>
      </c>
      <c r="X2070" s="18">
        <v>128.2097370485036</v>
      </c>
      <c r="Y2070" s="7" t="s">
        <v>393</v>
      </c>
      <c r="Z2070" s="13">
        <v>1</v>
      </c>
      <c r="AA2070" s="13">
        <v>20</v>
      </c>
      <c r="AB2070" s="13">
        <v>24000</v>
      </c>
      <c r="AC2070" s="8" t="s">
        <v>3965</v>
      </c>
      <c r="AD2070" s="8">
        <v>6.0000000000000001E-3</v>
      </c>
      <c r="AE2070" s="13">
        <v>40</v>
      </c>
      <c r="AF2070" s="13">
        <v>40</v>
      </c>
      <c r="AG2070" s="13">
        <v>18</v>
      </c>
      <c r="AH2070" s="8">
        <v>2.9000000000000001E-2</v>
      </c>
      <c r="AI2070" s="13">
        <v>4012195110392</v>
      </c>
      <c r="AJ2070" s="8" t="s">
        <v>3966</v>
      </c>
      <c r="AK2070" s="94"/>
      <c r="AL2070" s="9"/>
      <c r="AM2070" s="9"/>
      <c r="AN2070" s="8"/>
      <c r="AO2070" s="12"/>
    </row>
    <row r="2071" spans="1:41" ht="14.1" customHeight="1" outlineLevel="3" x14ac:dyDescent="0.25">
      <c r="A2071" s="2"/>
      <c r="B2071" s="3"/>
      <c r="C2071" s="4"/>
      <c r="D2071" s="4"/>
      <c r="E2071" s="4"/>
      <c r="F2071" s="5"/>
      <c r="G2071" s="6"/>
      <c r="H2071" s="338">
        <v>5403124</v>
      </c>
      <c r="I2071" s="7" t="s">
        <v>3021</v>
      </c>
      <c r="J2071" s="7" t="s">
        <v>3022</v>
      </c>
      <c r="K2071" s="7" t="s">
        <v>6223</v>
      </c>
      <c r="L2071" s="7" t="s">
        <v>6224</v>
      </c>
      <c r="M2071" s="18">
        <v>425</v>
      </c>
      <c r="N2071" s="327">
        <v>518.5</v>
      </c>
      <c r="O2071" s="19" t="s">
        <v>3948</v>
      </c>
      <c r="P2071" s="295">
        <v>0.35</v>
      </c>
      <c r="Q2071" s="18">
        <v>276.25</v>
      </c>
      <c r="R2071" s="18">
        <v>337.02499999999998</v>
      </c>
      <c r="S2071" s="295">
        <v>0.25</v>
      </c>
      <c r="T2071" s="18">
        <v>318.75</v>
      </c>
      <c r="U2071" s="18">
        <v>388.875</v>
      </c>
      <c r="V2071" s="295">
        <v>0.53</v>
      </c>
      <c r="W2071" s="18">
        <v>199.75</v>
      </c>
      <c r="X2071" s="18">
        <v>243.69499999999999</v>
      </c>
      <c r="Y2071" s="7" t="s">
        <v>393</v>
      </c>
      <c r="Z2071" s="13">
        <v>1</v>
      </c>
      <c r="AA2071" s="13">
        <v>10</v>
      </c>
      <c r="AB2071" s="13">
        <v>240</v>
      </c>
      <c r="AC2071" s="8" t="s">
        <v>3971</v>
      </c>
      <c r="AD2071" s="8">
        <v>7.5999999999999998E-2</v>
      </c>
      <c r="AE2071" s="13">
        <v>295</v>
      </c>
      <c r="AF2071" s="13">
        <v>295</v>
      </c>
      <c r="AG2071" s="13">
        <v>62</v>
      </c>
      <c r="AH2071" s="8">
        <v>5.3959999999999999</v>
      </c>
      <c r="AI2071" s="13">
        <v>4012195070085</v>
      </c>
      <c r="AJ2071" s="8" t="s">
        <v>5568</v>
      </c>
      <c r="AK2071" s="94"/>
      <c r="AL2071" s="9"/>
      <c r="AM2071" s="9"/>
      <c r="AN2071" s="9"/>
      <c r="AO2071" s="12"/>
    </row>
    <row r="2072" spans="1:41" ht="14.1" customHeight="1" outlineLevel="3" x14ac:dyDescent="0.25">
      <c r="A2072" s="2"/>
      <c r="B2072" s="3"/>
      <c r="C2072" s="4"/>
      <c r="D2072" s="4"/>
      <c r="E2072" s="4"/>
      <c r="F2072" s="5"/>
      <c r="G2072" s="6"/>
      <c r="H2072" s="338">
        <v>5403238</v>
      </c>
      <c r="I2072" s="7" t="s">
        <v>3023</v>
      </c>
      <c r="J2072" s="7" t="s">
        <v>3024</v>
      </c>
      <c r="K2072" s="7" t="s">
        <v>6223</v>
      </c>
      <c r="L2072" s="7" t="s">
        <v>6225</v>
      </c>
      <c r="M2072" s="18">
        <v>731</v>
      </c>
      <c r="N2072" s="327">
        <v>891.81999999999994</v>
      </c>
      <c r="O2072" s="19" t="s">
        <v>3948</v>
      </c>
      <c r="P2072" s="295">
        <v>0.35</v>
      </c>
      <c r="Q2072" s="18">
        <v>475.15000000000003</v>
      </c>
      <c r="R2072" s="18">
        <v>579.68299999999999</v>
      </c>
      <c r="S2072" s="295">
        <v>0.25</v>
      </c>
      <c r="T2072" s="18">
        <v>548.25</v>
      </c>
      <c r="U2072" s="18">
        <v>668.86500000000001</v>
      </c>
      <c r="V2072" s="295">
        <v>0.53</v>
      </c>
      <c r="W2072" s="18">
        <v>343.57</v>
      </c>
      <c r="X2072" s="18">
        <v>419.15539999999999</v>
      </c>
      <c r="Y2072" s="7" t="s">
        <v>393</v>
      </c>
      <c r="Z2072" s="13">
        <v>1</v>
      </c>
      <c r="AA2072" s="13">
        <v>10</v>
      </c>
      <c r="AB2072" s="13">
        <v>180</v>
      </c>
      <c r="AC2072" s="8" t="s">
        <v>6616</v>
      </c>
      <c r="AD2072" s="8">
        <v>0.158</v>
      </c>
      <c r="AE2072" s="13">
        <v>373</v>
      </c>
      <c r="AF2072" s="13">
        <v>373</v>
      </c>
      <c r="AG2072" s="13">
        <v>62</v>
      </c>
      <c r="AH2072" s="8">
        <v>8.6259999999999994</v>
      </c>
      <c r="AI2072" s="13">
        <v>4012195926320</v>
      </c>
      <c r="AJ2072" s="8" t="s">
        <v>5569</v>
      </c>
      <c r="AK2072" s="94"/>
      <c r="AL2072" s="10"/>
      <c r="AM2072" s="10"/>
      <c r="AN2072" s="8"/>
      <c r="AO2072" s="11"/>
    </row>
    <row r="2073" spans="1:41" ht="14.1" customHeight="1" outlineLevel="3" x14ac:dyDescent="0.25">
      <c r="A2073" s="2"/>
      <c r="B2073" s="3"/>
      <c r="C2073" s="4"/>
      <c r="D2073" s="4"/>
      <c r="E2073" s="4"/>
      <c r="F2073" s="5"/>
      <c r="G2073" s="6"/>
      <c r="H2073" s="338">
        <v>5403235</v>
      </c>
      <c r="I2073" s="7" t="s">
        <v>3025</v>
      </c>
      <c r="J2073" s="7" t="s">
        <v>3026</v>
      </c>
      <c r="K2073" s="7" t="s">
        <v>6223</v>
      </c>
      <c r="L2073" s="7" t="s">
        <v>6226</v>
      </c>
      <c r="M2073" s="18">
        <v>601</v>
      </c>
      <c r="N2073" s="327">
        <v>733.22</v>
      </c>
      <c r="O2073" s="19" t="s">
        <v>3948</v>
      </c>
      <c r="P2073" s="295">
        <v>0.35</v>
      </c>
      <c r="Q2073" s="18">
        <v>390.65000000000003</v>
      </c>
      <c r="R2073" s="18">
        <v>476.59300000000002</v>
      </c>
      <c r="S2073" s="295">
        <v>0.25</v>
      </c>
      <c r="T2073" s="18">
        <v>450.75</v>
      </c>
      <c r="U2073" s="18">
        <v>549.91499999999996</v>
      </c>
      <c r="V2073" s="295">
        <v>0.53</v>
      </c>
      <c r="W2073" s="18">
        <v>282.46999999999997</v>
      </c>
      <c r="X2073" s="18">
        <v>344.61339999999996</v>
      </c>
      <c r="Y2073" s="7" t="s">
        <v>393</v>
      </c>
      <c r="Z2073" s="13">
        <v>1</v>
      </c>
      <c r="AA2073" s="13">
        <v>10</v>
      </c>
      <c r="AB2073" s="13">
        <v>120</v>
      </c>
      <c r="AC2073" s="8" t="s">
        <v>6616</v>
      </c>
      <c r="AD2073" s="8">
        <v>0.16400000000000001</v>
      </c>
      <c r="AE2073" s="13">
        <v>373</v>
      </c>
      <c r="AF2073" s="13">
        <v>373</v>
      </c>
      <c r="AG2073" s="13">
        <v>62</v>
      </c>
      <c r="AH2073" s="8">
        <v>8.6259999999999994</v>
      </c>
      <c r="AI2073" s="13">
        <v>4012195548959</v>
      </c>
      <c r="AJ2073" s="8" t="s">
        <v>5570</v>
      </c>
      <c r="AK2073" s="94"/>
      <c r="AL2073" s="8"/>
      <c r="AM2073" s="8"/>
      <c r="AN2073" s="8"/>
      <c r="AO2073" s="11"/>
    </row>
    <row r="2074" spans="1:41" ht="14.1" customHeight="1" outlineLevel="3" x14ac:dyDescent="0.25">
      <c r="A2074" s="2"/>
      <c r="B2074" s="3"/>
      <c r="C2074" s="4"/>
      <c r="D2074" s="4"/>
      <c r="E2074" s="4"/>
      <c r="F2074" s="5"/>
      <c r="G2074" s="6"/>
      <c r="H2074" s="338">
        <v>5218926</v>
      </c>
      <c r="I2074" s="7" t="s">
        <v>3027</v>
      </c>
      <c r="J2074" s="7" t="s">
        <v>3028</v>
      </c>
      <c r="K2074" s="7" t="s">
        <v>6227</v>
      </c>
      <c r="L2074" s="7" t="s">
        <v>6228</v>
      </c>
      <c r="M2074" s="18">
        <v>513</v>
      </c>
      <c r="N2074" s="327">
        <v>625.86</v>
      </c>
      <c r="O2074" s="19" t="s">
        <v>3948</v>
      </c>
      <c r="P2074" s="295">
        <v>0.35</v>
      </c>
      <c r="Q2074" s="18">
        <v>333.45</v>
      </c>
      <c r="R2074" s="18">
        <v>406.80899999999997</v>
      </c>
      <c r="S2074" s="295">
        <v>0.25</v>
      </c>
      <c r="T2074" s="18">
        <v>384.75</v>
      </c>
      <c r="U2074" s="18">
        <v>469.39499999999998</v>
      </c>
      <c r="V2074" s="295">
        <v>0.53</v>
      </c>
      <c r="W2074" s="18">
        <v>241.10999999999999</v>
      </c>
      <c r="X2074" s="18">
        <v>294.1542</v>
      </c>
      <c r="Y2074" s="7" t="s">
        <v>393</v>
      </c>
      <c r="Z2074" s="13">
        <v>1</v>
      </c>
      <c r="AA2074" s="13">
        <v>10</v>
      </c>
      <c r="AB2074" s="13">
        <v>960</v>
      </c>
      <c r="AC2074" s="10" t="s">
        <v>6616</v>
      </c>
      <c r="AD2074" s="8">
        <v>7.4999999999999997E-2</v>
      </c>
      <c r="AE2074" s="13">
        <v>400</v>
      </c>
      <c r="AF2074" s="13">
        <v>160</v>
      </c>
      <c r="AG2074" s="13">
        <v>8</v>
      </c>
      <c r="AH2074" s="8">
        <v>0.51800000000000002</v>
      </c>
      <c r="AI2074" s="13">
        <v>2200000392220</v>
      </c>
      <c r="AJ2074" s="10" t="s">
        <v>5571</v>
      </c>
      <c r="AK2074" s="94"/>
      <c r="AL2074" s="10"/>
      <c r="AM2074" s="10"/>
      <c r="AN2074" s="8"/>
      <c r="AO2074" s="11"/>
    </row>
    <row r="2075" spans="1:41" ht="14.1" customHeight="1" outlineLevel="3" x14ac:dyDescent="0.25">
      <c r="A2075" s="2"/>
      <c r="B2075" s="3"/>
      <c r="C2075" s="4"/>
      <c r="D2075" s="4"/>
      <c r="E2075" s="4"/>
      <c r="F2075" s="5"/>
      <c r="G2075" s="6"/>
      <c r="H2075" s="338">
        <v>3059006</v>
      </c>
      <c r="I2075" s="14">
        <v>5900</v>
      </c>
      <c r="J2075" s="7" t="s">
        <v>3029</v>
      </c>
      <c r="K2075" s="7" t="s">
        <v>6229</v>
      </c>
      <c r="L2075" s="7" t="s">
        <v>6230</v>
      </c>
      <c r="M2075" s="18">
        <v>240879.25438596489</v>
      </c>
      <c r="N2075" s="327">
        <v>293872.69035087718</v>
      </c>
      <c r="O2075" s="19">
        <v>46112</v>
      </c>
      <c r="P2075" s="19" t="s">
        <v>7561</v>
      </c>
      <c r="Q2075" s="19" t="s">
        <v>7561</v>
      </c>
      <c r="R2075" s="19" t="s">
        <v>7561</v>
      </c>
      <c r="S2075" s="295">
        <v>0.25</v>
      </c>
      <c r="T2075" s="18">
        <v>180659.44078947365</v>
      </c>
      <c r="U2075" s="18">
        <v>220404.51776315784</v>
      </c>
      <c r="V2075" s="295">
        <v>0.53</v>
      </c>
      <c r="W2075" s="18">
        <v>113213.24956140349</v>
      </c>
      <c r="X2075" s="18">
        <v>138120.16446491226</v>
      </c>
      <c r="Y2075" s="7" t="s">
        <v>393</v>
      </c>
      <c r="Z2075" s="13">
        <v>1</v>
      </c>
      <c r="AA2075" s="13">
        <v>1</v>
      </c>
      <c r="AB2075" s="13">
        <v>20</v>
      </c>
      <c r="AC2075" s="9" t="s">
        <v>3965</v>
      </c>
      <c r="AD2075" s="8">
        <v>33</v>
      </c>
      <c r="AE2075" s="13">
        <v>1040</v>
      </c>
      <c r="AF2075" s="13">
        <v>320</v>
      </c>
      <c r="AG2075" s="13">
        <v>220</v>
      </c>
      <c r="AH2075" s="8">
        <v>73.215999999999994</v>
      </c>
      <c r="AI2075" s="13">
        <v>4012195244813</v>
      </c>
      <c r="AJ2075" s="9" t="s">
        <v>3966</v>
      </c>
      <c r="AK2075" s="94"/>
      <c r="AL2075" s="9"/>
      <c r="AM2075" s="9"/>
      <c r="AN2075" s="9"/>
      <c r="AO2075" s="12"/>
    </row>
    <row r="2076" spans="1:41" ht="14.1" customHeight="1" outlineLevel="3" x14ac:dyDescent="0.25">
      <c r="A2076" s="2"/>
      <c r="B2076" s="3"/>
      <c r="C2076" s="4"/>
      <c r="D2076" s="4"/>
      <c r="E2076" s="4"/>
      <c r="F2076" s="5"/>
      <c r="G2076" s="6"/>
      <c r="H2076" s="338">
        <v>5408971</v>
      </c>
      <c r="I2076" s="7" t="s">
        <v>3030</v>
      </c>
      <c r="J2076" s="7" t="s">
        <v>3031</v>
      </c>
      <c r="K2076" s="7" t="s">
        <v>5921</v>
      </c>
      <c r="L2076" s="7" t="s">
        <v>6231</v>
      </c>
      <c r="M2076" s="18">
        <v>4968</v>
      </c>
      <c r="N2076" s="327">
        <v>6060.96</v>
      </c>
      <c r="O2076" s="19" t="s">
        <v>3948</v>
      </c>
      <c r="P2076" s="295">
        <v>0.35</v>
      </c>
      <c r="Q2076" s="18">
        <v>3229.2000000000003</v>
      </c>
      <c r="R2076" s="18">
        <v>3939.6240000000003</v>
      </c>
      <c r="S2076" s="295">
        <v>0.25</v>
      </c>
      <c r="T2076" s="18">
        <v>3726</v>
      </c>
      <c r="U2076" s="18">
        <v>4545.72</v>
      </c>
      <c r="V2076" s="295">
        <v>0.53</v>
      </c>
      <c r="W2076" s="18">
        <v>2334.96</v>
      </c>
      <c r="X2076" s="18">
        <v>2848.6511999999998</v>
      </c>
      <c r="Y2076" s="7" t="s">
        <v>393</v>
      </c>
      <c r="Z2076" s="13">
        <v>1</v>
      </c>
      <c r="AA2076" s="13">
        <v>3</v>
      </c>
      <c r="AB2076" s="13">
        <v>468</v>
      </c>
      <c r="AC2076" s="8" t="s">
        <v>6616</v>
      </c>
      <c r="AD2076" s="8">
        <v>0.48</v>
      </c>
      <c r="AE2076" s="13">
        <v>272</v>
      </c>
      <c r="AF2076" s="13">
        <v>50</v>
      </c>
      <c r="AG2076" s="13">
        <v>50</v>
      </c>
      <c r="AH2076" s="8">
        <v>0.68</v>
      </c>
      <c r="AI2076" s="13">
        <v>4012195674948</v>
      </c>
      <c r="AJ2076" s="8" t="s">
        <v>5572</v>
      </c>
      <c r="AK2076" s="94"/>
      <c r="AL2076" s="8"/>
      <c r="AM2076" s="8"/>
      <c r="AN2076" s="8"/>
      <c r="AO2076" s="11"/>
    </row>
    <row r="2077" spans="1:41" ht="14.1" customHeight="1" outlineLevel="3" x14ac:dyDescent="0.25">
      <c r="A2077" s="2"/>
      <c r="B2077" s="3"/>
      <c r="C2077" s="4"/>
      <c r="D2077" s="4"/>
      <c r="E2077" s="4"/>
      <c r="F2077" s="5"/>
      <c r="G2077" s="6"/>
      <c r="H2077" s="338">
        <v>5408972</v>
      </c>
      <c r="I2077" s="7" t="s">
        <v>3032</v>
      </c>
      <c r="J2077" s="7" t="s">
        <v>3033</v>
      </c>
      <c r="K2077" s="7" t="s">
        <v>5921</v>
      </c>
      <c r="L2077" s="7" t="s">
        <v>6232</v>
      </c>
      <c r="M2077" s="18">
        <v>5995</v>
      </c>
      <c r="N2077" s="327">
        <v>7313.9</v>
      </c>
      <c r="O2077" s="19" t="s">
        <v>3948</v>
      </c>
      <c r="P2077" s="295">
        <v>0.35</v>
      </c>
      <c r="Q2077" s="18">
        <v>3896.75</v>
      </c>
      <c r="R2077" s="18">
        <v>4754.0349999999999</v>
      </c>
      <c r="S2077" s="295">
        <v>0.25</v>
      </c>
      <c r="T2077" s="18">
        <v>4496.25</v>
      </c>
      <c r="U2077" s="18">
        <v>5485.4250000000002</v>
      </c>
      <c r="V2077" s="295">
        <v>0.53</v>
      </c>
      <c r="W2077" s="18">
        <v>2817.6499999999996</v>
      </c>
      <c r="X2077" s="18">
        <v>3437.5329999999994</v>
      </c>
      <c r="Y2077" s="7" t="s">
        <v>393</v>
      </c>
      <c r="Z2077" s="13">
        <v>1</v>
      </c>
      <c r="AA2077" s="13">
        <v>3</v>
      </c>
      <c r="AB2077" s="13">
        <v>306</v>
      </c>
      <c r="AC2077" s="8" t="s">
        <v>6616</v>
      </c>
      <c r="AD2077" s="8">
        <v>0.60399999999999998</v>
      </c>
      <c r="AE2077" s="13">
        <v>342</v>
      </c>
      <c r="AF2077" s="13">
        <v>50</v>
      </c>
      <c r="AG2077" s="13">
        <v>50</v>
      </c>
      <c r="AH2077" s="8">
        <v>0.85499999999999998</v>
      </c>
      <c r="AI2077" s="13">
        <v>4012195674979</v>
      </c>
      <c r="AJ2077" s="8" t="s">
        <v>5573</v>
      </c>
      <c r="AK2077" s="94"/>
      <c r="AL2077" s="8"/>
      <c r="AM2077" s="8"/>
      <c r="AN2077" s="8"/>
      <c r="AO2077" s="11"/>
    </row>
    <row r="2078" spans="1:41" ht="14.1" customHeight="1" outlineLevel="3" x14ac:dyDescent="0.25">
      <c r="A2078" s="2"/>
      <c r="B2078" s="3"/>
      <c r="C2078" s="4"/>
      <c r="D2078" s="4"/>
      <c r="E2078" s="4"/>
      <c r="F2078" s="5"/>
      <c r="G2078" s="6"/>
      <c r="H2078" s="338">
        <v>5408973</v>
      </c>
      <c r="I2078" s="7" t="s">
        <v>3034</v>
      </c>
      <c r="J2078" s="7" t="s">
        <v>3035</v>
      </c>
      <c r="K2078" s="7" t="s">
        <v>5921</v>
      </c>
      <c r="L2078" s="7" t="s">
        <v>6233</v>
      </c>
      <c r="M2078" s="18">
        <v>7109</v>
      </c>
      <c r="N2078" s="327">
        <v>8672.98</v>
      </c>
      <c r="O2078" s="19" t="s">
        <v>3948</v>
      </c>
      <c r="P2078" s="295">
        <v>0.35</v>
      </c>
      <c r="Q2078" s="18">
        <v>4620.8500000000004</v>
      </c>
      <c r="R2078" s="18">
        <v>5637.4369999999999</v>
      </c>
      <c r="S2078" s="295">
        <v>0.25</v>
      </c>
      <c r="T2078" s="18">
        <v>5331.75</v>
      </c>
      <c r="U2078" s="18">
        <v>6504.7349999999997</v>
      </c>
      <c r="V2078" s="295">
        <v>0.53</v>
      </c>
      <c r="W2078" s="18">
        <v>3341.23</v>
      </c>
      <c r="X2078" s="18">
        <v>4076.3006</v>
      </c>
      <c r="Y2078" s="7" t="s">
        <v>393</v>
      </c>
      <c r="Z2078" s="13">
        <v>1</v>
      </c>
      <c r="AA2078" s="13">
        <v>3</v>
      </c>
      <c r="AB2078" s="13">
        <v>270</v>
      </c>
      <c r="AC2078" s="8" t="s">
        <v>6616</v>
      </c>
      <c r="AD2078" s="8">
        <v>0.69499999999999995</v>
      </c>
      <c r="AE2078" s="13">
        <v>432</v>
      </c>
      <c r="AF2078" s="13">
        <v>50</v>
      </c>
      <c r="AG2078" s="13">
        <v>50</v>
      </c>
      <c r="AH2078" s="8">
        <v>1.08</v>
      </c>
      <c r="AI2078" s="13">
        <v>4012195674986</v>
      </c>
      <c r="AJ2078" s="8" t="s">
        <v>5574</v>
      </c>
      <c r="AK2078" s="94"/>
      <c r="AL2078" s="8"/>
      <c r="AM2078" s="8"/>
      <c r="AN2078" s="8"/>
      <c r="AO2078" s="11"/>
    </row>
    <row r="2079" spans="1:41" ht="15.95" customHeight="1" outlineLevel="1" x14ac:dyDescent="0.25">
      <c r="A2079" s="122"/>
      <c r="B2079" s="123" t="s">
        <v>3827</v>
      </c>
      <c r="C2079" s="124"/>
      <c r="D2079" s="124"/>
      <c r="E2079" s="124"/>
      <c r="F2079" s="125"/>
      <c r="G2079" s="126"/>
      <c r="H2079" s="347"/>
      <c r="I2079" s="127"/>
      <c r="J2079" s="127"/>
      <c r="K2079" s="127"/>
      <c r="L2079" s="127"/>
      <c r="M2079" s="127"/>
      <c r="N2079" s="328"/>
      <c r="O2079" s="127"/>
      <c r="P2079" s="127"/>
      <c r="Q2079" s="127"/>
      <c r="R2079" s="127"/>
      <c r="S2079" s="127"/>
      <c r="T2079" s="127"/>
      <c r="U2079" s="127"/>
      <c r="V2079" s="127"/>
      <c r="W2079" s="127"/>
      <c r="X2079" s="127"/>
      <c r="Y2079" s="127"/>
      <c r="Z2079" s="128"/>
      <c r="AA2079" s="128"/>
      <c r="AB2079" s="128"/>
      <c r="AC2079" s="128"/>
      <c r="AD2079" s="129"/>
      <c r="AE2079" s="130"/>
      <c r="AF2079" s="130"/>
      <c r="AG2079" s="130"/>
      <c r="AH2079" s="128"/>
      <c r="AI2079" s="128"/>
      <c r="AJ2079" s="128"/>
      <c r="AK2079" s="128"/>
      <c r="AL2079" s="128"/>
      <c r="AM2079" s="128"/>
      <c r="AN2079" s="128"/>
      <c r="AO2079" s="131"/>
    </row>
    <row r="2080" spans="1:41" ht="15.95" customHeight="1" outlineLevel="2" x14ac:dyDescent="0.25">
      <c r="A2080" s="138"/>
      <c r="B2080" s="139"/>
      <c r="C2080" s="140" t="s">
        <v>3875</v>
      </c>
      <c r="D2080" s="140"/>
      <c r="E2080" s="140"/>
      <c r="F2080" s="141"/>
      <c r="G2080" s="142"/>
      <c r="H2080" s="334"/>
      <c r="I2080" s="143"/>
      <c r="J2080" s="143"/>
      <c r="K2080" s="143"/>
      <c r="L2080" s="143"/>
      <c r="M2080" s="143"/>
      <c r="N2080" s="326"/>
      <c r="O2080" s="143"/>
      <c r="P2080" s="143"/>
      <c r="Q2080" s="143"/>
      <c r="R2080" s="143"/>
      <c r="S2080" s="143"/>
      <c r="T2080" s="143"/>
      <c r="U2080" s="143"/>
      <c r="V2080" s="143"/>
      <c r="W2080" s="143"/>
      <c r="X2080" s="143"/>
      <c r="Y2080" s="143"/>
      <c r="Z2080" s="144"/>
      <c r="AA2080" s="144"/>
      <c r="AB2080" s="144"/>
      <c r="AC2080" s="144"/>
      <c r="AD2080" s="145"/>
      <c r="AE2080" s="158"/>
      <c r="AF2080" s="158"/>
      <c r="AG2080" s="158"/>
      <c r="AH2080" s="144"/>
      <c r="AI2080" s="144"/>
      <c r="AJ2080" s="144"/>
      <c r="AK2080" s="146"/>
      <c r="AL2080" s="146"/>
      <c r="AM2080" s="146"/>
      <c r="AN2080" s="145"/>
      <c r="AO2080" s="147"/>
    </row>
    <row r="2081" spans="1:41" ht="14.1" customHeight="1" outlineLevel="3" x14ac:dyDescent="0.25">
      <c r="A2081" s="2"/>
      <c r="B2081" s="3"/>
      <c r="C2081" s="4"/>
      <c r="D2081" s="4"/>
      <c r="E2081" s="4"/>
      <c r="F2081" s="5"/>
      <c r="G2081" s="6"/>
      <c r="H2081" s="338">
        <v>5000756</v>
      </c>
      <c r="I2081" s="7" t="s">
        <v>3036</v>
      </c>
      <c r="J2081" s="7" t="s">
        <v>3037</v>
      </c>
      <c r="K2081" s="7" t="s">
        <v>6234</v>
      </c>
      <c r="L2081" s="7" t="s">
        <v>6235</v>
      </c>
      <c r="M2081" s="18">
        <v>13900.95</v>
      </c>
      <c r="N2081" s="327">
        <v>16959.159</v>
      </c>
      <c r="O2081" s="19" t="s">
        <v>3948</v>
      </c>
      <c r="P2081" s="295">
        <v>0.35</v>
      </c>
      <c r="Q2081" s="18">
        <v>9035.6175000000003</v>
      </c>
      <c r="R2081" s="18">
        <v>11023.45335</v>
      </c>
      <c r="S2081" s="295">
        <v>0.25</v>
      </c>
      <c r="T2081" s="18">
        <v>10425.712500000001</v>
      </c>
      <c r="U2081" s="18">
        <v>12719.369250000002</v>
      </c>
      <c r="V2081" s="295">
        <v>0.53</v>
      </c>
      <c r="W2081" s="18">
        <v>6533.4465</v>
      </c>
      <c r="X2081" s="18">
        <v>7970.8047299999998</v>
      </c>
      <c r="Y2081" s="7" t="s">
        <v>393</v>
      </c>
      <c r="Z2081" s="13">
        <v>1</v>
      </c>
      <c r="AA2081" s="13">
        <v>1</v>
      </c>
      <c r="AB2081" s="13">
        <v>18</v>
      </c>
      <c r="AC2081" s="9" t="s">
        <v>6616</v>
      </c>
      <c r="AD2081" s="8"/>
      <c r="AE2081" s="13">
        <v>1515</v>
      </c>
      <c r="AF2081" s="13">
        <v>188</v>
      </c>
      <c r="AG2081" s="13">
        <v>80</v>
      </c>
      <c r="AH2081" s="8">
        <v>22.785599999999999</v>
      </c>
      <c r="AI2081" s="13">
        <v>2200000261694</v>
      </c>
      <c r="AJ2081" s="9" t="s">
        <v>5575</v>
      </c>
      <c r="AK2081" s="94"/>
      <c r="AL2081" s="10"/>
      <c r="AM2081" s="10"/>
      <c r="AN2081" s="8"/>
      <c r="AO2081" s="11"/>
    </row>
    <row r="2082" spans="1:41" ht="15.95" customHeight="1" outlineLevel="2" x14ac:dyDescent="0.25">
      <c r="A2082" s="148"/>
      <c r="B2082" s="149"/>
      <c r="C2082" s="150" t="s">
        <v>3876</v>
      </c>
      <c r="D2082" s="150"/>
      <c r="E2082" s="150"/>
      <c r="F2082" s="151"/>
      <c r="G2082" s="152"/>
      <c r="H2082" s="342"/>
      <c r="I2082" s="153"/>
      <c r="J2082" s="153"/>
      <c r="K2082" s="153"/>
      <c r="L2082" s="153"/>
      <c r="M2082" s="153"/>
      <c r="N2082" s="328"/>
      <c r="O2082" s="153"/>
      <c r="P2082" s="153"/>
      <c r="Q2082" s="153"/>
      <c r="R2082" s="153"/>
      <c r="S2082" s="153"/>
      <c r="T2082" s="153"/>
      <c r="U2082" s="153"/>
      <c r="V2082" s="153"/>
      <c r="W2082" s="153"/>
      <c r="X2082" s="153"/>
      <c r="Y2082" s="153"/>
      <c r="Z2082" s="155"/>
      <c r="AA2082" s="155"/>
      <c r="AB2082" s="154"/>
      <c r="AC2082" s="154"/>
      <c r="AD2082" s="155"/>
      <c r="AE2082" s="156"/>
      <c r="AF2082" s="156"/>
      <c r="AG2082" s="156"/>
      <c r="AH2082" s="154"/>
      <c r="AI2082" s="155"/>
      <c r="AJ2082" s="154"/>
      <c r="AK2082" s="154"/>
      <c r="AL2082" s="154"/>
      <c r="AM2082" s="154"/>
      <c r="AN2082" s="154"/>
      <c r="AO2082" s="157"/>
    </row>
    <row r="2083" spans="1:41" ht="14.1" customHeight="1" outlineLevel="3" x14ac:dyDescent="0.25">
      <c r="A2083" s="2"/>
      <c r="B2083" s="3"/>
      <c r="C2083" s="4"/>
      <c r="D2083" s="4"/>
      <c r="E2083" s="4"/>
      <c r="F2083" s="5"/>
      <c r="G2083" s="6"/>
      <c r="H2083" s="338">
        <v>3041212</v>
      </c>
      <c r="I2083" s="7" t="s">
        <v>3038</v>
      </c>
      <c r="J2083" s="7" t="s">
        <v>3039</v>
      </c>
      <c r="K2083" s="7" t="s">
        <v>6236</v>
      </c>
      <c r="L2083" s="7" t="s">
        <v>6237</v>
      </c>
      <c r="M2083" s="18">
        <v>450</v>
      </c>
      <c r="N2083" s="327">
        <v>549</v>
      </c>
      <c r="O2083" s="19" t="s">
        <v>3948</v>
      </c>
      <c r="P2083" s="295">
        <v>0.35</v>
      </c>
      <c r="Q2083" s="18">
        <v>292.5</v>
      </c>
      <c r="R2083" s="18">
        <v>356.84999999999997</v>
      </c>
      <c r="S2083" s="295">
        <v>0.25</v>
      </c>
      <c r="T2083" s="18">
        <v>337.5</v>
      </c>
      <c r="U2083" s="18">
        <v>411.75</v>
      </c>
      <c r="V2083" s="295">
        <v>0.53</v>
      </c>
      <c r="W2083" s="18">
        <v>211.5</v>
      </c>
      <c r="X2083" s="18">
        <v>258.02999999999997</v>
      </c>
      <c r="Y2083" s="7" t="s">
        <v>393</v>
      </c>
      <c r="Z2083" s="13">
        <v>1</v>
      </c>
      <c r="AA2083" s="13">
        <v>5</v>
      </c>
      <c r="AB2083" s="13">
        <v>20000</v>
      </c>
      <c r="AC2083" s="8" t="s">
        <v>6616</v>
      </c>
      <c r="AD2083" s="8">
        <v>3.7679999999999998E-2</v>
      </c>
      <c r="AE2083" s="13">
        <v>38</v>
      </c>
      <c r="AF2083" s="13">
        <v>20</v>
      </c>
      <c r="AG2083" s="13">
        <v>20</v>
      </c>
      <c r="AH2083" s="8">
        <v>1.4999999999999999E-2</v>
      </c>
      <c r="AI2083" s="13">
        <v>2200000413536</v>
      </c>
      <c r="AJ2083" s="8" t="s">
        <v>5576</v>
      </c>
      <c r="AK2083" s="94"/>
      <c r="AL2083" s="10"/>
      <c r="AM2083" s="10"/>
      <c r="AN2083" s="8"/>
      <c r="AO2083" s="11"/>
    </row>
    <row r="2084" spans="1:41" ht="14.1" customHeight="1" outlineLevel="3" x14ac:dyDescent="0.25">
      <c r="A2084" s="2"/>
      <c r="B2084" s="3"/>
      <c r="C2084" s="4"/>
      <c r="D2084" s="4"/>
      <c r="E2084" s="4"/>
      <c r="F2084" s="5"/>
      <c r="G2084" s="6"/>
      <c r="H2084" s="338">
        <v>3041409</v>
      </c>
      <c r="I2084" s="7" t="s">
        <v>3040</v>
      </c>
      <c r="J2084" s="7" t="s">
        <v>3041</v>
      </c>
      <c r="K2084" s="7" t="s">
        <v>6236</v>
      </c>
      <c r="L2084" s="7" t="s">
        <v>6238</v>
      </c>
      <c r="M2084" s="18">
        <v>381.3781676413256</v>
      </c>
      <c r="N2084" s="327">
        <v>465.28136452241722</v>
      </c>
      <c r="O2084" s="19">
        <v>46112</v>
      </c>
      <c r="P2084" s="19" t="s">
        <v>7561</v>
      </c>
      <c r="Q2084" s="19" t="s">
        <v>7561</v>
      </c>
      <c r="R2084" s="19" t="s">
        <v>7561</v>
      </c>
      <c r="S2084" s="295">
        <v>0.25</v>
      </c>
      <c r="T2084" s="18">
        <v>286.03362573099423</v>
      </c>
      <c r="U2084" s="18">
        <v>348.96102339181294</v>
      </c>
      <c r="V2084" s="295">
        <v>0.53</v>
      </c>
      <c r="W2084" s="18">
        <v>179.24773879142302</v>
      </c>
      <c r="X2084" s="18">
        <v>218.68224132553607</v>
      </c>
      <c r="Y2084" s="7" t="s">
        <v>393</v>
      </c>
      <c r="Z2084" s="13">
        <v>1</v>
      </c>
      <c r="AA2084" s="13">
        <v>5</v>
      </c>
      <c r="AB2084" s="13">
        <v>9000</v>
      </c>
      <c r="AC2084" s="9" t="s">
        <v>3965</v>
      </c>
      <c r="AD2084" s="8">
        <v>0.1</v>
      </c>
      <c r="AE2084" s="13">
        <v>45</v>
      </c>
      <c r="AF2084" s="13">
        <v>25</v>
      </c>
      <c r="AG2084" s="13">
        <v>25</v>
      </c>
      <c r="AH2084" s="8">
        <v>2.8000000000000001E-2</v>
      </c>
      <c r="AI2084" s="13">
        <v>4012195617235</v>
      </c>
      <c r="AJ2084" s="9" t="s">
        <v>3966</v>
      </c>
      <c r="AK2084" s="94"/>
      <c r="AL2084" s="9"/>
      <c r="AM2084" s="9"/>
      <c r="AN2084" s="8"/>
      <c r="AO2084" s="12"/>
    </row>
    <row r="2085" spans="1:41" ht="14.1" customHeight="1" outlineLevel="3" x14ac:dyDescent="0.25">
      <c r="A2085" s="2"/>
      <c r="B2085" s="3"/>
      <c r="C2085" s="4"/>
      <c r="D2085" s="4"/>
      <c r="E2085" s="4"/>
      <c r="F2085" s="5"/>
      <c r="G2085" s="6"/>
      <c r="H2085" s="338">
        <v>3042200</v>
      </c>
      <c r="I2085" s="7" t="s">
        <v>3042</v>
      </c>
      <c r="J2085" s="7" t="s">
        <v>3043</v>
      </c>
      <c r="K2085" s="7" t="s">
        <v>6239</v>
      </c>
      <c r="L2085" s="7" t="s">
        <v>6240</v>
      </c>
      <c r="M2085" s="18">
        <v>1794.0690000000002</v>
      </c>
      <c r="N2085" s="327">
        <v>2188.7641800000001</v>
      </c>
      <c r="O2085" s="19" t="s">
        <v>3948</v>
      </c>
      <c r="P2085" s="295">
        <v>0.35</v>
      </c>
      <c r="Q2085" s="18">
        <v>1166.1448500000001</v>
      </c>
      <c r="R2085" s="18">
        <v>1422.696717</v>
      </c>
      <c r="S2085" s="295">
        <v>0.25</v>
      </c>
      <c r="T2085" s="18">
        <v>1345.5517500000001</v>
      </c>
      <c r="U2085" s="18">
        <v>1641.5731350000001</v>
      </c>
      <c r="V2085" s="295">
        <v>0.53</v>
      </c>
      <c r="W2085" s="18">
        <v>843.21243000000004</v>
      </c>
      <c r="X2085" s="18">
        <v>1028.7191646000001</v>
      </c>
      <c r="Y2085" s="7" t="s">
        <v>393</v>
      </c>
      <c r="Z2085" s="13">
        <v>1</v>
      </c>
      <c r="AA2085" s="13">
        <v>1</v>
      </c>
      <c r="AB2085" s="13">
        <v>1120</v>
      </c>
      <c r="AC2085" s="8" t="s">
        <v>6616</v>
      </c>
      <c r="AD2085" s="8">
        <v>0.626</v>
      </c>
      <c r="AE2085" s="13">
        <v>88</v>
      </c>
      <c r="AF2085" s="13">
        <v>55</v>
      </c>
      <c r="AG2085" s="13">
        <v>75</v>
      </c>
      <c r="AH2085" s="8">
        <v>0.36299999999999999</v>
      </c>
      <c r="AI2085" s="13">
        <v>4012195243137</v>
      </c>
      <c r="AJ2085" s="8" t="s">
        <v>5577</v>
      </c>
      <c r="AK2085" s="94"/>
      <c r="AL2085" s="8"/>
      <c r="AM2085" s="8"/>
      <c r="AN2085" s="8"/>
      <c r="AO2085" s="11"/>
    </row>
    <row r="2086" spans="1:41" ht="14.1" customHeight="1" outlineLevel="3" x14ac:dyDescent="0.25">
      <c r="A2086" s="2"/>
      <c r="B2086" s="3"/>
      <c r="C2086" s="4"/>
      <c r="D2086" s="4"/>
      <c r="E2086" s="4"/>
      <c r="F2086" s="5"/>
      <c r="G2086" s="6"/>
      <c r="H2086" s="338">
        <v>5001641</v>
      </c>
      <c r="I2086" s="7" t="s">
        <v>3044</v>
      </c>
      <c r="J2086" s="7" t="s">
        <v>3045</v>
      </c>
      <c r="K2086" s="7" t="s">
        <v>6241</v>
      </c>
      <c r="L2086" s="7" t="s">
        <v>6242</v>
      </c>
      <c r="M2086" s="18">
        <v>500</v>
      </c>
      <c r="N2086" s="327">
        <v>610</v>
      </c>
      <c r="O2086" s="19" t="s">
        <v>3948</v>
      </c>
      <c r="P2086" s="295">
        <v>0.35</v>
      </c>
      <c r="Q2086" s="18">
        <v>325</v>
      </c>
      <c r="R2086" s="18">
        <v>396.5</v>
      </c>
      <c r="S2086" s="295">
        <v>0.25</v>
      </c>
      <c r="T2086" s="18">
        <v>375</v>
      </c>
      <c r="U2086" s="18">
        <v>457.5</v>
      </c>
      <c r="V2086" s="295">
        <v>0.53</v>
      </c>
      <c r="W2086" s="18">
        <v>235</v>
      </c>
      <c r="X2086" s="18">
        <v>286.7</v>
      </c>
      <c r="Y2086" s="7" t="s">
        <v>393</v>
      </c>
      <c r="Z2086" s="13">
        <v>1</v>
      </c>
      <c r="AA2086" s="13">
        <v>5</v>
      </c>
      <c r="AB2086" s="13">
        <v>2250</v>
      </c>
      <c r="AC2086" s="10" t="s">
        <v>6616</v>
      </c>
      <c r="AD2086" s="8">
        <v>0.28334999999999999</v>
      </c>
      <c r="AE2086" s="13">
        <v>102</v>
      </c>
      <c r="AF2086" s="13">
        <v>30</v>
      </c>
      <c r="AG2086" s="13">
        <v>35</v>
      </c>
      <c r="AH2086" s="8">
        <v>0.107</v>
      </c>
      <c r="AI2086" s="13">
        <v>4012195372912</v>
      </c>
      <c r="AJ2086" s="10" t="s">
        <v>5578</v>
      </c>
      <c r="AK2086" s="94"/>
      <c r="AL2086" s="10"/>
      <c r="AM2086" s="10"/>
      <c r="AN2086" s="8"/>
      <c r="AO2086" s="11"/>
    </row>
    <row r="2087" spans="1:41" ht="14.1" customHeight="1" outlineLevel="3" x14ac:dyDescent="0.25">
      <c r="A2087" s="2"/>
      <c r="B2087" s="3"/>
      <c r="C2087" s="4"/>
      <c r="D2087" s="4"/>
      <c r="E2087" s="4"/>
      <c r="F2087" s="5"/>
      <c r="G2087" s="6"/>
      <c r="H2087" s="338">
        <v>5000742</v>
      </c>
      <c r="I2087" s="7" t="s">
        <v>3046</v>
      </c>
      <c r="J2087" s="7" t="s">
        <v>3047</v>
      </c>
      <c r="K2087" s="7" t="s">
        <v>6243</v>
      </c>
      <c r="L2087" s="7" t="s">
        <v>6244</v>
      </c>
      <c r="M2087" s="18">
        <v>4599.0175438596498</v>
      </c>
      <c r="N2087" s="327">
        <v>5610.8014035087726</v>
      </c>
      <c r="O2087" s="19">
        <v>46112</v>
      </c>
      <c r="P2087" s="19" t="s">
        <v>7561</v>
      </c>
      <c r="Q2087" s="19" t="s">
        <v>7561</v>
      </c>
      <c r="R2087" s="19" t="s">
        <v>7561</v>
      </c>
      <c r="S2087" s="295">
        <v>0.25</v>
      </c>
      <c r="T2087" s="18">
        <v>3449.2631578947376</v>
      </c>
      <c r="U2087" s="18">
        <v>4208.1010526315795</v>
      </c>
      <c r="V2087" s="295">
        <v>0.53</v>
      </c>
      <c r="W2087" s="18">
        <v>2161.5382456140351</v>
      </c>
      <c r="X2087" s="18">
        <v>2637.0766596491226</v>
      </c>
      <c r="Y2087" s="7" t="s">
        <v>393</v>
      </c>
      <c r="Z2087" s="13">
        <v>1</v>
      </c>
      <c r="AA2087" s="13">
        <v>5</v>
      </c>
      <c r="AB2087" s="13">
        <v>200</v>
      </c>
      <c r="AC2087" s="9" t="s">
        <v>3965</v>
      </c>
      <c r="AD2087" s="8">
        <v>2.5</v>
      </c>
      <c r="AE2087" s="13">
        <v>1000</v>
      </c>
      <c r="AF2087" s="13">
        <v>20</v>
      </c>
      <c r="AG2087" s="13">
        <v>20</v>
      </c>
      <c r="AH2087" s="8">
        <v>0.4</v>
      </c>
      <c r="AI2087" s="13">
        <v>4012195018049</v>
      </c>
      <c r="AJ2087" s="8" t="s">
        <v>3966</v>
      </c>
      <c r="AK2087" s="94"/>
      <c r="AL2087" s="8"/>
      <c r="AM2087" s="9"/>
      <c r="AN2087" s="8"/>
      <c r="AO2087" s="12"/>
    </row>
    <row r="2088" spans="1:41" ht="14.1" customHeight="1" outlineLevel="3" x14ac:dyDescent="0.25">
      <c r="A2088" s="2"/>
      <c r="B2088" s="3"/>
      <c r="C2088" s="4"/>
      <c r="D2088" s="4"/>
      <c r="E2088" s="4"/>
      <c r="F2088" s="5"/>
      <c r="G2088" s="6"/>
      <c r="H2088" s="338">
        <v>5000947</v>
      </c>
      <c r="I2088" s="7" t="s">
        <v>3048</v>
      </c>
      <c r="J2088" s="7" t="s">
        <v>3049</v>
      </c>
      <c r="K2088" s="7" t="s">
        <v>6243</v>
      </c>
      <c r="L2088" s="7" t="s">
        <v>6245</v>
      </c>
      <c r="M2088" s="18">
        <v>1819.59120394306</v>
      </c>
      <c r="N2088" s="327">
        <v>2219.9012688105331</v>
      </c>
      <c r="O2088" s="19">
        <v>46112</v>
      </c>
      <c r="P2088" s="19" t="s">
        <v>7561</v>
      </c>
      <c r="Q2088" s="19" t="s">
        <v>7561</v>
      </c>
      <c r="R2088" s="19" t="s">
        <v>7561</v>
      </c>
      <c r="S2088" s="295">
        <v>0.25</v>
      </c>
      <c r="T2088" s="18">
        <v>1364.6934029572949</v>
      </c>
      <c r="U2088" s="18">
        <v>1664.9259516078998</v>
      </c>
      <c r="V2088" s="295">
        <v>0.53</v>
      </c>
      <c r="W2088" s="18">
        <v>855.2078658532381</v>
      </c>
      <c r="X2088" s="18">
        <v>1043.3535963409504</v>
      </c>
      <c r="Y2088" s="7" t="s">
        <v>393</v>
      </c>
      <c r="Z2088" s="13">
        <v>1</v>
      </c>
      <c r="AA2088" s="13">
        <v>5</v>
      </c>
      <c r="AB2088" s="13">
        <v>200</v>
      </c>
      <c r="AC2088" s="10" t="s">
        <v>3965</v>
      </c>
      <c r="AD2088" s="8">
        <v>3.6</v>
      </c>
      <c r="AE2088" s="13">
        <v>1500</v>
      </c>
      <c r="AF2088" s="13">
        <v>20</v>
      </c>
      <c r="AG2088" s="13">
        <v>20</v>
      </c>
      <c r="AH2088" s="8">
        <v>0.6</v>
      </c>
      <c r="AI2088" s="13">
        <v>4012195371892</v>
      </c>
      <c r="AJ2088" s="8" t="s">
        <v>3966</v>
      </c>
      <c r="AK2088" s="94"/>
      <c r="AL2088" s="8"/>
      <c r="AM2088" s="9"/>
      <c r="AN2088" s="8"/>
      <c r="AO2088" s="11"/>
    </row>
    <row r="2089" spans="1:41" ht="14.1" customHeight="1" outlineLevel="3" x14ac:dyDescent="0.25">
      <c r="A2089" s="2"/>
      <c r="B2089" s="3"/>
      <c r="C2089" s="4"/>
      <c r="D2089" s="4"/>
      <c r="E2089" s="4"/>
      <c r="F2089" s="5"/>
      <c r="G2089" s="6"/>
      <c r="H2089" s="338">
        <v>5000769</v>
      </c>
      <c r="I2089" s="7" t="s">
        <v>3050</v>
      </c>
      <c r="J2089" s="7" t="s">
        <v>3051</v>
      </c>
      <c r="K2089" s="7" t="s">
        <v>6243</v>
      </c>
      <c r="L2089" s="7" t="s">
        <v>6246</v>
      </c>
      <c r="M2089" s="18">
        <v>2061.7899446603087</v>
      </c>
      <c r="N2089" s="327">
        <v>2515.3837324855767</v>
      </c>
      <c r="O2089" s="19">
        <v>46112</v>
      </c>
      <c r="P2089" s="19" t="s">
        <v>7561</v>
      </c>
      <c r="Q2089" s="19" t="s">
        <v>7561</v>
      </c>
      <c r="R2089" s="19" t="s">
        <v>7561</v>
      </c>
      <c r="S2089" s="295">
        <v>0.25</v>
      </c>
      <c r="T2089" s="18">
        <v>1546.3424584952315</v>
      </c>
      <c r="U2089" s="18">
        <v>1886.5377993641825</v>
      </c>
      <c r="V2089" s="295">
        <v>0.53</v>
      </c>
      <c r="W2089" s="18">
        <v>969.04127399034508</v>
      </c>
      <c r="X2089" s="18">
        <v>1182.2303542682209</v>
      </c>
      <c r="Y2089" s="7" t="s">
        <v>393</v>
      </c>
      <c r="Z2089" s="13">
        <v>1</v>
      </c>
      <c r="AA2089" s="13">
        <v>5</v>
      </c>
      <c r="AB2089" s="13">
        <v>150</v>
      </c>
      <c r="AC2089" s="8" t="s">
        <v>3965</v>
      </c>
      <c r="AD2089" s="8">
        <v>5.73</v>
      </c>
      <c r="AE2089" s="13">
        <v>1500</v>
      </c>
      <c r="AF2089" s="13">
        <v>25</v>
      </c>
      <c r="AG2089" s="13">
        <v>25</v>
      </c>
      <c r="AH2089" s="8">
        <v>0.93799999999999994</v>
      </c>
      <c r="AI2089" s="13">
        <v>4012195111047</v>
      </c>
      <c r="AJ2089" s="8" t="s">
        <v>3966</v>
      </c>
      <c r="AK2089" s="94"/>
      <c r="AL2089" s="9"/>
      <c r="AM2089" s="9"/>
      <c r="AN2089" s="9"/>
      <c r="AO2089" s="12"/>
    </row>
    <row r="2090" spans="1:41" ht="14.1" customHeight="1" outlineLevel="3" x14ac:dyDescent="0.25">
      <c r="A2090" s="2"/>
      <c r="B2090" s="3"/>
      <c r="C2090" s="4"/>
      <c r="D2090" s="4"/>
      <c r="E2090" s="4"/>
      <c r="F2090" s="5"/>
      <c r="G2090" s="6"/>
      <c r="H2090" s="338">
        <v>5000750</v>
      </c>
      <c r="I2090" s="7" t="s">
        <v>3046</v>
      </c>
      <c r="J2090" s="7" t="s">
        <v>3052</v>
      </c>
      <c r="K2090" s="7" t="s">
        <v>6243</v>
      </c>
      <c r="L2090" s="7" t="s">
        <v>6244</v>
      </c>
      <c r="M2090" s="18">
        <v>3350</v>
      </c>
      <c r="N2090" s="327">
        <v>4087</v>
      </c>
      <c r="O2090" s="19" t="s">
        <v>3948</v>
      </c>
      <c r="P2090" s="295">
        <v>0.35</v>
      </c>
      <c r="Q2090" s="18">
        <v>2177.5</v>
      </c>
      <c r="R2090" s="18">
        <v>2656.5499999999997</v>
      </c>
      <c r="S2090" s="295">
        <v>0.25</v>
      </c>
      <c r="T2090" s="18">
        <v>2512.5</v>
      </c>
      <c r="U2090" s="18">
        <v>3065.25</v>
      </c>
      <c r="V2090" s="295">
        <v>0.53</v>
      </c>
      <c r="W2090" s="18">
        <v>1574.5</v>
      </c>
      <c r="X2090" s="18">
        <v>1920.8899999999999</v>
      </c>
      <c r="Y2090" s="7" t="s">
        <v>393</v>
      </c>
      <c r="Z2090" s="13">
        <v>1</v>
      </c>
      <c r="AA2090" s="13">
        <v>5</v>
      </c>
      <c r="AB2090" s="13">
        <v>200</v>
      </c>
      <c r="AC2090" s="8" t="s">
        <v>6616</v>
      </c>
      <c r="AD2090" s="8">
        <v>3.6</v>
      </c>
      <c r="AE2090" s="13">
        <v>1500</v>
      </c>
      <c r="AF2090" s="13">
        <v>20</v>
      </c>
      <c r="AG2090" s="13">
        <v>20</v>
      </c>
      <c r="AH2090" s="8">
        <v>0.6</v>
      </c>
      <c r="AI2090" s="13">
        <v>2200000405258</v>
      </c>
      <c r="AJ2090" s="8" t="s">
        <v>5579</v>
      </c>
      <c r="AK2090" s="94"/>
      <c r="AL2090" s="10"/>
      <c r="AM2090" s="10"/>
      <c r="AN2090" s="10"/>
      <c r="AO2090" s="11"/>
    </row>
    <row r="2091" spans="1:41" ht="15.95" customHeight="1" outlineLevel="2" x14ac:dyDescent="0.25">
      <c r="A2091" s="148"/>
      <c r="B2091" s="149"/>
      <c r="C2091" s="150" t="s">
        <v>3877</v>
      </c>
      <c r="D2091" s="150"/>
      <c r="E2091" s="150"/>
      <c r="F2091" s="151"/>
      <c r="G2091" s="152"/>
      <c r="H2091" s="342"/>
      <c r="I2091" s="153"/>
      <c r="J2091" s="153"/>
      <c r="K2091" s="153"/>
      <c r="L2091" s="153"/>
      <c r="M2091" s="153"/>
      <c r="N2091" s="328"/>
      <c r="O2091" s="153"/>
      <c r="P2091" s="153"/>
      <c r="Q2091" s="153"/>
      <c r="R2091" s="153"/>
      <c r="S2091" s="153"/>
      <c r="T2091" s="153"/>
      <c r="U2091" s="153"/>
      <c r="V2091" s="153"/>
      <c r="W2091" s="153"/>
      <c r="X2091" s="153"/>
      <c r="Y2091" s="153"/>
      <c r="Z2091" s="154"/>
      <c r="AA2091" s="154"/>
      <c r="AB2091" s="154"/>
      <c r="AC2091" s="154"/>
      <c r="AD2091" s="155"/>
      <c r="AE2091" s="156"/>
      <c r="AF2091" s="156"/>
      <c r="AG2091" s="156"/>
      <c r="AH2091" s="154"/>
      <c r="AI2091" s="154"/>
      <c r="AJ2091" s="154"/>
      <c r="AK2091" s="154"/>
      <c r="AL2091" s="154"/>
      <c r="AM2091" s="154"/>
      <c r="AN2091" s="154"/>
      <c r="AO2091" s="157"/>
    </row>
    <row r="2092" spans="1:41" ht="14.1" customHeight="1" outlineLevel="3" x14ac:dyDescent="0.25">
      <c r="A2092" s="2"/>
      <c r="B2092" s="3"/>
      <c r="C2092" s="4"/>
      <c r="D2092" s="4"/>
      <c r="E2092" s="4"/>
      <c r="F2092" s="5"/>
      <c r="G2092" s="6"/>
      <c r="H2092" s="338">
        <v>5019350</v>
      </c>
      <c r="I2092" s="7" t="s">
        <v>3053</v>
      </c>
      <c r="J2092" s="7" t="s">
        <v>3054</v>
      </c>
      <c r="K2092" s="7" t="s">
        <v>6247</v>
      </c>
      <c r="L2092" s="7" t="s">
        <v>6248</v>
      </c>
      <c r="M2092" s="18">
        <v>656</v>
      </c>
      <c r="N2092" s="327">
        <v>800.31999999999994</v>
      </c>
      <c r="O2092" s="19" t="s">
        <v>3948</v>
      </c>
      <c r="P2092" s="295">
        <v>0.35</v>
      </c>
      <c r="Q2092" s="18">
        <v>426.40000000000003</v>
      </c>
      <c r="R2092" s="18">
        <v>520.20800000000008</v>
      </c>
      <c r="S2092" s="295">
        <v>0.25</v>
      </c>
      <c r="T2092" s="18">
        <v>492</v>
      </c>
      <c r="U2092" s="18">
        <v>600.24</v>
      </c>
      <c r="V2092" s="295">
        <v>0.53</v>
      </c>
      <c r="W2092" s="18">
        <v>308.32</v>
      </c>
      <c r="X2092" s="18">
        <v>376.15039999999999</v>
      </c>
      <c r="Y2092" s="7" t="s">
        <v>2</v>
      </c>
      <c r="Z2092" s="13">
        <v>52</v>
      </c>
      <c r="AA2092" s="13">
        <v>52</v>
      </c>
      <c r="AB2092" s="13">
        <v>1040</v>
      </c>
      <c r="AC2092" s="8" t="s">
        <v>6616</v>
      </c>
      <c r="AD2092" s="8">
        <v>0.97</v>
      </c>
      <c r="AE2092" s="13">
        <v>720</v>
      </c>
      <c r="AF2092" s="13">
        <v>720</v>
      </c>
      <c r="AG2092" s="13">
        <v>30</v>
      </c>
      <c r="AH2092" s="8">
        <v>15.552</v>
      </c>
      <c r="AI2092" s="13">
        <v>4012195680499</v>
      </c>
      <c r="AJ2092" s="10" t="s">
        <v>3966</v>
      </c>
      <c r="AK2092" s="94"/>
      <c r="AL2092" s="10"/>
      <c r="AM2092" s="10"/>
      <c r="AN2092" s="8"/>
      <c r="AO2092" s="11"/>
    </row>
    <row r="2093" spans="1:41" ht="14.1" customHeight="1" outlineLevel="3" x14ac:dyDescent="0.25">
      <c r="A2093" s="2"/>
      <c r="B2093" s="3"/>
      <c r="C2093" s="4"/>
      <c r="D2093" s="4"/>
      <c r="E2093" s="4"/>
      <c r="F2093" s="5"/>
      <c r="G2093" s="6"/>
      <c r="H2093" s="338">
        <v>5019355</v>
      </c>
      <c r="I2093" s="7" t="s">
        <v>3055</v>
      </c>
      <c r="J2093" s="7" t="s">
        <v>3056</v>
      </c>
      <c r="K2093" s="7" t="s">
        <v>6247</v>
      </c>
      <c r="L2093" s="7" t="s">
        <v>6248</v>
      </c>
      <c r="M2093" s="18">
        <v>565</v>
      </c>
      <c r="N2093" s="327">
        <v>689.3</v>
      </c>
      <c r="O2093" s="19" t="s">
        <v>3948</v>
      </c>
      <c r="P2093" s="295">
        <v>0.35</v>
      </c>
      <c r="Q2093" s="18">
        <v>367.25</v>
      </c>
      <c r="R2093" s="18">
        <v>448.04500000000002</v>
      </c>
      <c r="S2093" s="295">
        <v>0.25</v>
      </c>
      <c r="T2093" s="18">
        <v>423.75</v>
      </c>
      <c r="U2093" s="18">
        <v>516.97500000000002</v>
      </c>
      <c r="V2093" s="295">
        <v>0.53</v>
      </c>
      <c r="W2093" s="18">
        <v>265.55</v>
      </c>
      <c r="X2093" s="18">
        <v>323.971</v>
      </c>
      <c r="Y2093" s="7" t="s">
        <v>2</v>
      </c>
      <c r="Z2093" s="13">
        <v>40</v>
      </c>
      <c r="AA2093" s="13">
        <v>40</v>
      </c>
      <c r="AB2093" s="13">
        <v>800</v>
      </c>
      <c r="AC2093" s="10" t="s">
        <v>6616</v>
      </c>
      <c r="AD2093" s="8">
        <v>1.28</v>
      </c>
      <c r="AE2093" s="13">
        <v>670</v>
      </c>
      <c r="AF2093" s="13">
        <v>670</v>
      </c>
      <c r="AG2093" s="13">
        <v>40</v>
      </c>
      <c r="AH2093" s="8">
        <v>17.956</v>
      </c>
      <c r="AI2093" s="13">
        <v>4012195680505</v>
      </c>
      <c r="AJ2093" s="10" t="s">
        <v>5580</v>
      </c>
      <c r="AK2093" s="94"/>
      <c r="AL2093" s="10"/>
      <c r="AM2093" s="10"/>
      <c r="AN2093" s="10"/>
      <c r="AO2093" s="11"/>
    </row>
    <row r="2094" spans="1:41" ht="14.1" customHeight="1" outlineLevel="3" x14ac:dyDescent="0.25">
      <c r="A2094" s="2"/>
      <c r="B2094" s="3"/>
      <c r="C2094" s="4"/>
      <c r="D2094" s="4"/>
      <c r="E2094" s="4"/>
      <c r="F2094" s="5"/>
      <c r="G2094" s="6"/>
      <c r="H2094" s="338">
        <v>5019360</v>
      </c>
      <c r="I2094" s="7" t="s">
        <v>3057</v>
      </c>
      <c r="J2094" s="7" t="s">
        <v>3058</v>
      </c>
      <c r="K2094" s="7" t="s">
        <v>6247</v>
      </c>
      <c r="L2094" s="7" t="s">
        <v>6248</v>
      </c>
      <c r="M2094" s="18">
        <v>612</v>
      </c>
      <c r="N2094" s="327">
        <v>746.64</v>
      </c>
      <c r="O2094" s="19" t="s">
        <v>3948</v>
      </c>
      <c r="P2094" s="295">
        <v>0.35</v>
      </c>
      <c r="Q2094" s="18">
        <v>397.8</v>
      </c>
      <c r="R2094" s="18">
        <v>485.31600000000003</v>
      </c>
      <c r="S2094" s="295">
        <v>0.25</v>
      </c>
      <c r="T2094" s="18">
        <v>459</v>
      </c>
      <c r="U2094" s="18">
        <v>559.98</v>
      </c>
      <c r="V2094" s="295">
        <v>0.53</v>
      </c>
      <c r="W2094" s="18">
        <v>287.64</v>
      </c>
      <c r="X2094" s="18">
        <v>350.92079999999999</v>
      </c>
      <c r="Y2094" s="7" t="s">
        <v>2</v>
      </c>
      <c r="Z2094" s="13">
        <v>30</v>
      </c>
      <c r="AA2094" s="13">
        <v>30</v>
      </c>
      <c r="AB2094" s="13">
        <v>600</v>
      </c>
      <c r="AC2094" s="10" t="s">
        <v>6616</v>
      </c>
      <c r="AD2094" s="8">
        <v>1.62</v>
      </c>
      <c r="AE2094" s="13">
        <v>685</v>
      </c>
      <c r="AF2094" s="13">
        <v>685</v>
      </c>
      <c r="AG2094" s="13">
        <v>40</v>
      </c>
      <c r="AH2094" s="8">
        <v>18.768999999999998</v>
      </c>
      <c r="AI2094" s="13">
        <v>4012195680512</v>
      </c>
      <c r="AJ2094" s="10" t="s">
        <v>5581</v>
      </c>
      <c r="AK2094" s="94"/>
      <c r="AL2094" s="10"/>
      <c r="AM2094" s="10"/>
      <c r="AN2094" s="10"/>
      <c r="AO2094" s="11"/>
    </row>
    <row r="2095" spans="1:41" ht="15.95" customHeight="1" outlineLevel="2" x14ac:dyDescent="0.25">
      <c r="A2095" s="148"/>
      <c r="B2095" s="149"/>
      <c r="C2095" s="150" t="s">
        <v>3840</v>
      </c>
      <c r="D2095" s="150"/>
      <c r="E2095" s="150"/>
      <c r="F2095" s="151"/>
      <c r="G2095" s="152"/>
      <c r="H2095" s="342"/>
      <c r="I2095" s="153"/>
      <c r="J2095" s="153"/>
      <c r="K2095" s="153"/>
      <c r="L2095" s="153"/>
      <c r="M2095" s="153"/>
      <c r="N2095" s="328"/>
      <c r="O2095" s="153"/>
      <c r="P2095" s="153"/>
      <c r="Q2095" s="153"/>
      <c r="R2095" s="153"/>
      <c r="S2095" s="153"/>
      <c r="T2095" s="153"/>
      <c r="U2095" s="153"/>
      <c r="V2095" s="153"/>
      <c r="W2095" s="153"/>
      <c r="X2095" s="153"/>
      <c r="Y2095" s="153"/>
      <c r="Z2095" s="154"/>
      <c r="AA2095" s="154"/>
      <c r="AB2095" s="154"/>
      <c r="AC2095" s="154"/>
      <c r="AD2095" s="155"/>
      <c r="AE2095" s="156"/>
      <c r="AF2095" s="156"/>
      <c r="AG2095" s="156"/>
      <c r="AH2095" s="154"/>
      <c r="AI2095" s="154"/>
      <c r="AJ2095" s="154"/>
      <c r="AK2095" s="154"/>
      <c r="AL2095" s="154"/>
      <c r="AM2095" s="154"/>
      <c r="AN2095" s="154"/>
      <c r="AO2095" s="157"/>
    </row>
    <row r="2096" spans="1:41" ht="14.1" customHeight="1" outlineLevel="3" x14ac:dyDescent="0.25">
      <c r="A2096" s="2"/>
      <c r="B2096" s="3"/>
      <c r="C2096" s="4"/>
      <c r="D2096" s="4"/>
      <c r="E2096" s="4"/>
      <c r="F2096" s="5"/>
      <c r="G2096" s="6"/>
      <c r="H2096" s="338" t="s">
        <v>3059</v>
      </c>
      <c r="I2096" s="7" t="s">
        <v>3060</v>
      </c>
      <c r="J2096" s="7" t="s">
        <v>3061</v>
      </c>
      <c r="K2096" s="7" t="s">
        <v>6134</v>
      </c>
      <c r="L2096" s="7" t="s">
        <v>6249</v>
      </c>
      <c r="M2096" s="18">
        <v>445</v>
      </c>
      <c r="N2096" s="327">
        <v>542.9</v>
      </c>
      <c r="O2096" s="19" t="s">
        <v>3948</v>
      </c>
      <c r="P2096" s="295">
        <v>0.35</v>
      </c>
      <c r="Q2096" s="18">
        <v>289.25</v>
      </c>
      <c r="R2096" s="18">
        <v>352.88499999999999</v>
      </c>
      <c r="S2096" s="295">
        <v>0.25</v>
      </c>
      <c r="T2096" s="18">
        <v>333.75</v>
      </c>
      <c r="U2096" s="18">
        <v>407.17500000000001</v>
      </c>
      <c r="V2096" s="295">
        <v>0.53</v>
      </c>
      <c r="W2096" s="18">
        <v>209.14999999999998</v>
      </c>
      <c r="X2096" s="18">
        <v>255.16299999999995</v>
      </c>
      <c r="Y2096" s="7" t="s">
        <v>393</v>
      </c>
      <c r="Z2096" s="13">
        <v>1</v>
      </c>
      <c r="AA2096" s="13">
        <v>25</v>
      </c>
      <c r="AB2096" s="13">
        <v>19200</v>
      </c>
      <c r="AC2096" s="9" t="s">
        <v>3965</v>
      </c>
      <c r="AD2096" s="8">
        <v>3.8940000000000002E-2</v>
      </c>
      <c r="AE2096" s="13">
        <v>65</v>
      </c>
      <c r="AF2096" s="13">
        <v>14</v>
      </c>
      <c r="AG2096" s="13">
        <v>16</v>
      </c>
      <c r="AH2096" s="8">
        <v>1.4999999999999999E-2</v>
      </c>
      <c r="AI2096" s="13">
        <v>4012195383895</v>
      </c>
      <c r="AJ2096" s="9" t="s">
        <v>5582</v>
      </c>
      <c r="AK2096" s="94"/>
      <c r="AL2096" s="10"/>
      <c r="AM2096" s="10"/>
      <c r="AN2096" s="10"/>
      <c r="AO2096" s="11"/>
    </row>
    <row r="2097" spans="1:41" ht="14.1" customHeight="1" outlineLevel="3" x14ac:dyDescent="0.25">
      <c r="A2097" s="2"/>
      <c r="B2097" s="3"/>
      <c r="C2097" s="4"/>
      <c r="D2097" s="4"/>
      <c r="E2097" s="4"/>
      <c r="F2097" s="5"/>
      <c r="G2097" s="6"/>
      <c r="H2097" s="338">
        <v>5032040</v>
      </c>
      <c r="I2097" s="7" t="s">
        <v>3060</v>
      </c>
      <c r="J2097" s="7" t="s">
        <v>3062</v>
      </c>
      <c r="K2097" s="7" t="s">
        <v>6134</v>
      </c>
      <c r="L2097" s="7" t="s">
        <v>6249</v>
      </c>
      <c r="M2097" s="18">
        <v>417</v>
      </c>
      <c r="N2097" s="327">
        <v>508.74</v>
      </c>
      <c r="O2097" s="19" t="s">
        <v>3948</v>
      </c>
      <c r="P2097" s="295">
        <v>0.35</v>
      </c>
      <c r="Q2097" s="18">
        <v>271.05</v>
      </c>
      <c r="R2097" s="18">
        <v>330.68099999999998</v>
      </c>
      <c r="S2097" s="295">
        <v>0.25</v>
      </c>
      <c r="T2097" s="18">
        <v>312.75</v>
      </c>
      <c r="U2097" s="18">
        <v>381.55500000000001</v>
      </c>
      <c r="V2097" s="295">
        <v>0.53</v>
      </c>
      <c r="W2097" s="18">
        <v>195.98999999999998</v>
      </c>
      <c r="X2097" s="18">
        <v>239.10779999999997</v>
      </c>
      <c r="Y2097" s="7" t="s">
        <v>393</v>
      </c>
      <c r="Z2097" s="13">
        <v>1</v>
      </c>
      <c r="AA2097" s="13">
        <v>25</v>
      </c>
      <c r="AB2097" s="13">
        <v>19200</v>
      </c>
      <c r="AC2097" s="10" t="s">
        <v>6616</v>
      </c>
      <c r="AD2097" s="8">
        <v>3.8940000000000002E-2</v>
      </c>
      <c r="AE2097" s="13">
        <v>65</v>
      </c>
      <c r="AF2097" s="13">
        <v>14</v>
      </c>
      <c r="AG2097" s="13">
        <v>16</v>
      </c>
      <c r="AH2097" s="8">
        <v>1.4999999999999999E-2</v>
      </c>
      <c r="AI2097" s="13">
        <v>4012195383895</v>
      </c>
      <c r="AJ2097" s="10" t="s">
        <v>5583</v>
      </c>
      <c r="AK2097" s="94"/>
      <c r="AL2097" s="10"/>
      <c r="AM2097" s="10"/>
      <c r="AN2097" s="10"/>
      <c r="AO2097" s="11"/>
    </row>
    <row r="2098" spans="1:41" ht="14.1" customHeight="1" outlineLevel="3" x14ac:dyDescent="0.25">
      <c r="A2098" s="2"/>
      <c r="B2098" s="3"/>
      <c r="C2098" s="4"/>
      <c r="D2098" s="4"/>
      <c r="E2098" s="4"/>
      <c r="F2098" s="5"/>
      <c r="G2098" s="6"/>
      <c r="H2098" s="338">
        <v>5229464</v>
      </c>
      <c r="I2098" s="7" t="s">
        <v>3063</v>
      </c>
      <c r="J2098" s="7" t="s">
        <v>3064</v>
      </c>
      <c r="K2098" s="7" t="s">
        <v>6134</v>
      </c>
      <c r="L2098" s="7" t="s">
        <v>6250</v>
      </c>
      <c r="M2098" s="18">
        <v>110.31842105263158</v>
      </c>
      <c r="N2098" s="327">
        <v>134.58847368421053</v>
      </c>
      <c r="O2098" s="19">
        <v>46112</v>
      </c>
      <c r="P2098" s="19" t="s">
        <v>7561</v>
      </c>
      <c r="Q2098" s="19" t="s">
        <v>7561</v>
      </c>
      <c r="R2098" s="19" t="s">
        <v>7561</v>
      </c>
      <c r="S2098" s="295">
        <v>0.25</v>
      </c>
      <c r="T2098" s="18">
        <v>82.738815789473676</v>
      </c>
      <c r="U2098" s="18">
        <v>100.94135526315789</v>
      </c>
      <c r="V2098" s="295">
        <v>0.53</v>
      </c>
      <c r="W2098" s="18">
        <v>51.849657894736836</v>
      </c>
      <c r="X2098" s="18">
        <v>63.256582631578937</v>
      </c>
      <c r="Y2098" s="7" t="s">
        <v>393</v>
      </c>
      <c r="Z2098" s="13">
        <v>1</v>
      </c>
      <c r="AA2098" s="13">
        <v>20</v>
      </c>
      <c r="AB2098" s="13">
        <v>8000</v>
      </c>
      <c r="AC2098" s="9" t="s">
        <v>3965</v>
      </c>
      <c r="AD2098" s="8">
        <v>7.6399999999999996E-2</v>
      </c>
      <c r="AE2098" s="13">
        <v>56</v>
      </c>
      <c r="AF2098" s="13">
        <v>20</v>
      </c>
      <c r="AG2098" s="13">
        <v>40</v>
      </c>
      <c r="AH2098" s="8">
        <v>4.4999999999999998E-2</v>
      </c>
      <c r="AI2098" s="13">
        <v>4012195411673</v>
      </c>
      <c r="AJ2098" s="9" t="s">
        <v>3966</v>
      </c>
      <c r="AK2098" s="94"/>
      <c r="AL2098" s="9"/>
      <c r="AM2098" s="9"/>
      <c r="AN2098" s="8"/>
      <c r="AO2098" s="12"/>
    </row>
    <row r="2099" spans="1:41" ht="14.1" customHeight="1" outlineLevel="3" x14ac:dyDescent="0.25">
      <c r="A2099" s="2"/>
      <c r="B2099" s="3"/>
      <c r="C2099" s="4"/>
      <c r="D2099" s="4"/>
      <c r="E2099" s="4"/>
      <c r="F2099" s="5"/>
      <c r="G2099" s="6"/>
      <c r="H2099" s="338">
        <v>5229480</v>
      </c>
      <c r="I2099" s="7" t="s">
        <v>3065</v>
      </c>
      <c r="J2099" s="7" t="s">
        <v>3066</v>
      </c>
      <c r="K2099" s="7" t="s">
        <v>6134</v>
      </c>
      <c r="L2099" s="7" t="s">
        <v>6250</v>
      </c>
      <c r="M2099" s="18">
        <v>167.99565477160397</v>
      </c>
      <c r="N2099" s="327">
        <v>204.95469882135683</v>
      </c>
      <c r="O2099" s="19">
        <v>46112</v>
      </c>
      <c r="P2099" s="19" t="s">
        <v>7561</v>
      </c>
      <c r="Q2099" s="19" t="s">
        <v>7561</v>
      </c>
      <c r="R2099" s="19" t="s">
        <v>7561</v>
      </c>
      <c r="S2099" s="295">
        <v>0.25</v>
      </c>
      <c r="T2099" s="18">
        <v>125.99674107870297</v>
      </c>
      <c r="U2099" s="18">
        <v>153.71602411601762</v>
      </c>
      <c r="V2099" s="295">
        <v>0.53</v>
      </c>
      <c r="W2099" s="18">
        <v>78.957957742653861</v>
      </c>
      <c r="X2099" s="18">
        <v>96.328708446037709</v>
      </c>
      <c r="Y2099" s="7" t="s">
        <v>393</v>
      </c>
      <c r="Z2099" s="13">
        <v>1</v>
      </c>
      <c r="AA2099" s="13">
        <v>20</v>
      </c>
      <c r="AB2099" s="13">
        <v>12000</v>
      </c>
      <c r="AC2099" s="9" t="s">
        <v>3965</v>
      </c>
      <c r="AD2099" s="8">
        <v>6.5699999999999995E-2</v>
      </c>
      <c r="AE2099" s="13">
        <v>56</v>
      </c>
      <c r="AF2099" s="13">
        <v>20</v>
      </c>
      <c r="AG2099" s="13">
        <v>40</v>
      </c>
      <c r="AH2099" s="8">
        <v>4.4999999999999998E-2</v>
      </c>
      <c r="AI2099" s="13">
        <v>4012195411734</v>
      </c>
      <c r="AJ2099" s="9" t="s">
        <v>3966</v>
      </c>
      <c r="AK2099" s="94"/>
      <c r="AL2099" s="9"/>
      <c r="AM2099" s="9"/>
      <c r="AN2099" s="8"/>
      <c r="AO2099" s="11"/>
    </row>
    <row r="2100" spans="1:41" ht="14.1" customHeight="1" outlineLevel="3" x14ac:dyDescent="0.25">
      <c r="A2100" s="2"/>
      <c r="B2100" s="3"/>
      <c r="C2100" s="4"/>
      <c r="D2100" s="4"/>
      <c r="E2100" s="4"/>
      <c r="F2100" s="5"/>
      <c r="G2100" s="6"/>
      <c r="H2100" s="338">
        <v>2360055</v>
      </c>
      <c r="I2100" s="7" t="s">
        <v>3067</v>
      </c>
      <c r="J2100" s="7" t="s">
        <v>3068</v>
      </c>
      <c r="K2100" s="7" t="s">
        <v>6251</v>
      </c>
      <c r="L2100" s="7" t="s">
        <v>6252</v>
      </c>
      <c r="M2100" s="18">
        <v>1364</v>
      </c>
      <c r="N2100" s="327">
        <v>1664.08</v>
      </c>
      <c r="O2100" s="19" t="s">
        <v>3948</v>
      </c>
      <c r="P2100" s="295">
        <v>0.35</v>
      </c>
      <c r="Q2100" s="18">
        <v>886.6</v>
      </c>
      <c r="R2100" s="18">
        <v>1081.652</v>
      </c>
      <c r="S2100" s="295">
        <v>0.25</v>
      </c>
      <c r="T2100" s="18">
        <v>1023</v>
      </c>
      <c r="U2100" s="18">
        <v>1248.06</v>
      </c>
      <c r="V2100" s="295">
        <v>0.53</v>
      </c>
      <c r="W2100" s="18">
        <v>641.07999999999993</v>
      </c>
      <c r="X2100" s="18">
        <v>782.11759999999992</v>
      </c>
      <c r="Y2100" s="7" t="s">
        <v>393</v>
      </c>
      <c r="Z2100" s="13">
        <v>1</v>
      </c>
      <c r="AA2100" s="13">
        <v>1</v>
      </c>
      <c r="AB2100" s="13">
        <v>576</v>
      </c>
      <c r="AC2100" s="10" t="s">
        <v>6616</v>
      </c>
      <c r="AD2100" s="8">
        <v>0.71499999999999997</v>
      </c>
      <c r="AE2100" s="13">
        <v>135</v>
      </c>
      <c r="AF2100" s="13">
        <v>135</v>
      </c>
      <c r="AG2100" s="13">
        <v>50</v>
      </c>
      <c r="AH2100" s="8">
        <v>0.91100000000000003</v>
      </c>
      <c r="AI2100" s="13">
        <v>2200000383655</v>
      </c>
      <c r="AJ2100" s="8" t="s">
        <v>5584</v>
      </c>
      <c r="AK2100" s="94"/>
      <c r="AL2100" s="8"/>
      <c r="AM2100" s="8"/>
      <c r="AN2100" s="8"/>
      <c r="AO2100" s="11"/>
    </row>
    <row r="2101" spans="1:41" ht="14.1" customHeight="1" outlineLevel="3" x14ac:dyDescent="0.25">
      <c r="A2101" s="2"/>
      <c r="B2101" s="3"/>
      <c r="C2101" s="4"/>
      <c r="D2101" s="4"/>
      <c r="E2101" s="4"/>
      <c r="F2101" s="5"/>
      <c r="G2101" s="6"/>
      <c r="H2101" s="338">
        <v>5420022</v>
      </c>
      <c r="I2101" s="7" t="s">
        <v>3069</v>
      </c>
      <c r="J2101" s="7" t="s">
        <v>3070</v>
      </c>
      <c r="K2101" s="7" t="s">
        <v>6253</v>
      </c>
      <c r="L2101" s="7" t="s">
        <v>6254</v>
      </c>
      <c r="M2101" s="18">
        <v>4039</v>
      </c>
      <c r="N2101" s="327">
        <v>4927.58</v>
      </c>
      <c r="O2101" s="19" t="s">
        <v>3948</v>
      </c>
      <c r="P2101" s="295">
        <v>0.35</v>
      </c>
      <c r="Q2101" s="18">
        <v>2625.35</v>
      </c>
      <c r="R2101" s="18">
        <v>3202.9269999999997</v>
      </c>
      <c r="S2101" s="295">
        <v>0.25</v>
      </c>
      <c r="T2101" s="18">
        <v>3029.25</v>
      </c>
      <c r="U2101" s="18">
        <v>3695.6849999999999</v>
      </c>
      <c r="V2101" s="295">
        <v>0.53</v>
      </c>
      <c r="W2101" s="18">
        <v>1898.33</v>
      </c>
      <c r="X2101" s="18">
        <v>2315.9625999999998</v>
      </c>
      <c r="Y2101" s="7" t="s">
        <v>393</v>
      </c>
      <c r="Z2101" s="13">
        <v>10</v>
      </c>
      <c r="AA2101" s="13">
        <v>10</v>
      </c>
      <c r="AB2101" s="13">
        <v>1000</v>
      </c>
      <c r="AC2101" s="9" t="s">
        <v>3965</v>
      </c>
      <c r="AD2101" s="8">
        <v>0.23899999999999999</v>
      </c>
      <c r="AE2101" s="13">
        <v>180</v>
      </c>
      <c r="AF2101" s="13">
        <v>86</v>
      </c>
      <c r="AG2101" s="13">
        <v>86</v>
      </c>
      <c r="AH2101" s="8">
        <v>1.331</v>
      </c>
      <c r="AI2101" s="13">
        <v>4012196505890</v>
      </c>
      <c r="AJ2101" s="8" t="s">
        <v>3966</v>
      </c>
      <c r="AK2101" s="94"/>
      <c r="AL2101" s="8"/>
      <c r="AM2101" s="8"/>
      <c r="AN2101" s="9"/>
      <c r="AO2101" s="11"/>
    </row>
    <row r="2102" spans="1:41" ht="14.1" customHeight="1" outlineLevel="3" x14ac:dyDescent="0.25">
      <c r="A2102" s="2"/>
      <c r="B2102" s="3"/>
      <c r="C2102" s="4"/>
      <c r="D2102" s="4"/>
      <c r="E2102" s="4"/>
      <c r="F2102" s="5"/>
      <c r="G2102" s="6"/>
      <c r="H2102" s="338">
        <v>5313015</v>
      </c>
      <c r="I2102" s="7" t="s">
        <v>3071</v>
      </c>
      <c r="J2102" s="7" t="s">
        <v>3072</v>
      </c>
      <c r="K2102" s="7" t="s">
        <v>6255</v>
      </c>
      <c r="L2102" s="7" t="s">
        <v>6256</v>
      </c>
      <c r="M2102" s="18">
        <v>868.17</v>
      </c>
      <c r="N2102" s="327">
        <v>1059.1673999999998</v>
      </c>
      <c r="O2102" s="19" t="s">
        <v>3948</v>
      </c>
      <c r="P2102" s="295">
        <v>0.35</v>
      </c>
      <c r="Q2102" s="18">
        <v>564.31050000000005</v>
      </c>
      <c r="R2102" s="18">
        <v>688.45881000000008</v>
      </c>
      <c r="S2102" s="295">
        <v>0.25</v>
      </c>
      <c r="T2102" s="18">
        <v>651.12749999999994</v>
      </c>
      <c r="U2102" s="18">
        <v>794.37554999999986</v>
      </c>
      <c r="V2102" s="295">
        <v>0.53</v>
      </c>
      <c r="W2102" s="18">
        <v>408.03989999999993</v>
      </c>
      <c r="X2102" s="18">
        <v>497.80867799999993</v>
      </c>
      <c r="Y2102" s="7" t="s">
        <v>393</v>
      </c>
      <c r="Z2102" s="13">
        <v>1</v>
      </c>
      <c r="AA2102" s="13">
        <v>25</v>
      </c>
      <c r="AB2102" s="13">
        <v>2800</v>
      </c>
      <c r="AC2102" s="8" t="s">
        <v>3971</v>
      </c>
      <c r="AD2102" s="8">
        <v>0.28799999999999998</v>
      </c>
      <c r="AE2102" s="13">
        <v>88</v>
      </c>
      <c r="AF2102" s="13">
        <v>30</v>
      </c>
      <c r="AG2102" s="13">
        <v>45</v>
      </c>
      <c r="AH2102" s="8">
        <v>0.11899999999999999</v>
      </c>
      <c r="AI2102" s="13">
        <v>4012195740537</v>
      </c>
      <c r="AJ2102" s="8" t="s">
        <v>5585</v>
      </c>
      <c r="AK2102" s="94"/>
      <c r="AL2102" s="8"/>
      <c r="AM2102" s="8"/>
      <c r="AN2102" s="8"/>
      <c r="AO2102" s="11"/>
    </row>
    <row r="2103" spans="1:41" ht="14.1" customHeight="1" outlineLevel="3" x14ac:dyDescent="0.25">
      <c r="A2103" s="2"/>
      <c r="B2103" s="3"/>
      <c r="C2103" s="4"/>
      <c r="D2103" s="4"/>
      <c r="E2103" s="4"/>
      <c r="F2103" s="5"/>
      <c r="G2103" s="6"/>
      <c r="H2103" s="338">
        <v>5314666</v>
      </c>
      <c r="I2103" s="7" t="s">
        <v>3073</v>
      </c>
      <c r="J2103" s="7" t="s">
        <v>3074</v>
      </c>
      <c r="K2103" s="7" t="s">
        <v>6184</v>
      </c>
      <c r="L2103" s="7" t="s">
        <v>6257</v>
      </c>
      <c r="M2103" s="18">
        <v>699</v>
      </c>
      <c r="N2103" s="327">
        <v>852.78</v>
      </c>
      <c r="O2103" s="19" t="s">
        <v>3948</v>
      </c>
      <c r="P2103" s="295">
        <v>0.35</v>
      </c>
      <c r="Q2103" s="18">
        <v>454.35</v>
      </c>
      <c r="R2103" s="18">
        <v>554.30700000000002</v>
      </c>
      <c r="S2103" s="295">
        <v>0.25</v>
      </c>
      <c r="T2103" s="18">
        <v>524.25</v>
      </c>
      <c r="U2103" s="18">
        <v>639.58500000000004</v>
      </c>
      <c r="V2103" s="295">
        <v>0.53</v>
      </c>
      <c r="W2103" s="18">
        <v>328.53</v>
      </c>
      <c r="X2103" s="18">
        <v>400.80659999999995</v>
      </c>
      <c r="Y2103" s="7" t="s">
        <v>393</v>
      </c>
      <c r="Z2103" s="13">
        <v>1</v>
      </c>
      <c r="AA2103" s="13">
        <v>2</v>
      </c>
      <c r="AB2103" s="13">
        <v>2240</v>
      </c>
      <c r="AC2103" s="10" t="s">
        <v>6616</v>
      </c>
      <c r="AD2103" s="8">
        <v>0.35399999999999998</v>
      </c>
      <c r="AE2103" s="13">
        <v>72</v>
      </c>
      <c r="AF2103" s="13">
        <v>36</v>
      </c>
      <c r="AG2103" s="13">
        <v>72</v>
      </c>
      <c r="AH2103" s="8">
        <v>0.108</v>
      </c>
      <c r="AI2103" s="13">
        <v>2200000392817</v>
      </c>
      <c r="AJ2103" s="10" t="s">
        <v>5586</v>
      </c>
      <c r="AK2103" s="94"/>
      <c r="AL2103" s="10"/>
      <c r="AM2103" s="10"/>
      <c r="AN2103" s="10"/>
      <c r="AO2103" s="11"/>
    </row>
    <row r="2104" spans="1:41" ht="14.1" customHeight="1" outlineLevel="3" x14ac:dyDescent="0.25">
      <c r="A2104" s="2"/>
      <c r="B2104" s="3"/>
      <c r="C2104" s="4"/>
      <c r="D2104" s="4"/>
      <c r="E2104" s="4"/>
      <c r="F2104" s="5"/>
      <c r="G2104" s="6"/>
      <c r="H2104" s="338" t="s">
        <v>3075</v>
      </c>
      <c r="I2104" s="7" t="s">
        <v>3073</v>
      </c>
      <c r="J2104" s="7" t="s">
        <v>3076</v>
      </c>
      <c r="K2104" s="7" t="s">
        <v>6184</v>
      </c>
      <c r="L2104" s="7" t="s">
        <v>6257</v>
      </c>
      <c r="M2104" s="18">
        <v>825</v>
      </c>
      <c r="N2104" s="327">
        <v>1006.5</v>
      </c>
      <c r="O2104" s="19" t="s">
        <v>3948</v>
      </c>
      <c r="P2104" s="295">
        <v>0.35</v>
      </c>
      <c r="Q2104" s="18">
        <v>536.25</v>
      </c>
      <c r="R2104" s="18">
        <v>654.22500000000002</v>
      </c>
      <c r="S2104" s="295">
        <v>0.25</v>
      </c>
      <c r="T2104" s="18">
        <v>618.75</v>
      </c>
      <c r="U2104" s="18">
        <v>754.875</v>
      </c>
      <c r="V2104" s="295">
        <v>0.53</v>
      </c>
      <c r="W2104" s="18">
        <v>387.75</v>
      </c>
      <c r="X2104" s="18">
        <v>473.05500000000001</v>
      </c>
      <c r="Y2104" s="7" t="s">
        <v>393</v>
      </c>
      <c r="Z2104" s="13">
        <v>1</v>
      </c>
      <c r="AA2104" s="13">
        <v>2</v>
      </c>
      <c r="AB2104" s="13">
        <v>2240</v>
      </c>
      <c r="AC2104" s="9" t="s">
        <v>3965</v>
      </c>
      <c r="AD2104" s="8">
        <v>0.35399999999999998</v>
      </c>
      <c r="AE2104" s="13">
        <v>60</v>
      </c>
      <c r="AF2104" s="13">
        <v>60</v>
      </c>
      <c r="AG2104" s="13">
        <v>30</v>
      </c>
      <c r="AH2104" s="8">
        <v>0.108</v>
      </c>
      <c r="AI2104" s="13">
        <v>2200000392817</v>
      </c>
      <c r="AJ2104" s="9" t="s">
        <v>3966</v>
      </c>
      <c r="AK2104" s="94"/>
      <c r="AL2104" s="8"/>
      <c r="AM2104" s="8"/>
      <c r="AN2104" s="8"/>
      <c r="AO2104" s="11"/>
    </row>
    <row r="2105" spans="1:41" ht="14.1" customHeight="1" outlineLevel="3" x14ac:dyDescent="0.25">
      <c r="A2105" s="2"/>
      <c r="B2105" s="3"/>
      <c r="C2105" s="4"/>
      <c r="D2105" s="4"/>
      <c r="E2105" s="4"/>
      <c r="F2105" s="5"/>
      <c r="G2105" s="6"/>
      <c r="H2105" s="338">
        <v>5314615</v>
      </c>
      <c r="I2105" s="7" t="s">
        <v>3077</v>
      </c>
      <c r="J2105" s="7" t="s">
        <v>3078</v>
      </c>
      <c r="K2105" s="7" t="s">
        <v>6184</v>
      </c>
      <c r="L2105" s="7" t="s">
        <v>6258</v>
      </c>
      <c r="M2105" s="18">
        <v>430.42543379258672</v>
      </c>
      <c r="N2105" s="327">
        <v>525.11902922695583</v>
      </c>
      <c r="O2105" s="19">
        <v>46112</v>
      </c>
      <c r="P2105" s="19" t="s">
        <v>7561</v>
      </c>
      <c r="Q2105" s="19" t="s">
        <v>7561</v>
      </c>
      <c r="R2105" s="19" t="s">
        <v>7561</v>
      </c>
      <c r="S2105" s="295">
        <v>0.25</v>
      </c>
      <c r="T2105" s="18">
        <v>322.81907534444002</v>
      </c>
      <c r="U2105" s="18">
        <v>393.83927192021685</v>
      </c>
      <c r="V2105" s="295">
        <v>0.53</v>
      </c>
      <c r="W2105" s="18">
        <v>202.29995388251575</v>
      </c>
      <c r="X2105" s="18">
        <v>246.80594373666921</v>
      </c>
      <c r="Y2105" s="7" t="s">
        <v>393</v>
      </c>
      <c r="Z2105" s="13">
        <v>1</v>
      </c>
      <c r="AA2105" s="13">
        <v>10</v>
      </c>
      <c r="AB2105" s="13">
        <v>2240</v>
      </c>
      <c r="AC2105" s="9" t="s">
        <v>3965</v>
      </c>
      <c r="AD2105" s="8">
        <v>0.35859999999999997</v>
      </c>
      <c r="AE2105" s="13">
        <v>60</v>
      </c>
      <c r="AF2105" s="13">
        <v>60</v>
      </c>
      <c r="AG2105" s="13">
        <v>35</v>
      </c>
      <c r="AH2105" s="8">
        <v>0.126</v>
      </c>
      <c r="AI2105" s="13">
        <v>4012195419297</v>
      </c>
      <c r="AJ2105" s="9" t="s">
        <v>3966</v>
      </c>
      <c r="AK2105" s="94"/>
      <c r="AL2105" s="9"/>
      <c r="AM2105" s="8"/>
      <c r="AN2105" s="8"/>
      <c r="AO2105" s="12"/>
    </row>
    <row r="2106" spans="1:41" ht="14.1" customHeight="1" outlineLevel="3" x14ac:dyDescent="0.25">
      <c r="A2106" s="2"/>
      <c r="B2106" s="3"/>
      <c r="C2106" s="4"/>
      <c r="D2106" s="4"/>
      <c r="E2106" s="4"/>
      <c r="F2106" s="5"/>
      <c r="G2106" s="6"/>
      <c r="H2106" s="338">
        <v>5312346</v>
      </c>
      <c r="I2106" s="7" t="s">
        <v>3079</v>
      </c>
      <c r="J2106" s="7" t="s">
        <v>3080</v>
      </c>
      <c r="K2106" s="7" t="s">
        <v>6184</v>
      </c>
      <c r="L2106" s="7" t="s">
        <v>6259</v>
      </c>
      <c r="M2106" s="18">
        <v>1239.8485687903972</v>
      </c>
      <c r="N2106" s="327">
        <v>1512.6152539242846</v>
      </c>
      <c r="O2106" s="19">
        <v>46112</v>
      </c>
      <c r="P2106" s="19" t="s">
        <v>7561</v>
      </c>
      <c r="Q2106" s="19" t="s">
        <v>7561</v>
      </c>
      <c r="R2106" s="19" t="s">
        <v>7561</v>
      </c>
      <c r="S2106" s="295">
        <v>0.25</v>
      </c>
      <c r="T2106" s="18">
        <v>929.88642659279787</v>
      </c>
      <c r="U2106" s="18">
        <v>1134.4614404432134</v>
      </c>
      <c r="V2106" s="295">
        <v>0.53</v>
      </c>
      <c r="W2106" s="18">
        <v>582.72882733148663</v>
      </c>
      <c r="X2106" s="18">
        <v>710.92916934441371</v>
      </c>
      <c r="Y2106" s="7" t="s">
        <v>393</v>
      </c>
      <c r="Z2106" s="13">
        <v>1</v>
      </c>
      <c r="AA2106" s="13">
        <v>10</v>
      </c>
      <c r="AB2106" s="13">
        <v>2240</v>
      </c>
      <c r="AC2106" s="9" t="s">
        <v>3965</v>
      </c>
      <c r="AD2106" s="8">
        <v>0.39</v>
      </c>
      <c r="AE2106" s="13">
        <v>60</v>
      </c>
      <c r="AF2106" s="13">
        <v>60</v>
      </c>
      <c r="AG2106" s="13">
        <v>30</v>
      </c>
      <c r="AH2106" s="8">
        <v>0.108</v>
      </c>
      <c r="AI2106" s="13">
        <v>4012195893103</v>
      </c>
      <c r="AJ2106" s="9" t="s">
        <v>3966</v>
      </c>
      <c r="AK2106" s="94"/>
      <c r="AL2106" s="9"/>
      <c r="AM2106" s="9"/>
      <c r="AN2106" s="8"/>
      <c r="AO2106" s="12"/>
    </row>
    <row r="2107" spans="1:41" ht="14.1" customHeight="1" outlineLevel="3" x14ac:dyDescent="0.25">
      <c r="A2107" s="2"/>
      <c r="B2107" s="3"/>
      <c r="C2107" s="4"/>
      <c r="D2107" s="4"/>
      <c r="E2107" s="4"/>
      <c r="F2107" s="5"/>
      <c r="G2107" s="6"/>
      <c r="H2107" s="338" t="s">
        <v>3081</v>
      </c>
      <c r="I2107" s="7" t="s">
        <v>3082</v>
      </c>
      <c r="J2107" s="7" t="s">
        <v>3083</v>
      </c>
      <c r="K2107" s="7" t="s">
        <v>6253</v>
      </c>
      <c r="L2107" s="7" t="s">
        <v>6260</v>
      </c>
      <c r="M2107" s="18">
        <v>3092</v>
      </c>
      <c r="N2107" s="327">
        <v>3772.24</v>
      </c>
      <c r="O2107" s="19" t="s">
        <v>3948</v>
      </c>
      <c r="P2107" s="295">
        <v>0.35</v>
      </c>
      <c r="Q2107" s="18">
        <v>2009.8000000000002</v>
      </c>
      <c r="R2107" s="18">
        <v>2451.9560000000001</v>
      </c>
      <c r="S2107" s="295">
        <v>0.25</v>
      </c>
      <c r="T2107" s="18">
        <v>2319</v>
      </c>
      <c r="U2107" s="18">
        <v>2829.18</v>
      </c>
      <c r="V2107" s="295">
        <v>0.53</v>
      </c>
      <c r="W2107" s="18">
        <v>1453.24</v>
      </c>
      <c r="X2107" s="18">
        <v>1772.9528</v>
      </c>
      <c r="Y2107" s="7" t="s">
        <v>393</v>
      </c>
      <c r="Z2107" s="13">
        <v>1</v>
      </c>
      <c r="AA2107" s="13">
        <v>1</v>
      </c>
      <c r="AB2107" s="13">
        <v>2240</v>
      </c>
      <c r="AC2107" s="9" t="s">
        <v>6616</v>
      </c>
      <c r="AD2107" s="8">
        <v>0.14799999999999999</v>
      </c>
      <c r="AE2107" s="13">
        <v>86</v>
      </c>
      <c r="AF2107" s="13">
        <v>86</v>
      </c>
      <c r="AG2107" s="13">
        <v>43</v>
      </c>
      <c r="AH2107" s="8">
        <v>0.318</v>
      </c>
      <c r="AI2107" s="13">
        <v>4012196505869</v>
      </c>
      <c r="AJ2107" s="9" t="s">
        <v>5587</v>
      </c>
      <c r="AK2107" s="94"/>
      <c r="AL2107" s="9"/>
      <c r="AM2107" s="8"/>
      <c r="AN2107" s="9"/>
      <c r="AO2107" s="12"/>
    </row>
    <row r="2108" spans="1:41" ht="14.1" customHeight="1" outlineLevel="3" x14ac:dyDescent="0.25">
      <c r="A2108" s="2"/>
      <c r="B2108" s="3"/>
      <c r="C2108" s="4"/>
      <c r="D2108" s="4"/>
      <c r="E2108" s="4"/>
      <c r="F2108" s="5"/>
      <c r="G2108" s="6"/>
      <c r="H2108" s="338">
        <v>5021656</v>
      </c>
      <c r="I2108" s="7" t="s">
        <v>3084</v>
      </c>
      <c r="J2108" s="7" t="s">
        <v>3085</v>
      </c>
      <c r="K2108" s="7" t="s">
        <v>6261</v>
      </c>
      <c r="L2108" s="7" t="s">
        <v>6262</v>
      </c>
      <c r="M2108" s="18">
        <v>6148</v>
      </c>
      <c r="N2108" s="327">
        <v>7500.5599999999995</v>
      </c>
      <c r="O2108" s="19" t="s">
        <v>3948</v>
      </c>
      <c r="P2108" s="295">
        <v>0.35</v>
      </c>
      <c r="Q2108" s="18">
        <v>3996.2000000000003</v>
      </c>
      <c r="R2108" s="18">
        <v>4875.3640000000005</v>
      </c>
      <c r="S2108" s="295">
        <v>0.25</v>
      </c>
      <c r="T2108" s="18">
        <v>4611</v>
      </c>
      <c r="U2108" s="18">
        <v>5625.42</v>
      </c>
      <c r="V2108" s="295">
        <v>0.53</v>
      </c>
      <c r="W2108" s="18">
        <v>2889.56</v>
      </c>
      <c r="X2108" s="18">
        <v>3525.2631999999999</v>
      </c>
      <c r="Y2108" s="7" t="s">
        <v>2</v>
      </c>
      <c r="Z2108" s="13">
        <v>50</v>
      </c>
      <c r="AA2108" s="13">
        <v>50</v>
      </c>
      <c r="AB2108" s="13">
        <v>500</v>
      </c>
      <c r="AC2108" s="9" t="s">
        <v>3965</v>
      </c>
      <c r="AD2108" s="8">
        <v>0.58599999999999997</v>
      </c>
      <c r="AE2108" s="13">
        <v>370</v>
      </c>
      <c r="AF2108" s="13">
        <v>370</v>
      </c>
      <c r="AG2108" s="13">
        <v>100</v>
      </c>
      <c r="AH2108" s="8">
        <v>13.69</v>
      </c>
      <c r="AI2108" s="13">
        <v>4012195938668</v>
      </c>
      <c r="AJ2108" s="9" t="s">
        <v>3966</v>
      </c>
      <c r="AK2108" s="94"/>
      <c r="AL2108" s="8"/>
      <c r="AM2108" s="9"/>
      <c r="AN2108" s="9"/>
      <c r="AO2108" s="11"/>
    </row>
    <row r="2109" spans="1:41" ht="15.95" customHeight="1" outlineLevel="1" x14ac:dyDescent="0.25">
      <c r="A2109" s="122"/>
      <c r="B2109" s="123" t="s">
        <v>3828</v>
      </c>
      <c r="C2109" s="124"/>
      <c r="D2109" s="124"/>
      <c r="E2109" s="124"/>
      <c r="F2109" s="125"/>
      <c r="G2109" s="126"/>
      <c r="H2109" s="347"/>
      <c r="I2109" s="127"/>
      <c r="J2109" s="127"/>
      <c r="K2109" s="127"/>
      <c r="L2109" s="127"/>
      <c r="M2109" s="127"/>
      <c r="N2109" s="328"/>
      <c r="O2109" s="127"/>
      <c r="P2109" s="127"/>
      <c r="Q2109" s="127"/>
      <c r="R2109" s="127"/>
      <c r="S2109" s="127"/>
      <c r="T2109" s="127"/>
      <c r="U2109" s="127"/>
      <c r="V2109" s="127"/>
      <c r="W2109" s="127"/>
      <c r="X2109" s="127"/>
      <c r="Y2109" s="127"/>
      <c r="Z2109" s="129"/>
      <c r="AA2109" s="129"/>
      <c r="AB2109" s="129"/>
      <c r="AC2109" s="129"/>
      <c r="AD2109" s="129"/>
      <c r="AE2109" s="130"/>
      <c r="AF2109" s="130"/>
      <c r="AG2109" s="130"/>
      <c r="AH2109" s="129"/>
      <c r="AI2109" s="129"/>
      <c r="AJ2109" s="129"/>
      <c r="AK2109" s="129"/>
      <c r="AL2109" s="129"/>
      <c r="AM2109" s="128"/>
      <c r="AN2109" s="129"/>
      <c r="AO2109" s="131"/>
    </row>
    <row r="2110" spans="1:41" ht="15.95" customHeight="1" outlineLevel="2" x14ac:dyDescent="0.25">
      <c r="A2110" s="138"/>
      <c r="B2110" s="139"/>
      <c r="C2110" s="140" t="s">
        <v>3878</v>
      </c>
      <c r="D2110" s="140"/>
      <c r="E2110" s="140"/>
      <c r="F2110" s="141"/>
      <c r="G2110" s="142"/>
      <c r="H2110" s="334"/>
      <c r="I2110" s="143"/>
      <c r="J2110" s="143"/>
      <c r="K2110" s="143"/>
      <c r="L2110" s="143"/>
      <c r="M2110" s="143"/>
      <c r="N2110" s="326"/>
      <c r="O2110" s="143"/>
      <c r="P2110" s="143"/>
      <c r="Q2110" s="143"/>
      <c r="R2110" s="143"/>
      <c r="S2110" s="143"/>
      <c r="T2110" s="143"/>
      <c r="U2110" s="143"/>
      <c r="V2110" s="143"/>
      <c r="W2110" s="143"/>
      <c r="X2110" s="143"/>
      <c r="Y2110" s="143"/>
      <c r="Z2110" s="145"/>
      <c r="AA2110" s="145"/>
      <c r="AB2110" s="145"/>
      <c r="AC2110" s="145"/>
      <c r="AD2110" s="145"/>
      <c r="AE2110" s="158"/>
      <c r="AF2110" s="158"/>
      <c r="AG2110" s="158"/>
      <c r="AH2110" s="145"/>
      <c r="AI2110" s="145"/>
      <c r="AJ2110" s="145"/>
      <c r="AK2110" s="145"/>
      <c r="AL2110" s="145"/>
      <c r="AM2110" s="145"/>
      <c r="AN2110" s="145"/>
      <c r="AO2110" s="147"/>
    </row>
    <row r="2111" spans="1:41" ht="14.1" customHeight="1" outlineLevel="3" x14ac:dyDescent="0.25">
      <c r="A2111" s="2"/>
      <c r="B2111" s="3"/>
      <c r="C2111" s="4"/>
      <c r="D2111" s="4"/>
      <c r="E2111" s="4"/>
      <c r="F2111" s="5"/>
      <c r="G2111" s="6"/>
      <c r="H2111" s="338">
        <v>5015200</v>
      </c>
      <c r="I2111" s="7" t="s">
        <v>3086</v>
      </c>
      <c r="J2111" s="7" t="s">
        <v>3087</v>
      </c>
      <c r="K2111" s="7" t="s">
        <v>6001</v>
      </c>
      <c r="L2111" s="7" t="s">
        <v>6263</v>
      </c>
      <c r="M2111" s="18">
        <v>67.366315789473688</v>
      </c>
      <c r="N2111" s="327">
        <v>82.186905263157897</v>
      </c>
      <c r="O2111" s="19">
        <v>46112</v>
      </c>
      <c r="P2111" s="19" t="s">
        <v>7561</v>
      </c>
      <c r="Q2111" s="19" t="s">
        <v>7561</v>
      </c>
      <c r="R2111" s="19" t="s">
        <v>7561</v>
      </c>
      <c r="S2111" s="295">
        <v>0.25</v>
      </c>
      <c r="T2111" s="18">
        <v>50.52473684210527</v>
      </c>
      <c r="U2111" s="18">
        <v>61.640178947368426</v>
      </c>
      <c r="V2111" s="295">
        <v>0.53</v>
      </c>
      <c r="W2111" s="18">
        <v>31.66216842105263</v>
      </c>
      <c r="X2111" s="18">
        <v>38.627845473684211</v>
      </c>
      <c r="Y2111" s="7" t="s">
        <v>393</v>
      </c>
      <c r="Z2111" s="13">
        <v>1</v>
      </c>
      <c r="AA2111" s="13">
        <v>50</v>
      </c>
      <c r="AB2111" s="13">
        <v>1350</v>
      </c>
      <c r="AC2111" s="9" t="s">
        <v>3965</v>
      </c>
      <c r="AD2111" s="8">
        <v>3.6999999999999998E-2</v>
      </c>
      <c r="AE2111" s="13">
        <v>200</v>
      </c>
      <c r="AF2111" s="13">
        <v>50</v>
      </c>
      <c r="AG2111" s="13">
        <v>55</v>
      </c>
      <c r="AH2111" s="8">
        <v>0.55000000000000004</v>
      </c>
      <c r="AI2111" s="13">
        <v>4012195800118</v>
      </c>
      <c r="AJ2111" s="8" t="s">
        <v>3966</v>
      </c>
      <c r="AK2111" s="94"/>
      <c r="AL2111" s="8"/>
      <c r="AM2111" s="8"/>
      <c r="AN2111" s="8"/>
      <c r="AO2111" s="12"/>
    </row>
    <row r="2112" spans="1:41" ht="14.1" customHeight="1" outlineLevel="3" x14ac:dyDescent="0.25">
      <c r="A2112" s="2"/>
      <c r="B2112" s="3"/>
      <c r="C2112" s="4"/>
      <c r="D2112" s="4"/>
      <c r="E2112" s="4"/>
      <c r="F2112" s="5"/>
      <c r="G2112" s="6"/>
      <c r="H2112" s="338">
        <v>5015557</v>
      </c>
      <c r="I2112" s="7" t="s">
        <v>3088</v>
      </c>
      <c r="J2112" s="7" t="s">
        <v>3089</v>
      </c>
      <c r="K2112" s="7" t="s">
        <v>3090</v>
      </c>
      <c r="L2112" s="7" t="s">
        <v>6264</v>
      </c>
      <c r="M2112" s="18">
        <v>2207.7546299999999</v>
      </c>
      <c r="N2112" s="327">
        <v>2693.4606485999998</v>
      </c>
      <c r="O2112" s="19" t="s">
        <v>3948</v>
      </c>
      <c r="P2112" s="295">
        <v>0.35</v>
      </c>
      <c r="Q2112" s="18">
        <v>1435.0405095000001</v>
      </c>
      <c r="R2112" s="18">
        <v>1750.7494215900001</v>
      </c>
      <c r="S2112" s="295">
        <v>0.25</v>
      </c>
      <c r="T2112" s="18">
        <v>1655.8159725</v>
      </c>
      <c r="U2112" s="18">
        <v>2020.09548645</v>
      </c>
      <c r="V2112" s="295">
        <v>0.53</v>
      </c>
      <c r="W2112" s="18">
        <v>1037.6446761</v>
      </c>
      <c r="X2112" s="18">
        <v>1265.926504842</v>
      </c>
      <c r="Y2112" s="7" t="s">
        <v>393</v>
      </c>
      <c r="Z2112" s="13">
        <v>10</v>
      </c>
      <c r="AA2112" s="13">
        <v>10</v>
      </c>
      <c r="AB2112" s="13">
        <v>1600</v>
      </c>
      <c r="AC2112" s="8" t="s">
        <v>3971</v>
      </c>
      <c r="AD2112" s="8">
        <v>8.1000000000000003E-2</v>
      </c>
      <c r="AE2112" s="13">
        <v>88</v>
      </c>
      <c r="AF2112" s="13">
        <v>30</v>
      </c>
      <c r="AG2112" s="13">
        <v>4</v>
      </c>
      <c r="AH2112" s="8">
        <v>1.0999999999999999E-2</v>
      </c>
      <c r="AI2112" s="13">
        <v>4012195477839</v>
      </c>
      <c r="AJ2112" s="8" t="s">
        <v>5588</v>
      </c>
      <c r="AK2112" s="94"/>
      <c r="AL2112" s="8"/>
      <c r="AM2112" s="8"/>
      <c r="AN2112" s="8"/>
      <c r="AO2112" s="11"/>
    </row>
    <row r="2113" spans="1:41" ht="14.1" customHeight="1" outlineLevel="3" x14ac:dyDescent="0.25">
      <c r="A2113" s="2"/>
      <c r="B2113" s="3"/>
      <c r="C2113" s="4"/>
      <c r="D2113" s="4"/>
      <c r="E2113" s="4"/>
      <c r="F2113" s="5"/>
      <c r="G2113" s="6"/>
      <c r="H2113" s="338">
        <v>5015553</v>
      </c>
      <c r="I2113" s="14">
        <v>1804</v>
      </c>
      <c r="J2113" s="7" t="s">
        <v>3090</v>
      </c>
      <c r="K2113" s="7" t="s">
        <v>3090</v>
      </c>
      <c r="L2113" s="7" t="s">
        <v>6265</v>
      </c>
      <c r="M2113" s="18">
        <v>339.1513157894737</v>
      </c>
      <c r="N2113" s="327">
        <v>413.76460526315793</v>
      </c>
      <c r="O2113" s="19">
        <v>46112</v>
      </c>
      <c r="P2113" s="19" t="s">
        <v>7561</v>
      </c>
      <c r="Q2113" s="19" t="s">
        <v>7561</v>
      </c>
      <c r="R2113" s="19" t="s">
        <v>7561</v>
      </c>
      <c r="S2113" s="295">
        <v>0.25</v>
      </c>
      <c r="T2113" s="18">
        <v>254.36348684210526</v>
      </c>
      <c r="U2113" s="18">
        <v>310.32345394736842</v>
      </c>
      <c r="V2113" s="295">
        <v>0.53</v>
      </c>
      <c r="W2113" s="18">
        <v>159.40111842105264</v>
      </c>
      <c r="X2113" s="18">
        <v>194.46936447368421</v>
      </c>
      <c r="Y2113" s="7" t="s">
        <v>393</v>
      </c>
      <c r="Z2113" s="13">
        <v>5</v>
      </c>
      <c r="AA2113" s="13">
        <v>5</v>
      </c>
      <c r="AB2113" s="13">
        <v>20000</v>
      </c>
      <c r="AC2113" s="8" t="s">
        <v>3965</v>
      </c>
      <c r="AD2113" s="8">
        <v>2.963E-2</v>
      </c>
      <c r="AE2113" s="13">
        <v>415</v>
      </c>
      <c r="AF2113" s="13">
        <v>100</v>
      </c>
      <c r="AG2113" s="13">
        <v>30</v>
      </c>
      <c r="AH2113" s="8">
        <v>1.2450000000000001</v>
      </c>
      <c r="AI2113" s="13">
        <v>4012195378495</v>
      </c>
      <c r="AJ2113" s="9" t="s">
        <v>3966</v>
      </c>
      <c r="AK2113" s="94"/>
      <c r="AL2113" s="9"/>
      <c r="AM2113" s="9"/>
      <c r="AN2113" s="8"/>
      <c r="AO2113" s="12"/>
    </row>
    <row r="2114" spans="1:41" ht="14.1" customHeight="1" outlineLevel="3" x14ac:dyDescent="0.25">
      <c r="A2114" s="2"/>
      <c r="B2114" s="3"/>
      <c r="C2114" s="4"/>
      <c r="D2114" s="4"/>
      <c r="E2114" s="4"/>
      <c r="F2114" s="5"/>
      <c r="G2114" s="6"/>
      <c r="H2114" s="338" t="s">
        <v>3091</v>
      </c>
      <c r="I2114" s="7" t="s">
        <v>3092</v>
      </c>
      <c r="J2114" s="7" t="s">
        <v>3093</v>
      </c>
      <c r="K2114" s="7" t="s">
        <v>3090</v>
      </c>
      <c r="L2114" s="7" t="s">
        <v>6266</v>
      </c>
      <c r="M2114" s="18">
        <v>9202</v>
      </c>
      <c r="N2114" s="327">
        <v>11226.44</v>
      </c>
      <c r="O2114" s="19" t="s">
        <v>3948</v>
      </c>
      <c r="P2114" s="295">
        <v>0.35</v>
      </c>
      <c r="Q2114" s="18">
        <v>5981.3</v>
      </c>
      <c r="R2114" s="18">
        <v>7297.1859999999997</v>
      </c>
      <c r="S2114" s="295">
        <v>0.25</v>
      </c>
      <c r="T2114" s="18">
        <v>6901.5</v>
      </c>
      <c r="U2114" s="18">
        <v>8419.83</v>
      </c>
      <c r="V2114" s="295">
        <v>0.53</v>
      </c>
      <c r="W2114" s="18">
        <v>4324.9399999999996</v>
      </c>
      <c r="X2114" s="18">
        <v>5276.4267999999993</v>
      </c>
      <c r="Y2114" s="7" t="s">
        <v>393</v>
      </c>
      <c r="Z2114" s="13">
        <v>1</v>
      </c>
      <c r="AA2114" s="13">
        <v>10</v>
      </c>
      <c r="AB2114" s="13">
        <v>312</v>
      </c>
      <c r="AC2114" s="9" t="s">
        <v>6616</v>
      </c>
      <c r="AD2114" s="8">
        <v>1.3819999999999999</v>
      </c>
      <c r="AE2114" s="13">
        <v>279</v>
      </c>
      <c r="AF2114" s="13">
        <v>40</v>
      </c>
      <c r="AG2114" s="13">
        <v>28</v>
      </c>
      <c r="AH2114" s="8">
        <v>0.312</v>
      </c>
      <c r="AI2114" s="13">
        <v>4012195002284</v>
      </c>
      <c r="AJ2114" s="9" t="s">
        <v>5589</v>
      </c>
      <c r="AK2114" s="94"/>
      <c r="AL2114" s="8"/>
      <c r="AM2114" s="8"/>
      <c r="AN2114" s="9"/>
      <c r="AO2114" s="12"/>
    </row>
    <row r="2115" spans="1:41" ht="14.1" customHeight="1" outlineLevel="3" x14ac:dyDescent="0.25">
      <c r="A2115" s="2"/>
      <c r="B2115" s="3"/>
      <c r="C2115" s="4"/>
      <c r="D2115" s="4"/>
      <c r="E2115" s="4"/>
      <c r="F2115" s="5"/>
      <c r="G2115" s="6"/>
      <c r="H2115" s="338">
        <v>5015073</v>
      </c>
      <c r="I2115" s="14">
        <v>1809</v>
      </c>
      <c r="J2115" s="7" t="s">
        <v>3094</v>
      </c>
      <c r="K2115" s="7" t="s">
        <v>3090</v>
      </c>
      <c r="L2115" s="7" t="s">
        <v>6267</v>
      </c>
      <c r="M2115" s="18">
        <v>2760</v>
      </c>
      <c r="N2115" s="327">
        <v>3367.2</v>
      </c>
      <c r="O2115" s="19" t="s">
        <v>3948</v>
      </c>
      <c r="P2115" s="295">
        <v>0.35</v>
      </c>
      <c r="Q2115" s="18">
        <v>1794</v>
      </c>
      <c r="R2115" s="18">
        <v>2188.6799999999998</v>
      </c>
      <c r="S2115" s="295">
        <v>0.25</v>
      </c>
      <c r="T2115" s="18">
        <v>2070</v>
      </c>
      <c r="U2115" s="18">
        <v>2525.4</v>
      </c>
      <c r="V2115" s="295">
        <v>0.53</v>
      </c>
      <c r="W2115" s="18">
        <v>1297.1999999999998</v>
      </c>
      <c r="X2115" s="18">
        <v>1582.5839999999998</v>
      </c>
      <c r="Y2115" s="7" t="s">
        <v>393</v>
      </c>
      <c r="Z2115" s="13">
        <v>1</v>
      </c>
      <c r="AA2115" s="13">
        <v>10</v>
      </c>
      <c r="AB2115" s="13">
        <v>960</v>
      </c>
      <c r="AC2115" s="8" t="s">
        <v>6616</v>
      </c>
      <c r="AD2115" s="8">
        <v>0.23</v>
      </c>
      <c r="AE2115" s="13">
        <v>170</v>
      </c>
      <c r="AF2115" s="13">
        <v>50</v>
      </c>
      <c r="AG2115" s="13">
        <v>45</v>
      </c>
      <c r="AH2115" s="8">
        <v>0.44</v>
      </c>
      <c r="AI2115" s="13">
        <v>2200000392534</v>
      </c>
      <c r="AJ2115" s="8" t="s">
        <v>5590</v>
      </c>
      <c r="AK2115" s="94"/>
      <c r="AL2115" s="8"/>
      <c r="AM2115" s="8"/>
      <c r="AN2115" s="8"/>
      <c r="AO2115" s="11"/>
    </row>
    <row r="2116" spans="1:41" ht="14.1" customHeight="1" outlineLevel="3" x14ac:dyDescent="0.25">
      <c r="A2116" s="2"/>
      <c r="B2116" s="3"/>
      <c r="C2116" s="4"/>
      <c r="D2116" s="4"/>
      <c r="E2116" s="4"/>
      <c r="F2116" s="5"/>
      <c r="G2116" s="6"/>
      <c r="H2116" s="338" t="s">
        <v>3095</v>
      </c>
      <c r="I2116" s="14">
        <v>1809</v>
      </c>
      <c r="J2116" s="7" t="s">
        <v>3096</v>
      </c>
      <c r="K2116" s="7" t="s">
        <v>3090</v>
      </c>
      <c r="L2116" s="7" t="s">
        <v>6267</v>
      </c>
      <c r="M2116" s="18">
        <v>2576</v>
      </c>
      <c r="N2116" s="327">
        <v>3142.72</v>
      </c>
      <c r="O2116" s="19" t="s">
        <v>3948</v>
      </c>
      <c r="P2116" s="295">
        <v>0.35</v>
      </c>
      <c r="Q2116" s="18">
        <v>1674.4</v>
      </c>
      <c r="R2116" s="18">
        <v>2042.768</v>
      </c>
      <c r="S2116" s="295">
        <v>0.25</v>
      </c>
      <c r="T2116" s="18">
        <v>1932</v>
      </c>
      <c r="U2116" s="18">
        <v>2357.04</v>
      </c>
      <c r="V2116" s="295">
        <v>0.53</v>
      </c>
      <c r="W2116" s="18">
        <v>1210.72</v>
      </c>
      <c r="X2116" s="18">
        <v>1477.0784000000001</v>
      </c>
      <c r="Y2116" s="7" t="s">
        <v>393</v>
      </c>
      <c r="Z2116" s="13">
        <v>1</v>
      </c>
      <c r="AA2116" s="13">
        <v>10</v>
      </c>
      <c r="AB2116" s="13">
        <v>960</v>
      </c>
      <c r="AC2116" s="9" t="s">
        <v>3965</v>
      </c>
      <c r="AD2116" s="8">
        <v>0.23</v>
      </c>
      <c r="AE2116" s="13">
        <v>188</v>
      </c>
      <c r="AF2116" s="13">
        <v>52</v>
      </c>
      <c r="AG2116" s="13">
        <v>45</v>
      </c>
      <c r="AH2116" s="8">
        <v>0.44</v>
      </c>
      <c r="AI2116" s="13">
        <v>2200000392534</v>
      </c>
      <c r="AJ2116" s="9" t="s">
        <v>5591</v>
      </c>
      <c r="AK2116" s="94"/>
      <c r="AL2116" s="8"/>
      <c r="AM2116" s="8"/>
      <c r="AN2116" s="8"/>
      <c r="AO2116" s="11"/>
    </row>
    <row r="2117" spans="1:41" ht="15.95" customHeight="1" outlineLevel="2" x14ac:dyDescent="0.25">
      <c r="A2117" s="148"/>
      <c r="B2117" s="149"/>
      <c r="C2117" s="150" t="s">
        <v>3879</v>
      </c>
      <c r="D2117" s="150"/>
      <c r="E2117" s="150"/>
      <c r="F2117" s="151"/>
      <c r="G2117" s="152"/>
      <c r="H2117" s="342"/>
      <c r="I2117" s="153"/>
      <c r="J2117" s="153"/>
      <c r="K2117" s="153"/>
      <c r="L2117" s="153"/>
      <c r="M2117" s="153"/>
      <c r="N2117" s="328"/>
      <c r="O2117" s="153"/>
      <c r="P2117" s="153"/>
      <c r="Q2117" s="153"/>
      <c r="R2117" s="153"/>
      <c r="S2117" s="153"/>
      <c r="T2117" s="153"/>
      <c r="U2117" s="153"/>
      <c r="V2117" s="153"/>
      <c r="W2117" s="153"/>
      <c r="X2117" s="153"/>
      <c r="Y2117" s="153"/>
      <c r="Z2117" s="155"/>
      <c r="AA2117" s="155"/>
      <c r="AB2117" s="159"/>
      <c r="AC2117" s="159"/>
      <c r="AD2117" s="155"/>
      <c r="AE2117" s="156"/>
      <c r="AF2117" s="156"/>
      <c r="AG2117" s="156"/>
      <c r="AH2117" s="155"/>
      <c r="AI2117" s="159"/>
      <c r="AJ2117" s="155"/>
      <c r="AK2117" s="159"/>
      <c r="AL2117" s="155"/>
      <c r="AM2117" s="155"/>
      <c r="AN2117" s="155"/>
      <c r="AO2117" s="157"/>
    </row>
    <row r="2118" spans="1:41" ht="14.1" customHeight="1" outlineLevel="3" x14ac:dyDescent="0.25">
      <c r="A2118" s="2"/>
      <c r="B2118" s="3"/>
      <c r="C2118" s="4"/>
      <c r="D2118" s="4"/>
      <c r="E2118" s="4"/>
      <c r="F2118" s="5"/>
      <c r="G2118" s="6"/>
      <c r="H2118" s="338" t="s">
        <v>3097</v>
      </c>
      <c r="I2118" s="7" t="s">
        <v>5769</v>
      </c>
      <c r="J2118" s="7" t="s">
        <v>3098</v>
      </c>
      <c r="K2118" s="7"/>
      <c r="L2118" s="7"/>
      <c r="M2118" s="18">
        <v>1326.42</v>
      </c>
      <c r="N2118" s="327">
        <v>1618.2324000000001</v>
      </c>
      <c r="O2118" s="19" t="s">
        <v>3948</v>
      </c>
      <c r="P2118" s="295">
        <v>0.35</v>
      </c>
      <c r="Q2118" s="18">
        <v>862.17300000000012</v>
      </c>
      <c r="R2118" s="18">
        <v>1051.8510600000002</v>
      </c>
      <c r="S2118" s="295">
        <v>0.25</v>
      </c>
      <c r="T2118" s="18">
        <v>994.81500000000005</v>
      </c>
      <c r="U2118" s="18">
        <v>1213.6743000000001</v>
      </c>
      <c r="V2118" s="295">
        <v>0.53</v>
      </c>
      <c r="W2118" s="18">
        <v>623.41740000000004</v>
      </c>
      <c r="X2118" s="18">
        <v>760.56922800000007</v>
      </c>
      <c r="Y2118" s="7" t="s">
        <v>393</v>
      </c>
      <c r="Z2118" s="13">
        <v>15</v>
      </c>
      <c r="AA2118" s="13">
        <v>15</v>
      </c>
      <c r="AB2118" s="13">
        <v>1680</v>
      </c>
      <c r="AC2118" s="9" t="s">
        <v>3971</v>
      </c>
      <c r="AD2118" s="8">
        <v>0.09</v>
      </c>
      <c r="AE2118" s="13">
        <v>71</v>
      </c>
      <c r="AF2118" s="13">
        <v>20</v>
      </c>
      <c r="AG2118" s="13">
        <v>34</v>
      </c>
      <c r="AH2118" s="8">
        <v>4.8280000000000003E-2</v>
      </c>
      <c r="AI2118" s="13">
        <v>4660502710492</v>
      </c>
      <c r="AJ2118" s="9" t="s">
        <v>5592</v>
      </c>
      <c r="AK2118" s="94"/>
      <c r="AL2118" s="8"/>
      <c r="AM2118" s="8"/>
      <c r="AN2118" s="8"/>
      <c r="AO2118" s="11"/>
    </row>
    <row r="2119" spans="1:41" ht="14.1" customHeight="1" outlineLevel="3" x14ac:dyDescent="0.25">
      <c r="A2119" s="2"/>
      <c r="B2119" s="3"/>
      <c r="C2119" s="4"/>
      <c r="D2119" s="4"/>
      <c r="E2119" s="4"/>
      <c r="F2119" s="5"/>
      <c r="G2119" s="6"/>
      <c r="H2119" s="338">
        <v>5040078</v>
      </c>
      <c r="I2119" s="7" t="s">
        <v>3099</v>
      </c>
      <c r="J2119" s="7" t="s">
        <v>3100</v>
      </c>
      <c r="K2119" s="7" t="s">
        <v>6268</v>
      </c>
      <c r="L2119" s="7" t="s">
        <v>6269</v>
      </c>
      <c r="M2119" s="18">
        <v>550.87719298245622</v>
      </c>
      <c r="N2119" s="327">
        <v>672.07017543859661</v>
      </c>
      <c r="O2119" s="19">
        <v>46112</v>
      </c>
      <c r="P2119" s="19" t="s">
        <v>7561</v>
      </c>
      <c r="Q2119" s="19" t="s">
        <v>7561</v>
      </c>
      <c r="R2119" s="19" t="s">
        <v>7561</v>
      </c>
      <c r="S2119" s="295">
        <v>0.25</v>
      </c>
      <c r="T2119" s="18">
        <v>413.1578947368422</v>
      </c>
      <c r="U2119" s="18">
        <v>504.05263157894746</v>
      </c>
      <c r="V2119" s="295">
        <v>0.53</v>
      </c>
      <c r="W2119" s="18">
        <v>258.91228070175441</v>
      </c>
      <c r="X2119" s="18">
        <v>315.87298245614039</v>
      </c>
      <c r="Y2119" s="7" t="s">
        <v>393</v>
      </c>
      <c r="Z2119" s="13">
        <v>1</v>
      </c>
      <c r="AA2119" s="13">
        <v>25</v>
      </c>
      <c r="AB2119" s="13">
        <v>14400</v>
      </c>
      <c r="AC2119" s="9" t="s">
        <v>3965</v>
      </c>
      <c r="AD2119" s="8">
        <v>4.7879999999999999E-2</v>
      </c>
      <c r="AE2119" s="13">
        <v>44</v>
      </c>
      <c r="AF2119" s="13">
        <v>20</v>
      </c>
      <c r="AG2119" s="13">
        <v>11</v>
      </c>
      <c r="AH2119" s="8">
        <v>0.01</v>
      </c>
      <c r="AI2119" s="13">
        <v>4012195385332</v>
      </c>
      <c r="AJ2119" s="8" t="s">
        <v>3966</v>
      </c>
      <c r="AK2119" s="94"/>
      <c r="AL2119" s="9"/>
      <c r="AM2119" s="9"/>
      <c r="AN2119" s="8"/>
      <c r="AO2119" s="11"/>
    </row>
    <row r="2120" spans="1:41" ht="15.95" customHeight="1" outlineLevel="1" x14ac:dyDescent="0.25">
      <c r="A2120" s="122"/>
      <c r="B2120" s="123" t="s">
        <v>3829</v>
      </c>
      <c r="C2120" s="124"/>
      <c r="D2120" s="124"/>
      <c r="E2120" s="124"/>
      <c r="F2120" s="125"/>
      <c r="G2120" s="126"/>
      <c r="H2120" s="347"/>
      <c r="I2120" s="127"/>
      <c r="J2120" s="127"/>
      <c r="K2120" s="127"/>
      <c r="L2120" s="127"/>
      <c r="M2120" s="127"/>
      <c r="N2120" s="328"/>
      <c r="O2120" s="127"/>
      <c r="P2120" s="127"/>
      <c r="Q2120" s="127"/>
      <c r="R2120" s="127"/>
      <c r="S2120" s="127"/>
      <c r="T2120" s="127"/>
      <c r="U2120" s="127"/>
      <c r="V2120" s="127"/>
      <c r="W2120" s="127"/>
      <c r="X2120" s="127"/>
      <c r="Y2120" s="127"/>
      <c r="Z2120" s="129"/>
      <c r="AA2120" s="132"/>
      <c r="AB2120" s="132"/>
      <c r="AC2120" s="132"/>
      <c r="AD2120" s="129"/>
      <c r="AE2120" s="130"/>
      <c r="AF2120" s="130"/>
      <c r="AG2120" s="130"/>
      <c r="AH2120" s="129"/>
      <c r="AI2120" s="132"/>
      <c r="AJ2120" s="132"/>
      <c r="AK2120" s="129"/>
      <c r="AL2120" s="129"/>
      <c r="AM2120" s="129"/>
      <c r="AN2120" s="129"/>
      <c r="AO2120" s="133"/>
    </row>
    <row r="2121" spans="1:41" ht="15.95" customHeight="1" outlineLevel="2" x14ac:dyDescent="0.25">
      <c r="A2121" s="138"/>
      <c r="B2121" s="139"/>
      <c r="C2121" s="140" t="s">
        <v>3880</v>
      </c>
      <c r="D2121" s="140"/>
      <c r="E2121" s="140"/>
      <c r="F2121" s="141"/>
      <c r="G2121" s="142"/>
      <c r="H2121" s="334"/>
      <c r="I2121" s="143"/>
      <c r="J2121" s="143"/>
      <c r="K2121" s="143"/>
      <c r="L2121" s="143"/>
      <c r="M2121" s="143"/>
      <c r="N2121" s="326"/>
      <c r="O2121" s="143"/>
      <c r="P2121" s="143"/>
      <c r="Q2121" s="143"/>
      <c r="R2121" s="143"/>
      <c r="S2121" s="143"/>
      <c r="T2121" s="143"/>
      <c r="U2121" s="143"/>
      <c r="V2121" s="143"/>
      <c r="W2121" s="143"/>
      <c r="X2121" s="143"/>
      <c r="Y2121" s="143"/>
      <c r="Z2121" s="145"/>
      <c r="AA2121" s="144"/>
      <c r="AB2121" s="144"/>
      <c r="AC2121" s="144"/>
      <c r="AD2121" s="145"/>
      <c r="AE2121" s="158"/>
      <c r="AF2121" s="158"/>
      <c r="AG2121" s="158"/>
      <c r="AH2121" s="145"/>
      <c r="AI2121" s="144"/>
      <c r="AJ2121" s="144"/>
      <c r="AK2121" s="145"/>
      <c r="AL2121" s="145"/>
      <c r="AM2121" s="145"/>
      <c r="AN2121" s="145"/>
      <c r="AO2121" s="161"/>
    </row>
    <row r="2122" spans="1:41" ht="14.1" customHeight="1" outlineLevel="3" x14ac:dyDescent="0.25">
      <c r="A2122" s="2"/>
      <c r="B2122" s="3"/>
      <c r="C2122" s="4"/>
      <c r="D2122" s="4"/>
      <c r="E2122" s="4"/>
      <c r="F2122" s="5"/>
      <c r="G2122" s="6"/>
      <c r="H2122" s="338">
        <v>5095331</v>
      </c>
      <c r="I2122" s="7" t="s">
        <v>3101</v>
      </c>
      <c r="J2122" s="7" t="s">
        <v>3102</v>
      </c>
      <c r="K2122" s="7" t="s">
        <v>6270</v>
      </c>
      <c r="L2122" s="7" t="s">
        <v>6271</v>
      </c>
      <c r="M2122" s="18">
        <v>13892.05</v>
      </c>
      <c r="N2122" s="327">
        <v>16948.300999999999</v>
      </c>
      <c r="O2122" s="19" t="s">
        <v>3948</v>
      </c>
      <c r="P2122" s="295">
        <v>0.35</v>
      </c>
      <c r="Q2122" s="18">
        <v>9029.8325000000004</v>
      </c>
      <c r="R2122" s="18">
        <v>11016.39565</v>
      </c>
      <c r="S2122" s="295">
        <v>0.25</v>
      </c>
      <c r="T2122" s="18">
        <v>10419.037499999999</v>
      </c>
      <c r="U2122" s="18">
        <v>12711.225749999998</v>
      </c>
      <c r="V2122" s="295">
        <v>0.53</v>
      </c>
      <c r="W2122" s="18">
        <v>6529.2634999999991</v>
      </c>
      <c r="X2122" s="18">
        <v>7965.7014699999991</v>
      </c>
      <c r="Y2122" s="7" t="s">
        <v>393</v>
      </c>
      <c r="Z2122" s="13">
        <v>1</v>
      </c>
      <c r="AA2122" s="13">
        <v>1</v>
      </c>
      <c r="AB2122" s="13">
        <v>1728</v>
      </c>
      <c r="AC2122" s="9" t="s">
        <v>3965</v>
      </c>
      <c r="AD2122" s="8">
        <v>0.246</v>
      </c>
      <c r="AE2122" s="13">
        <v>102</v>
      </c>
      <c r="AF2122" s="13">
        <v>39</v>
      </c>
      <c r="AG2122" s="13">
        <v>82</v>
      </c>
      <c r="AH2122" s="8">
        <v>0.32600000000000001</v>
      </c>
      <c r="AI2122" s="13">
        <v>4012196163014</v>
      </c>
      <c r="AJ2122" s="9" t="s">
        <v>5593</v>
      </c>
      <c r="AK2122" s="94"/>
      <c r="AL2122" s="8"/>
      <c r="AM2122" s="8"/>
      <c r="AN2122" s="8"/>
      <c r="AO2122" s="12"/>
    </row>
    <row r="2123" spans="1:41" ht="15.95" customHeight="1" x14ac:dyDescent="0.25">
      <c r="A2123" s="103" t="s">
        <v>3814</v>
      </c>
      <c r="B2123" s="104"/>
      <c r="C2123" s="105"/>
      <c r="D2123" s="105"/>
      <c r="E2123" s="105"/>
      <c r="F2123" s="106"/>
      <c r="G2123" s="107"/>
      <c r="H2123" s="328"/>
      <c r="I2123" s="108"/>
      <c r="J2123" s="108"/>
      <c r="K2123" s="108"/>
      <c r="L2123" s="108"/>
      <c r="M2123" s="108"/>
      <c r="N2123" s="328"/>
      <c r="O2123" s="108"/>
      <c r="P2123" s="108"/>
      <c r="Q2123" s="108"/>
      <c r="R2123" s="108"/>
      <c r="S2123" s="108"/>
      <c r="T2123" s="108"/>
      <c r="U2123" s="108"/>
      <c r="V2123" s="108"/>
      <c r="W2123" s="108"/>
      <c r="X2123" s="108"/>
      <c r="Y2123" s="108"/>
      <c r="Z2123" s="109"/>
      <c r="AA2123" s="109"/>
      <c r="AB2123" s="109"/>
      <c r="AC2123" s="109"/>
      <c r="AD2123" s="110"/>
      <c r="AE2123" s="111"/>
      <c r="AF2123" s="111"/>
      <c r="AG2123" s="111"/>
      <c r="AH2123" s="109"/>
      <c r="AI2123" s="109"/>
      <c r="AJ2123" s="109"/>
      <c r="AK2123" s="109"/>
      <c r="AL2123" s="109"/>
      <c r="AM2123" s="109"/>
      <c r="AN2123" s="109"/>
      <c r="AO2123" s="112"/>
    </row>
    <row r="2124" spans="1:41" ht="15.95" customHeight="1" outlineLevel="1" x14ac:dyDescent="0.25">
      <c r="A2124" s="114"/>
      <c r="B2124" s="115" t="s">
        <v>3830</v>
      </c>
      <c r="C2124" s="116"/>
      <c r="D2124" s="116"/>
      <c r="E2124" s="116"/>
      <c r="F2124" s="117"/>
      <c r="G2124" s="118"/>
      <c r="H2124" s="333"/>
      <c r="I2124" s="119"/>
      <c r="J2124" s="119"/>
      <c r="K2124" s="119"/>
      <c r="L2124" s="119"/>
      <c r="M2124" s="119"/>
      <c r="N2124" s="326"/>
      <c r="O2124" s="119"/>
      <c r="P2124" s="119"/>
      <c r="Q2124" s="119"/>
      <c r="R2124" s="119"/>
      <c r="S2124" s="119"/>
      <c r="T2124" s="119"/>
      <c r="U2124" s="119"/>
      <c r="V2124" s="119"/>
      <c r="W2124" s="119"/>
      <c r="X2124" s="119"/>
      <c r="Y2124" s="119"/>
      <c r="Z2124" s="136"/>
      <c r="AA2124" s="136"/>
      <c r="AB2124" s="136"/>
      <c r="AC2124" s="136"/>
      <c r="AD2124" s="134"/>
      <c r="AE2124" s="135"/>
      <c r="AF2124" s="135"/>
      <c r="AG2124" s="135"/>
      <c r="AH2124" s="136"/>
      <c r="AI2124" s="136"/>
      <c r="AJ2124" s="136"/>
      <c r="AK2124" s="136"/>
      <c r="AL2124" s="136"/>
      <c r="AM2124" s="134"/>
      <c r="AN2124" s="136"/>
      <c r="AO2124" s="137"/>
    </row>
    <row r="2125" spans="1:41" ht="14.1" customHeight="1" outlineLevel="2" x14ac:dyDescent="0.25">
      <c r="A2125" s="2"/>
      <c r="B2125" s="3"/>
      <c r="C2125" s="4"/>
      <c r="D2125" s="4"/>
      <c r="E2125" s="4"/>
      <c r="F2125" s="5"/>
      <c r="G2125" s="6"/>
      <c r="H2125" s="338">
        <v>6841099</v>
      </c>
      <c r="I2125" s="7" t="s">
        <v>5770</v>
      </c>
      <c r="J2125" s="7" t="s">
        <v>3103</v>
      </c>
      <c r="K2125" s="7"/>
      <c r="L2125" s="7"/>
      <c r="M2125" s="18">
        <v>49552</v>
      </c>
      <c r="N2125" s="327">
        <v>60453.439999999995</v>
      </c>
      <c r="O2125" s="19" t="s">
        <v>3948</v>
      </c>
      <c r="P2125" s="295">
        <v>0.35</v>
      </c>
      <c r="Q2125" s="18">
        <v>32208.800000000003</v>
      </c>
      <c r="R2125" s="18">
        <v>39294.736000000004</v>
      </c>
      <c r="S2125" s="295">
        <v>0.25</v>
      </c>
      <c r="T2125" s="18">
        <v>37164</v>
      </c>
      <c r="U2125" s="18">
        <v>45340.08</v>
      </c>
      <c r="V2125" s="295">
        <v>0.53</v>
      </c>
      <c r="W2125" s="18">
        <v>23289.439999999999</v>
      </c>
      <c r="X2125" s="18">
        <v>28413.116799999996</v>
      </c>
      <c r="Y2125" s="7" t="s">
        <v>393</v>
      </c>
      <c r="Z2125" s="13">
        <v>1</v>
      </c>
      <c r="AA2125" s="13">
        <v>1</v>
      </c>
      <c r="AB2125" s="13"/>
      <c r="AC2125" s="9" t="s">
        <v>3971</v>
      </c>
      <c r="AD2125" s="8">
        <v>15.55</v>
      </c>
      <c r="AE2125" s="13">
        <v>210</v>
      </c>
      <c r="AF2125" s="13">
        <v>410</v>
      </c>
      <c r="AG2125" s="13">
        <v>610</v>
      </c>
      <c r="AH2125" s="8">
        <v>52.521000000000001</v>
      </c>
      <c r="AI2125" s="13">
        <v>4660502711284</v>
      </c>
      <c r="AJ2125" s="9" t="s">
        <v>3966</v>
      </c>
      <c r="AK2125" s="94"/>
      <c r="AL2125" s="9"/>
      <c r="AM2125" s="8"/>
      <c r="AN2125" s="9"/>
      <c r="AO2125" s="12"/>
    </row>
    <row r="2126" spans="1:41" ht="14.1" customHeight="1" outlineLevel="2" x14ac:dyDescent="0.25">
      <c r="A2126" s="2"/>
      <c r="B2126" s="3"/>
      <c r="C2126" s="4"/>
      <c r="D2126" s="4"/>
      <c r="E2126" s="4"/>
      <c r="F2126" s="5"/>
      <c r="G2126" s="6"/>
      <c r="H2126" s="338">
        <v>6841103</v>
      </c>
      <c r="I2126" s="7" t="s">
        <v>5771</v>
      </c>
      <c r="J2126" s="7" t="s">
        <v>3104</v>
      </c>
      <c r="K2126" s="7"/>
      <c r="L2126" s="7"/>
      <c r="M2126" s="18">
        <v>63017</v>
      </c>
      <c r="N2126" s="327">
        <v>76880.740000000005</v>
      </c>
      <c r="O2126" s="19" t="s">
        <v>3948</v>
      </c>
      <c r="P2126" s="295">
        <v>0.35</v>
      </c>
      <c r="Q2126" s="18">
        <v>40961.050000000003</v>
      </c>
      <c r="R2126" s="18">
        <v>49972.481</v>
      </c>
      <c r="S2126" s="295">
        <v>0.25</v>
      </c>
      <c r="T2126" s="18">
        <v>47262.75</v>
      </c>
      <c r="U2126" s="18">
        <v>57660.555</v>
      </c>
      <c r="V2126" s="295">
        <v>0.53</v>
      </c>
      <c r="W2126" s="18">
        <v>29617.989999999998</v>
      </c>
      <c r="X2126" s="18">
        <v>36133.947799999994</v>
      </c>
      <c r="Y2126" s="7" t="s">
        <v>393</v>
      </c>
      <c r="Z2126" s="13">
        <v>1</v>
      </c>
      <c r="AA2126" s="13">
        <v>1</v>
      </c>
      <c r="AB2126" s="13"/>
      <c r="AC2126" s="9" t="s">
        <v>3971</v>
      </c>
      <c r="AD2126" s="8">
        <v>19.68</v>
      </c>
      <c r="AE2126" s="13">
        <v>260</v>
      </c>
      <c r="AF2126" s="13">
        <v>510</v>
      </c>
      <c r="AG2126" s="13">
        <v>610</v>
      </c>
      <c r="AH2126" s="8">
        <v>75</v>
      </c>
      <c r="AI2126" s="13">
        <v>4660502711321</v>
      </c>
      <c r="AJ2126" s="9" t="s">
        <v>3966</v>
      </c>
      <c r="AK2126" s="94"/>
      <c r="AL2126" s="9"/>
      <c r="AM2126" s="8"/>
      <c r="AN2126" s="9"/>
      <c r="AO2126" s="12"/>
    </row>
    <row r="2127" spans="1:41" ht="14.1" customHeight="1" outlineLevel="2" x14ac:dyDescent="0.25">
      <c r="A2127" s="2"/>
      <c r="B2127" s="3"/>
      <c r="C2127" s="4"/>
      <c r="D2127" s="4"/>
      <c r="E2127" s="4"/>
      <c r="F2127" s="5"/>
      <c r="G2127" s="6"/>
      <c r="H2127" s="338">
        <v>6841082</v>
      </c>
      <c r="I2127" s="7" t="s">
        <v>6825</v>
      </c>
      <c r="J2127" s="7" t="s">
        <v>6824</v>
      </c>
      <c r="K2127" s="7"/>
      <c r="L2127" s="7"/>
      <c r="M2127" s="18">
        <v>30302</v>
      </c>
      <c r="N2127" s="327">
        <v>36968.44</v>
      </c>
      <c r="O2127" s="19"/>
      <c r="P2127" s="295">
        <v>0.35</v>
      </c>
      <c r="Q2127" s="18">
        <v>19696.3</v>
      </c>
      <c r="R2127" s="18">
        <v>24029.485999999997</v>
      </c>
      <c r="S2127" s="295">
        <v>0.25</v>
      </c>
      <c r="T2127" s="18">
        <v>22726.5</v>
      </c>
      <c r="U2127" s="18">
        <v>27726.329999999998</v>
      </c>
      <c r="V2127" s="295">
        <v>0.53</v>
      </c>
      <c r="W2127" s="18">
        <v>14241.939999999999</v>
      </c>
      <c r="X2127" s="18">
        <v>17375.166799999999</v>
      </c>
      <c r="Y2127" s="7" t="s">
        <v>393</v>
      </c>
      <c r="Z2127" s="13">
        <v>1</v>
      </c>
      <c r="AA2127" s="13">
        <v>1</v>
      </c>
      <c r="AB2127" s="13"/>
      <c r="AC2127" s="9" t="s">
        <v>3971</v>
      </c>
      <c r="AD2127" s="8">
        <v>5.3</v>
      </c>
      <c r="AE2127" s="13">
        <v>160</v>
      </c>
      <c r="AF2127" s="13">
        <v>260</v>
      </c>
      <c r="AG2127" s="13">
        <v>310</v>
      </c>
      <c r="AH2127" s="8">
        <v>12.896000000000001</v>
      </c>
      <c r="AI2127" s="13">
        <v>4660502711109</v>
      </c>
      <c r="AJ2127" s="9" t="s">
        <v>3966</v>
      </c>
      <c r="AK2127" s="94"/>
      <c r="AL2127" s="9"/>
      <c r="AM2127" s="8"/>
      <c r="AN2127" s="9"/>
      <c r="AO2127" s="12"/>
    </row>
    <row r="2128" spans="1:41" ht="14.1" customHeight="1" outlineLevel="2" x14ac:dyDescent="0.25">
      <c r="A2128" s="2"/>
      <c r="B2128" s="3"/>
      <c r="C2128" s="4"/>
      <c r="D2128" s="4"/>
      <c r="E2128" s="4"/>
      <c r="F2128" s="5"/>
      <c r="G2128" s="6"/>
      <c r="H2128" s="338">
        <v>6841083</v>
      </c>
      <c r="I2128" s="7" t="s">
        <v>6775</v>
      </c>
      <c r="J2128" s="7" t="s">
        <v>6776</v>
      </c>
      <c r="K2128" s="7"/>
      <c r="L2128" s="7"/>
      <c r="M2128" s="18">
        <v>32641</v>
      </c>
      <c r="N2128" s="327">
        <v>39822.019999999997</v>
      </c>
      <c r="O2128" s="19"/>
      <c r="P2128" s="295">
        <v>0.35</v>
      </c>
      <c r="Q2128" s="18">
        <v>21216.65</v>
      </c>
      <c r="R2128" s="18">
        <v>25884.313000000002</v>
      </c>
      <c r="S2128" s="295">
        <v>0.25</v>
      </c>
      <c r="T2128" s="18">
        <v>24480.75</v>
      </c>
      <c r="U2128" s="18">
        <v>29866.514999999999</v>
      </c>
      <c r="V2128" s="295">
        <v>0.53</v>
      </c>
      <c r="W2128" s="18">
        <v>15341.269999999999</v>
      </c>
      <c r="X2128" s="18">
        <v>18716.349399999999</v>
      </c>
      <c r="Y2128" s="7" t="s">
        <v>393</v>
      </c>
      <c r="Z2128" s="13">
        <v>1</v>
      </c>
      <c r="AA2128" s="13">
        <v>1</v>
      </c>
      <c r="AB2128" s="13"/>
      <c r="AC2128" s="9" t="s">
        <v>3971</v>
      </c>
      <c r="AD2128" s="8">
        <v>6</v>
      </c>
      <c r="AE2128" s="13">
        <v>210</v>
      </c>
      <c r="AF2128" s="13">
        <v>260</v>
      </c>
      <c r="AG2128" s="13">
        <v>310</v>
      </c>
      <c r="AH2128" s="8">
        <v>16.925999999999998</v>
      </c>
      <c r="AI2128" s="13">
        <v>4660502711116</v>
      </c>
      <c r="AJ2128" s="9" t="s">
        <v>3966</v>
      </c>
      <c r="AK2128" s="94"/>
      <c r="AL2128" s="9"/>
      <c r="AM2128" s="8"/>
      <c r="AN2128" s="9"/>
      <c r="AO2128" s="12"/>
    </row>
    <row r="2129" spans="1:41" ht="14.1" customHeight="1" outlineLevel="2" x14ac:dyDescent="0.25">
      <c r="A2129" s="2"/>
      <c r="B2129" s="3"/>
      <c r="C2129" s="4"/>
      <c r="D2129" s="4"/>
      <c r="E2129" s="4"/>
      <c r="F2129" s="5"/>
      <c r="G2129" s="6"/>
      <c r="H2129" s="338">
        <v>6841084</v>
      </c>
      <c r="I2129" s="7" t="s">
        <v>6728</v>
      </c>
      <c r="J2129" s="7" t="s">
        <v>6777</v>
      </c>
      <c r="K2129" s="7"/>
      <c r="L2129" s="7"/>
      <c r="M2129" s="18">
        <v>32999</v>
      </c>
      <c r="N2129" s="327">
        <v>40258.78</v>
      </c>
      <c r="O2129" s="19"/>
      <c r="P2129" s="295">
        <v>0.35</v>
      </c>
      <c r="Q2129" s="18">
        <v>21449.350000000002</v>
      </c>
      <c r="R2129" s="18">
        <v>26168.207000000002</v>
      </c>
      <c r="S2129" s="295">
        <v>0.25</v>
      </c>
      <c r="T2129" s="18">
        <v>24749.25</v>
      </c>
      <c r="U2129" s="18">
        <v>30194.084999999999</v>
      </c>
      <c r="V2129" s="295">
        <v>0.53</v>
      </c>
      <c r="W2129" s="18">
        <v>15509.529999999999</v>
      </c>
      <c r="X2129" s="18">
        <v>18921.6266</v>
      </c>
      <c r="Y2129" s="7" t="s">
        <v>393</v>
      </c>
      <c r="Z2129" s="13">
        <v>1</v>
      </c>
      <c r="AA2129" s="13">
        <v>1</v>
      </c>
      <c r="AB2129" s="13"/>
      <c r="AC2129" s="9" t="s">
        <v>3971</v>
      </c>
      <c r="AD2129" s="8">
        <v>6.1</v>
      </c>
      <c r="AE2129" s="13">
        <v>160</v>
      </c>
      <c r="AF2129" s="13">
        <v>310</v>
      </c>
      <c r="AG2129" s="13">
        <v>310</v>
      </c>
      <c r="AH2129" s="8">
        <v>15.375999999999999</v>
      </c>
      <c r="AI2129" s="13">
        <v>4660502711123</v>
      </c>
      <c r="AJ2129" s="9" t="s">
        <v>3966</v>
      </c>
      <c r="AK2129" s="94"/>
      <c r="AL2129" s="9"/>
      <c r="AM2129" s="8"/>
      <c r="AN2129" s="9"/>
      <c r="AO2129" s="12"/>
    </row>
    <row r="2130" spans="1:41" ht="14.1" customHeight="1" outlineLevel="2" x14ac:dyDescent="0.25">
      <c r="A2130" s="2"/>
      <c r="B2130" s="3"/>
      <c r="C2130" s="4"/>
      <c r="D2130" s="4"/>
      <c r="E2130" s="4"/>
      <c r="F2130" s="5"/>
      <c r="G2130" s="6"/>
      <c r="H2130" s="338">
        <v>6841085</v>
      </c>
      <c r="I2130" s="7" t="s">
        <v>6729</v>
      </c>
      <c r="J2130" s="7" t="s">
        <v>6778</v>
      </c>
      <c r="K2130" s="7"/>
      <c r="L2130" s="7"/>
      <c r="M2130" s="18">
        <v>33572</v>
      </c>
      <c r="N2130" s="327">
        <v>40957.839999999997</v>
      </c>
      <c r="O2130" s="19"/>
      <c r="P2130" s="295">
        <v>0.35</v>
      </c>
      <c r="Q2130" s="18">
        <v>21821.8</v>
      </c>
      <c r="R2130" s="18">
        <v>26622.595999999998</v>
      </c>
      <c r="S2130" s="295">
        <v>0.25</v>
      </c>
      <c r="T2130" s="18">
        <v>25179</v>
      </c>
      <c r="U2130" s="18">
        <v>30718.38</v>
      </c>
      <c r="V2130" s="295">
        <v>0.53</v>
      </c>
      <c r="W2130" s="18">
        <v>15778.839999999998</v>
      </c>
      <c r="X2130" s="18">
        <v>19250.184799999999</v>
      </c>
      <c r="Y2130" s="7" t="s">
        <v>393</v>
      </c>
      <c r="Z2130" s="13">
        <v>1</v>
      </c>
      <c r="AA2130" s="13">
        <v>1</v>
      </c>
      <c r="AB2130" s="13"/>
      <c r="AC2130" s="9" t="s">
        <v>3971</v>
      </c>
      <c r="AD2130" s="8">
        <v>7.75</v>
      </c>
      <c r="AE2130" s="13">
        <v>160</v>
      </c>
      <c r="AF2130" s="13">
        <v>410</v>
      </c>
      <c r="AG2130" s="13">
        <v>310</v>
      </c>
      <c r="AH2130" s="8">
        <v>20.335999999999999</v>
      </c>
      <c r="AI2130" s="13">
        <v>4660502711130</v>
      </c>
      <c r="AJ2130" s="9" t="s">
        <v>3966</v>
      </c>
      <c r="AK2130" s="94"/>
      <c r="AL2130" s="9"/>
      <c r="AM2130" s="8"/>
      <c r="AN2130" s="9"/>
      <c r="AO2130" s="12"/>
    </row>
    <row r="2131" spans="1:41" ht="14.1" customHeight="1" outlineLevel="2" x14ac:dyDescent="0.25">
      <c r="A2131" s="2"/>
      <c r="B2131" s="3"/>
      <c r="C2131" s="4"/>
      <c r="D2131" s="4"/>
      <c r="E2131" s="4"/>
      <c r="F2131" s="5"/>
      <c r="G2131" s="6"/>
      <c r="H2131" s="338">
        <v>6841086</v>
      </c>
      <c r="I2131" s="7" t="s">
        <v>6730</v>
      </c>
      <c r="J2131" s="7" t="s">
        <v>6779</v>
      </c>
      <c r="K2131" s="7"/>
      <c r="L2131" s="7"/>
      <c r="M2131" s="18">
        <v>37541</v>
      </c>
      <c r="N2131" s="327">
        <v>45800.02</v>
      </c>
      <c r="O2131" s="19"/>
      <c r="P2131" s="295">
        <v>0.35</v>
      </c>
      <c r="Q2131" s="18">
        <v>24401.65</v>
      </c>
      <c r="R2131" s="18">
        <v>29770.013000000003</v>
      </c>
      <c r="S2131" s="295">
        <v>0.25</v>
      </c>
      <c r="T2131" s="18">
        <v>28155.75</v>
      </c>
      <c r="U2131" s="18">
        <v>34350.014999999999</v>
      </c>
      <c r="V2131" s="295">
        <v>0.53</v>
      </c>
      <c r="W2131" s="18">
        <v>17644.27</v>
      </c>
      <c r="X2131" s="18">
        <v>21526.009399999999</v>
      </c>
      <c r="Y2131" s="7" t="s">
        <v>393</v>
      </c>
      <c r="Z2131" s="13">
        <v>1</v>
      </c>
      <c r="AA2131" s="13">
        <v>1</v>
      </c>
      <c r="AB2131" s="13"/>
      <c r="AC2131" s="9" t="s">
        <v>3971</v>
      </c>
      <c r="AD2131" s="8">
        <v>8.4499999999999993</v>
      </c>
      <c r="AE2131" s="13">
        <v>210</v>
      </c>
      <c r="AF2131" s="13">
        <v>410</v>
      </c>
      <c r="AG2131" s="13">
        <v>310</v>
      </c>
      <c r="AH2131" s="8">
        <v>26.690999999999999</v>
      </c>
      <c r="AI2131" s="13">
        <v>4660502711147</v>
      </c>
      <c r="AJ2131" s="9" t="s">
        <v>3966</v>
      </c>
      <c r="AK2131" s="94"/>
      <c r="AL2131" s="9"/>
      <c r="AM2131" s="8"/>
      <c r="AN2131" s="9"/>
      <c r="AO2131" s="12"/>
    </row>
    <row r="2132" spans="1:41" ht="14.1" customHeight="1" outlineLevel="2" x14ac:dyDescent="0.25">
      <c r="A2132" s="2"/>
      <c r="B2132" s="3"/>
      <c r="C2132" s="4"/>
      <c r="D2132" s="4"/>
      <c r="E2132" s="4"/>
      <c r="F2132" s="5"/>
      <c r="G2132" s="6"/>
      <c r="H2132" s="338">
        <v>6841087</v>
      </c>
      <c r="I2132" s="7" t="s">
        <v>6731</v>
      </c>
      <c r="J2132" s="7" t="s">
        <v>6780</v>
      </c>
      <c r="K2132" s="7"/>
      <c r="L2132" s="7"/>
      <c r="M2132" s="18">
        <v>32324</v>
      </c>
      <c r="N2132" s="327">
        <v>39435.279999999999</v>
      </c>
      <c r="O2132" s="19"/>
      <c r="P2132" s="295">
        <v>0.35</v>
      </c>
      <c r="Q2132" s="18">
        <v>21010.600000000002</v>
      </c>
      <c r="R2132" s="18">
        <v>25632.932000000001</v>
      </c>
      <c r="S2132" s="295">
        <v>0.25</v>
      </c>
      <c r="T2132" s="18">
        <v>24243</v>
      </c>
      <c r="U2132" s="18">
        <v>29576.46</v>
      </c>
      <c r="V2132" s="295">
        <v>0.53</v>
      </c>
      <c r="W2132" s="18">
        <v>15192.279999999999</v>
      </c>
      <c r="X2132" s="18">
        <v>18534.581599999998</v>
      </c>
      <c r="Y2132" s="7" t="s">
        <v>393</v>
      </c>
      <c r="Z2132" s="13">
        <v>1</v>
      </c>
      <c r="AA2132" s="13">
        <v>1</v>
      </c>
      <c r="AB2132" s="13"/>
      <c r="AC2132" s="9" t="s">
        <v>3971</v>
      </c>
      <c r="AD2132" s="8">
        <v>7.6</v>
      </c>
      <c r="AE2132" s="13">
        <v>160</v>
      </c>
      <c r="AF2132" s="13">
        <v>310</v>
      </c>
      <c r="AG2132" s="13">
        <v>410</v>
      </c>
      <c r="AH2132" s="8">
        <v>20.335999999999999</v>
      </c>
      <c r="AI2132" s="13">
        <v>4660502711161</v>
      </c>
      <c r="AJ2132" s="9" t="s">
        <v>3966</v>
      </c>
      <c r="AK2132" s="94"/>
      <c r="AL2132" s="9"/>
      <c r="AM2132" s="8"/>
      <c r="AN2132" s="9"/>
      <c r="AO2132" s="12"/>
    </row>
    <row r="2133" spans="1:41" ht="14.1" customHeight="1" outlineLevel="2" x14ac:dyDescent="0.25">
      <c r="A2133" s="2"/>
      <c r="B2133" s="3"/>
      <c r="C2133" s="4"/>
      <c r="D2133" s="4"/>
      <c r="E2133" s="4"/>
      <c r="F2133" s="5"/>
      <c r="G2133" s="6"/>
      <c r="H2133" s="338">
        <v>6841088</v>
      </c>
      <c r="I2133" s="7" t="s">
        <v>6732</v>
      </c>
      <c r="J2133" s="7" t="s">
        <v>6781</v>
      </c>
      <c r="K2133" s="7"/>
      <c r="L2133" s="7"/>
      <c r="M2133" s="18">
        <v>38063</v>
      </c>
      <c r="N2133" s="327">
        <v>46436.86</v>
      </c>
      <c r="O2133" s="19"/>
      <c r="P2133" s="295">
        <v>0.35</v>
      </c>
      <c r="Q2133" s="18">
        <v>24740.95</v>
      </c>
      <c r="R2133" s="18">
        <v>30183.958999999999</v>
      </c>
      <c r="S2133" s="295">
        <v>0.25</v>
      </c>
      <c r="T2133" s="18">
        <v>28547.25</v>
      </c>
      <c r="U2133" s="18">
        <v>34827.644999999997</v>
      </c>
      <c r="V2133" s="295">
        <v>0.53</v>
      </c>
      <c r="W2133" s="18">
        <v>17889.61</v>
      </c>
      <c r="X2133" s="18">
        <v>21825.324199999999</v>
      </c>
      <c r="Y2133" s="7" t="s">
        <v>393</v>
      </c>
      <c r="Z2133" s="13">
        <v>1</v>
      </c>
      <c r="AA2133" s="13">
        <v>1</v>
      </c>
      <c r="AB2133" s="13"/>
      <c r="AC2133" s="9" t="s">
        <v>3971</v>
      </c>
      <c r="AD2133" s="8">
        <v>8.65</v>
      </c>
      <c r="AE2133" s="13">
        <v>210</v>
      </c>
      <c r="AF2133" s="13">
        <v>310</v>
      </c>
      <c r="AG2133" s="13">
        <v>410</v>
      </c>
      <c r="AH2133" s="8">
        <v>26.690999999999999</v>
      </c>
      <c r="AI2133" s="13">
        <v>4660502711178</v>
      </c>
      <c r="AJ2133" s="9" t="s">
        <v>3966</v>
      </c>
      <c r="AK2133" s="94"/>
      <c r="AL2133" s="9"/>
      <c r="AM2133" s="8"/>
      <c r="AN2133" s="9"/>
      <c r="AO2133" s="12"/>
    </row>
    <row r="2134" spans="1:41" ht="14.1" customHeight="1" outlineLevel="2" x14ac:dyDescent="0.25">
      <c r="A2134" s="2"/>
      <c r="B2134" s="3"/>
      <c r="C2134" s="4"/>
      <c r="D2134" s="4"/>
      <c r="E2134" s="4"/>
      <c r="F2134" s="5"/>
      <c r="G2134" s="6"/>
      <c r="H2134" s="338">
        <v>6841089</v>
      </c>
      <c r="I2134" s="7" t="s">
        <v>6733</v>
      </c>
      <c r="J2134" s="7" t="s">
        <v>6782</v>
      </c>
      <c r="K2134" s="7"/>
      <c r="L2134" s="7"/>
      <c r="M2134" s="18">
        <v>42809</v>
      </c>
      <c r="N2134" s="327">
        <v>52226.979999999996</v>
      </c>
      <c r="O2134" s="19"/>
      <c r="P2134" s="295">
        <v>0.35</v>
      </c>
      <c r="Q2134" s="18">
        <v>27825.850000000002</v>
      </c>
      <c r="R2134" s="18">
        <v>33947.537000000004</v>
      </c>
      <c r="S2134" s="295">
        <v>0.25</v>
      </c>
      <c r="T2134" s="18">
        <v>32106.75</v>
      </c>
      <c r="U2134" s="18">
        <v>39170.235000000001</v>
      </c>
      <c r="V2134" s="295">
        <v>0.53</v>
      </c>
      <c r="W2134" s="18">
        <v>20120.23</v>
      </c>
      <c r="X2134" s="18">
        <v>24546.6806</v>
      </c>
      <c r="Y2134" s="7" t="s">
        <v>393</v>
      </c>
      <c r="Z2134" s="13">
        <v>1</v>
      </c>
      <c r="AA2134" s="13">
        <v>1</v>
      </c>
      <c r="AB2134" s="13"/>
      <c r="AC2134" s="9" t="s">
        <v>3971</v>
      </c>
      <c r="AD2134" s="8">
        <v>10.7</v>
      </c>
      <c r="AE2134" s="13">
        <v>210</v>
      </c>
      <c r="AF2134" s="13">
        <v>410</v>
      </c>
      <c r="AG2134" s="13">
        <v>410</v>
      </c>
      <c r="AH2134" s="8">
        <v>35.301000000000002</v>
      </c>
      <c r="AI2134" s="13">
        <v>4660502711185</v>
      </c>
      <c r="AJ2134" s="9" t="s">
        <v>3966</v>
      </c>
      <c r="AK2134" s="94"/>
      <c r="AL2134" s="9"/>
      <c r="AM2134" s="8"/>
      <c r="AN2134" s="9"/>
      <c r="AO2134" s="12"/>
    </row>
    <row r="2135" spans="1:41" ht="14.1" customHeight="1" outlineLevel="2" x14ac:dyDescent="0.25">
      <c r="A2135" s="2"/>
      <c r="B2135" s="3"/>
      <c r="C2135" s="4"/>
      <c r="D2135" s="4"/>
      <c r="E2135" s="4"/>
      <c r="F2135" s="5"/>
      <c r="G2135" s="6"/>
      <c r="H2135" s="338">
        <v>6841090</v>
      </c>
      <c r="I2135" s="7" t="s">
        <v>6734</v>
      </c>
      <c r="J2135" s="7" t="s">
        <v>6783</v>
      </c>
      <c r="K2135" s="7"/>
      <c r="L2135" s="7"/>
      <c r="M2135" s="18">
        <v>53516</v>
      </c>
      <c r="N2135" s="327">
        <v>65289.52</v>
      </c>
      <c r="O2135" s="19"/>
      <c r="P2135" s="295">
        <v>0.35</v>
      </c>
      <c r="Q2135" s="18">
        <v>34785.4</v>
      </c>
      <c r="R2135" s="18">
        <v>42438.188000000002</v>
      </c>
      <c r="S2135" s="295">
        <v>0.25</v>
      </c>
      <c r="T2135" s="18">
        <v>40137</v>
      </c>
      <c r="U2135" s="18">
        <v>48967.14</v>
      </c>
      <c r="V2135" s="295">
        <v>0.53</v>
      </c>
      <c r="W2135" s="18">
        <v>25152.519999999997</v>
      </c>
      <c r="X2135" s="18">
        <v>30686.074399999994</v>
      </c>
      <c r="Y2135" s="7" t="s">
        <v>393</v>
      </c>
      <c r="Z2135" s="13">
        <v>1</v>
      </c>
      <c r="AA2135" s="13">
        <v>1</v>
      </c>
      <c r="AB2135" s="13"/>
      <c r="AC2135" s="9" t="s">
        <v>3971</v>
      </c>
      <c r="AD2135" s="8">
        <v>14.85</v>
      </c>
      <c r="AE2135" s="13">
        <v>210</v>
      </c>
      <c r="AF2135" s="13">
        <v>610</v>
      </c>
      <c r="AG2135" s="13">
        <v>410</v>
      </c>
      <c r="AH2135" s="8">
        <v>52.521000000000001</v>
      </c>
      <c r="AI2135" s="13">
        <v>4660502711192</v>
      </c>
      <c r="AJ2135" s="9" t="s">
        <v>3966</v>
      </c>
      <c r="AK2135" s="94"/>
      <c r="AL2135" s="9"/>
      <c r="AM2135" s="8"/>
      <c r="AN2135" s="9"/>
      <c r="AO2135" s="12"/>
    </row>
    <row r="2136" spans="1:41" ht="14.1" customHeight="1" outlineLevel="2" x14ac:dyDescent="0.25">
      <c r="A2136" s="2"/>
      <c r="B2136" s="3"/>
      <c r="C2136" s="4"/>
      <c r="D2136" s="4"/>
      <c r="E2136" s="4"/>
      <c r="F2136" s="5"/>
      <c r="G2136" s="6"/>
      <c r="H2136" s="338">
        <v>6841091</v>
      </c>
      <c r="I2136" s="7" t="s">
        <v>6735</v>
      </c>
      <c r="J2136" s="7" t="s">
        <v>6784</v>
      </c>
      <c r="K2136" s="7"/>
      <c r="L2136" s="7"/>
      <c r="M2136" s="18">
        <v>39819</v>
      </c>
      <c r="N2136" s="327">
        <v>48579.18</v>
      </c>
      <c r="O2136" s="19"/>
      <c r="P2136" s="295">
        <v>0.35</v>
      </c>
      <c r="Q2136" s="18">
        <v>25882.350000000002</v>
      </c>
      <c r="R2136" s="18">
        <v>31576.467000000001</v>
      </c>
      <c r="S2136" s="295">
        <v>0.25</v>
      </c>
      <c r="T2136" s="18">
        <v>29864.25</v>
      </c>
      <c r="U2136" s="18">
        <v>36434.385000000002</v>
      </c>
      <c r="V2136" s="295">
        <v>0.53</v>
      </c>
      <c r="W2136" s="18">
        <v>18714.93</v>
      </c>
      <c r="X2136" s="18">
        <v>22832.214599999999</v>
      </c>
      <c r="Y2136" s="7" t="s">
        <v>393</v>
      </c>
      <c r="Z2136" s="13">
        <v>1</v>
      </c>
      <c r="AA2136" s="13">
        <v>1</v>
      </c>
      <c r="AB2136" s="13"/>
      <c r="AC2136" s="9" t="s">
        <v>3971</v>
      </c>
      <c r="AD2136" s="8">
        <v>9.6999999999999993</v>
      </c>
      <c r="AE2136" s="13">
        <v>160</v>
      </c>
      <c r="AF2136" s="13">
        <v>310</v>
      </c>
      <c r="AG2136" s="13">
        <v>510</v>
      </c>
      <c r="AH2136" s="8">
        <v>25.295999999999999</v>
      </c>
      <c r="AI2136" s="13">
        <v>4660502711208</v>
      </c>
      <c r="AJ2136" s="9" t="s">
        <v>3966</v>
      </c>
      <c r="AK2136" s="94"/>
      <c r="AL2136" s="9"/>
      <c r="AM2136" s="8"/>
      <c r="AN2136" s="9"/>
      <c r="AO2136" s="12"/>
    </row>
    <row r="2137" spans="1:41" ht="14.1" customHeight="1" outlineLevel="2" x14ac:dyDescent="0.25">
      <c r="A2137" s="2"/>
      <c r="B2137" s="3"/>
      <c r="C2137" s="4"/>
      <c r="D2137" s="4"/>
      <c r="E2137" s="4"/>
      <c r="F2137" s="5"/>
      <c r="G2137" s="6"/>
      <c r="H2137" s="338">
        <v>6841092</v>
      </c>
      <c r="I2137" s="7" t="s">
        <v>6736</v>
      </c>
      <c r="J2137" s="7" t="s">
        <v>6785</v>
      </c>
      <c r="K2137" s="7"/>
      <c r="L2137" s="7"/>
      <c r="M2137" s="18">
        <v>44974</v>
      </c>
      <c r="N2137" s="327">
        <v>54868.28</v>
      </c>
      <c r="O2137" s="19"/>
      <c r="P2137" s="295">
        <v>0.35</v>
      </c>
      <c r="Q2137" s="18">
        <v>29233.100000000002</v>
      </c>
      <c r="R2137" s="18">
        <v>35664.382000000005</v>
      </c>
      <c r="S2137" s="295">
        <v>0.25</v>
      </c>
      <c r="T2137" s="18">
        <v>33730.5</v>
      </c>
      <c r="U2137" s="18">
        <v>41151.21</v>
      </c>
      <c r="V2137" s="295">
        <v>0.53</v>
      </c>
      <c r="W2137" s="18">
        <v>21137.78</v>
      </c>
      <c r="X2137" s="18">
        <v>25788.0916</v>
      </c>
      <c r="Y2137" s="7" t="s">
        <v>393</v>
      </c>
      <c r="Z2137" s="13">
        <v>1</v>
      </c>
      <c r="AA2137" s="13">
        <v>1</v>
      </c>
      <c r="AB2137" s="13"/>
      <c r="AC2137" s="9" t="s">
        <v>3971</v>
      </c>
      <c r="AD2137" s="8">
        <v>10.6</v>
      </c>
      <c r="AE2137" s="13">
        <v>210</v>
      </c>
      <c r="AF2137" s="13">
        <v>310</v>
      </c>
      <c r="AG2137" s="13">
        <v>510</v>
      </c>
      <c r="AH2137" s="8">
        <v>33.201000000000001</v>
      </c>
      <c r="AI2137" s="13">
        <v>4660502711215</v>
      </c>
      <c r="AJ2137" s="9" t="s">
        <v>3966</v>
      </c>
      <c r="AK2137" s="94"/>
      <c r="AL2137" s="9"/>
      <c r="AM2137" s="8"/>
      <c r="AN2137" s="9"/>
      <c r="AO2137" s="12"/>
    </row>
    <row r="2138" spans="1:41" ht="14.1" customHeight="1" outlineLevel="2" x14ac:dyDescent="0.25">
      <c r="A2138" s="2"/>
      <c r="B2138" s="3"/>
      <c r="C2138" s="4"/>
      <c r="D2138" s="4"/>
      <c r="E2138" s="4"/>
      <c r="F2138" s="5"/>
      <c r="G2138" s="6"/>
      <c r="H2138" s="338">
        <v>6841093</v>
      </c>
      <c r="I2138" s="7" t="s">
        <v>6737</v>
      </c>
      <c r="J2138" s="7" t="s">
        <v>6786</v>
      </c>
      <c r="K2138" s="7"/>
      <c r="L2138" s="7"/>
      <c r="M2138" s="18">
        <v>49032</v>
      </c>
      <c r="N2138" s="327">
        <v>59819.040000000001</v>
      </c>
      <c r="O2138" s="19"/>
      <c r="P2138" s="295">
        <v>0.35</v>
      </c>
      <c r="Q2138" s="18">
        <v>31870.799999999999</v>
      </c>
      <c r="R2138" s="18">
        <v>38882.375999999997</v>
      </c>
      <c r="S2138" s="295">
        <v>0.25</v>
      </c>
      <c r="T2138" s="18">
        <v>36774</v>
      </c>
      <c r="U2138" s="18">
        <v>44864.28</v>
      </c>
      <c r="V2138" s="295">
        <v>0.53</v>
      </c>
      <c r="W2138" s="18">
        <v>23045.039999999997</v>
      </c>
      <c r="X2138" s="18">
        <v>28114.948799999995</v>
      </c>
      <c r="Y2138" s="7" t="s">
        <v>393</v>
      </c>
      <c r="Z2138" s="13">
        <v>1</v>
      </c>
      <c r="AA2138" s="13">
        <v>1</v>
      </c>
      <c r="AB2138" s="13"/>
      <c r="AC2138" s="9" t="s">
        <v>3971</v>
      </c>
      <c r="AD2138" s="8">
        <v>13.5</v>
      </c>
      <c r="AE2138" s="13">
        <v>210</v>
      </c>
      <c r="AF2138" s="13">
        <v>410</v>
      </c>
      <c r="AG2138" s="13">
        <v>510</v>
      </c>
      <c r="AH2138" s="8">
        <v>43.911000000000001</v>
      </c>
      <c r="AI2138" s="13">
        <v>4660502711222</v>
      </c>
      <c r="AJ2138" s="9" t="s">
        <v>3966</v>
      </c>
      <c r="AK2138" s="94"/>
      <c r="AL2138" s="9"/>
      <c r="AM2138" s="8"/>
      <c r="AN2138" s="9"/>
      <c r="AO2138" s="12"/>
    </row>
    <row r="2139" spans="1:41" ht="14.1" customHeight="1" outlineLevel="2" x14ac:dyDescent="0.25">
      <c r="A2139" s="2"/>
      <c r="B2139" s="3"/>
      <c r="C2139" s="4"/>
      <c r="D2139" s="4"/>
      <c r="E2139" s="4"/>
      <c r="F2139" s="5"/>
      <c r="G2139" s="6"/>
      <c r="H2139" s="338">
        <v>6841094</v>
      </c>
      <c r="I2139" s="7" t="s">
        <v>6738</v>
      </c>
      <c r="J2139" s="7" t="s">
        <v>6787</v>
      </c>
      <c r="K2139" s="7"/>
      <c r="L2139" s="7"/>
      <c r="M2139" s="18">
        <v>51986</v>
      </c>
      <c r="N2139" s="327">
        <v>63422.92</v>
      </c>
      <c r="O2139" s="19"/>
      <c r="P2139" s="295">
        <v>0.35</v>
      </c>
      <c r="Q2139" s="18">
        <v>33790.9</v>
      </c>
      <c r="R2139" s="18">
        <v>41224.898000000001</v>
      </c>
      <c r="S2139" s="295">
        <v>0.25</v>
      </c>
      <c r="T2139" s="18">
        <v>38989.5</v>
      </c>
      <c r="U2139" s="18">
        <v>47567.19</v>
      </c>
      <c r="V2139" s="295">
        <v>0.53</v>
      </c>
      <c r="W2139" s="18">
        <v>24433.42</v>
      </c>
      <c r="X2139" s="18">
        <v>29808.772399999998</v>
      </c>
      <c r="Y2139" s="7" t="s">
        <v>393</v>
      </c>
      <c r="Z2139" s="13">
        <v>1</v>
      </c>
      <c r="AA2139" s="13">
        <v>1</v>
      </c>
      <c r="AB2139" s="13"/>
      <c r="AC2139" s="9" t="s">
        <v>3971</v>
      </c>
      <c r="AD2139" s="8">
        <v>14.4</v>
      </c>
      <c r="AE2139" s="13">
        <v>260</v>
      </c>
      <c r="AF2139" s="13">
        <v>410</v>
      </c>
      <c r="AG2139" s="13">
        <v>510</v>
      </c>
      <c r="AH2139" s="8">
        <v>54.366</v>
      </c>
      <c r="AI2139" s="13">
        <v>4660502711239</v>
      </c>
      <c r="AJ2139" s="9" t="s">
        <v>3966</v>
      </c>
      <c r="AK2139" s="94"/>
      <c r="AL2139" s="9"/>
      <c r="AM2139" s="8"/>
      <c r="AN2139" s="9"/>
      <c r="AO2139" s="12"/>
    </row>
    <row r="2140" spans="1:41" ht="14.1" customHeight="1" outlineLevel="2" x14ac:dyDescent="0.25">
      <c r="A2140" s="2"/>
      <c r="B2140" s="3"/>
      <c r="C2140" s="4"/>
      <c r="D2140" s="4"/>
      <c r="E2140" s="4"/>
      <c r="F2140" s="5"/>
      <c r="G2140" s="6"/>
      <c r="H2140" s="338">
        <v>6841095</v>
      </c>
      <c r="I2140" s="7" t="s">
        <v>6739</v>
      </c>
      <c r="J2140" s="7" t="s">
        <v>6788</v>
      </c>
      <c r="K2140" s="7"/>
      <c r="L2140" s="7"/>
      <c r="M2140" s="18">
        <v>51476</v>
      </c>
      <c r="N2140" s="327">
        <v>62800.72</v>
      </c>
      <c r="O2140" s="19"/>
      <c r="P2140" s="295">
        <v>0.35</v>
      </c>
      <c r="Q2140" s="18">
        <v>33459.4</v>
      </c>
      <c r="R2140" s="18">
        <v>40820.468000000001</v>
      </c>
      <c r="S2140" s="295">
        <v>0.25</v>
      </c>
      <c r="T2140" s="18">
        <v>38607</v>
      </c>
      <c r="U2140" s="18">
        <v>47100.54</v>
      </c>
      <c r="V2140" s="295">
        <v>0.53</v>
      </c>
      <c r="W2140" s="18">
        <v>24193.719999999998</v>
      </c>
      <c r="X2140" s="18">
        <v>29516.338399999997</v>
      </c>
      <c r="Y2140" s="7" t="s">
        <v>393</v>
      </c>
      <c r="Z2140" s="13">
        <v>1</v>
      </c>
      <c r="AA2140" s="13">
        <v>1</v>
      </c>
      <c r="AB2140" s="13"/>
      <c r="AC2140" s="9" t="s">
        <v>3971</v>
      </c>
      <c r="AD2140" s="8">
        <v>15.8</v>
      </c>
      <c r="AE2140" s="13">
        <v>210</v>
      </c>
      <c r="AF2140" s="13">
        <v>510</v>
      </c>
      <c r="AG2140" s="13">
        <v>510</v>
      </c>
      <c r="AH2140" s="8">
        <v>54.621000000000002</v>
      </c>
      <c r="AI2140" s="13">
        <v>4660502711246</v>
      </c>
      <c r="AJ2140" s="9" t="s">
        <v>3966</v>
      </c>
      <c r="AK2140" s="94"/>
      <c r="AL2140" s="9"/>
      <c r="AM2140" s="8"/>
      <c r="AN2140" s="9"/>
      <c r="AO2140" s="12"/>
    </row>
    <row r="2141" spans="1:41" ht="14.1" customHeight="1" outlineLevel="2" x14ac:dyDescent="0.25">
      <c r="A2141" s="2"/>
      <c r="B2141" s="3"/>
      <c r="C2141" s="4"/>
      <c r="D2141" s="4"/>
      <c r="E2141" s="4"/>
      <c r="F2141" s="5"/>
      <c r="G2141" s="6"/>
      <c r="H2141" s="338">
        <v>6841096</v>
      </c>
      <c r="I2141" s="7" t="s">
        <v>6740</v>
      </c>
      <c r="J2141" s="7" t="s">
        <v>6789</v>
      </c>
      <c r="K2141" s="7"/>
      <c r="L2141" s="7"/>
      <c r="M2141" s="18">
        <v>65212</v>
      </c>
      <c r="N2141" s="327">
        <v>79558.64</v>
      </c>
      <c r="O2141" s="19"/>
      <c r="P2141" s="295">
        <v>0.35</v>
      </c>
      <c r="Q2141" s="18">
        <v>42387.8</v>
      </c>
      <c r="R2141" s="18">
        <v>51713.116000000002</v>
      </c>
      <c r="S2141" s="295">
        <v>0.25</v>
      </c>
      <c r="T2141" s="18">
        <v>48909</v>
      </c>
      <c r="U2141" s="18">
        <v>59668.979999999996</v>
      </c>
      <c r="V2141" s="295">
        <v>0.53</v>
      </c>
      <c r="W2141" s="18">
        <v>30649.64</v>
      </c>
      <c r="X2141" s="18">
        <v>37392.560799999999</v>
      </c>
      <c r="Y2141" s="7" t="s">
        <v>393</v>
      </c>
      <c r="Z2141" s="13">
        <v>1</v>
      </c>
      <c r="AA2141" s="13">
        <v>1</v>
      </c>
      <c r="AB2141" s="13"/>
      <c r="AC2141" s="9" t="s">
        <v>3971</v>
      </c>
      <c r="AD2141" s="8">
        <v>17.95</v>
      </c>
      <c r="AE2141" s="13">
        <v>310</v>
      </c>
      <c r="AF2141" s="13">
        <v>510</v>
      </c>
      <c r="AG2141" s="13">
        <v>510</v>
      </c>
      <c r="AH2141" s="8">
        <v>80.631</v>
      </c>
      <c r="AI2141" s="13">
        <v>4660502711253</v>
      </c>
      <c r="AJ2141" s="9" t="s">
        <v>3966</v>
      </c>
      <c r="AK2141" s="94"/>
      <c r="AL2141" s="9"/>
      <c r="AM2141" s="8"/>
      <c r="AN2141" s="9"/>
      <c r="AO2141" s="12"/>
    </row>
    <row r="2142" spans="1:41" ht="14.1" customHeight="1" outlineLevel="2" x14ac:dyDescent="0.25">
      <c r="A2142" s="2"/>
      <c r="B2142" s="3"/>
      <c r="C2142" s="4"/>
      <c r="D2142" s="4"/>
      <c r="E2142" s="4"/>
      <c r="F2142" s="5"/>
      <c r="G2142" s="6"/>
      <c r="H2142" s="338">
        <v>6841097</v>
      </c>
      <c r="I2142" s="7" t="s">
        <v>6741</v>
      </c>
      <c r="J2142" s="7" t="s">
        <v>6790</v>
      </c>
      <c r="K2142" s="7"/>
      <c r="L2142" s="7"/>
      <c r="M2142" s="18">
        <v>58450</v>
      </c>
      <c r="N2142" s="327">
        <v>71309</v>
      </c>
      <c r="O2142" s="19"/>
      <c r="P2142" s="295">
        <v>0.35</v>
      </c>
      <c r="Q2142" s="18">
        <v>37992.5</v>
      </c>
      <c r="R2142" s="18">
        <v>46350.85</v>
      </c>
      <c r="S2142" s="295">
        <v>0.25</v>
      </c>
      <c r="T2142" s="18">
        <v>43837.5</v>
      </c>
      <c r="U2142" s="18">
        <v>53481.75</v>
      </c>
      <c r="V2142" s="295">
        <v>0.53</v>
      </c>
      <c r="W2142" s="18">
        <v>27471.5</v>
      </c>
      <c r="X2142" s="18">
        <v>33515.229999999996</v>
      </c>
      <c r="Y2142" s="7" t="s">
        <v>393</v>
      </c>
      <c r="Z2142" s="13">
        <v>1</v>
      </c>
      <c r="AA2142" s="13">
        <v>1</v>
      </c>
      <c r="AB2142" s="13"/>
      <c r="AC2142" s="9" t="s">
        <v>3971</v>
      </c>
      <c r="AD2142" s="8">
        <v>18.25</v>
      </c>
      <c r="AE2142" s="13">
        <v>210</v>
      </c>
      <c r="AF2142" s="13">
        <v>610</v>
      </c>
      <c r="AG2142" s="13">
        <v>510</v>
      </c>
      <c r="AH2142" s="8">
        <v>65.331000000000003</v>
      </c>
      <c r="AI2142" s="13">
        <v>4660502711260</v>
      </c>
      <c r="AJ2142" s="9" t="s">
        <v>3966</v>
      </c>
      <c r="AK2142" s="94"/>
      <c r="AL2142" s="9"/>
      <c r="AM2142" s="8"/>
      <c r="AN2142" s="9"/>
      <c r="AO2142" s="12"/>
    </row>
    <row r="2143" spans="1:41" ht="14.1" customHeight="1" outlineLevel="2" x14ac:dyDescent="0.25">
      <c r="A2143" s="2"/>
      <c r="B2143" s="3"/>
      <c r="C2143" s="4"/>
      <c r="D2143" s="4"/>
      <c r="E2143" s="4"/>
      <c r="F2143" s="5"/>
      <c r="G2143" s="6"/>
      <c r="H2143" s="338">
        <v>6841098</v>
      </c>
      <c r="I2143" s="7" t="s">
        <v>6742</v>
      </c>
      <c r="J2143" s="7" t="s">
        <v>6791</v>
      </c>
      <c r="K2143" s="7"/>
      <c r="L2143" s="7"/>
      <c r="M2143" s="18">
        <v>67212</v>
      </c>
      <c r="N2143" s="327">
        <v>81998.64</v>
      </c>
      <c r="O2143" s="19"/>
      <c r="P2143" s="295">
        <v>0.35</v>
      </c>
      <c r="Q2143" s="18">
        <v>43687.8</v>
      </c>
      <c r="R2143" s="18">
        <v>53299.116000000002</v>
      </c>
      <c r="S2143" s="295">
        <v>0.25</v>
      </c>
      <c r="T2143" s="18">
        <v>50409</v>
      </c>
      <c r="U2143" s="18">
        <v>61498.979999999996</v>
      </c>
      <c r="V2143" s="295">
        <v>0.53</v>
      </c>
      <c r="W2143" s="18">
        <v>31589.64</v>
      </c>
      <c r="X2143" s="18">
        <v>38539.360799999995</v>
      </c>
      <c r="Y2143" s="7" t="s">
        <v>393</v>
      </c>
      <c r="Z2143" s="13">
        <v>1</v>
      </c>
      <c r="AA2143" s="13">
        <v>1</v>
      </c>
      <c r="AB2143" s="13"/>
      <c r="AC2143" s="9" t="s">
        <v>3971</v>
      </c>
      <c r="AD2143" s="8">
        <v>20.5</v>
      </c>
      <c r="AE2143" s="13">
        <v>310</v>
      </c>
      <c r="AF2143" s="13">
        <v>610</v>
      </c>
      <c r="AG2143" s="13">
        <v>510</v>
      </c>
      <c r="AH2143" s="8">
        <v>96.441000000000003</v>
      </c>
      <c r="AI2143" s="13">
        <v>4660502711277</v>
      </c>
      <c r="AJ2143" s="9" t="s">
        <v>3966</v>
      </c>
      <c r="AK2143" s="94"/>
      <c r="AL2143" s="9"/>
      <c r="AM2143" s="8"/>
      <c r="AN2143" s="9"/>
      <c r="AO2143" s="12"/>
    </row>
    <row r="2144" spans="1:41" ht="14.1" customHeight="1" outlineLevel="2" x14ac:dyDescent="0.25">
      <c r="A2144" s="2"/>
      <c r="B2144" s="3"/>
      <c r="C2144" s="4"/>
      <c r="D2144" s="4"/>
      <c r="E2144" s="4"/>
      <c r="F2144" s="5"/>
      <c r="G2144" s="6"/>
      <c r="H2144" s="338">
        <v>6841100</v>
      </c>
      <c r="I2144" s="7" t="s">
        <v>6743</v>
      </c>
      <c r="J2144" s="7" t="s">
        <v>6792</v>
      </c>
      <c r="K2144" s="7"/>
      <c r="L2144" s="7"/>
      <c r="M2144" s="18">
        <v>55406</v>
      </c>
      <c r="N2144" s="327">
        <v>67595.319999999992</v>
      </c>
      <c r="O2144" s="19"/>
      <c r="P2144" s="295">
        <v>0.35</v>
      </c>
      <c r="Q2144" s="18">
        <v>36013.9</v>
      </c>
      <c r="R2144" s="18">
        <v>43936.957999999999</v>
      </c>
      <c r="S2144" s="295">
        <v>0.25</v>
      </c>
      <c r="T2144" s="18">
        <v>41554.5</v>
      </c>
      <c r="U2144" s="18">
        <v>50696.49</v>
      </c>
      <c r="V2144" s="295">
        <v>0.53</v>
      </c>
      <c r="W2144" s="18">
        <v>26040.82</v>
      </c>
      <c r="X2144" s="18">
        <v>31769.8004</v>
      </c>
      <c r="Y2144" s="7" t="s">
        <v>393</v>
      </c>
      <c r="Z2144" s="13">
        <v>1</v>
      </c>
      <c r="AA2144" s="13">
        <v>1</v>
      </c>
      <c r="AB2144" s="13"/>
      <c r="AC2144" s="9" t="s">
        <v>3971</v>
      </c>
      <c r="AD2144" s="8">
        <v>16.649999999999999</v>
      </c>
      <c r="AE2144" s="13">
        <v>260</v>
      </c>
      <c r="AF2144" s="13">
        <v>410</v>
      </c>
      <c r="AG2144" s="13">
        <v>610</v>
      </c>
      <c r="AH2144" s="8">
        <v>65.025999999999996</v>
      </c>
      <c r="AI2144" s="13">
        <v>4660502711291</v>
      </c>
      <c r="AJ2144" s="9" t="s">
        <v>3966</v>
      </c>
      <c r="AK2144" s="94"/>
      <c r="AL2144" s="9"/>
      <c r="AM2144" s="8"/>
      <c r="AN2144" s="9"/>
      <c r="AO2144" s="12"/>
    </row>
    <row r="2145" spans="1:41" ht="14.1" customHeight="1" outlineLevel="2" x14ac:dyDescent="0.25">
      <c r="A2145" s="2"/>
      <c r="B2145" s="3"/>
      <c r="C2145" s="4"/>
      <c r="D2145" s="4"/>
      <c r="E2145" s="4"/>
      <c r="F2145" s="5"/>
      <c r="G2145" s="6"/>
      <c r="H2145" s="338">
        <v>6841101</v>
      </c>
      <c r="I2145" s="7" t="s">
        <v>6744</v>
      </c>
      <c r="J2145" s="7" t="s">
        <v>6793</v>
      </c>
      <c r="K2145" s="7"/>
      <c r="L2145" s="7"/>
      <c r="M2145" s="18">
        <v>92029</v>
      </c>
      <c r="N2145" s="327">
        <v>112275.38</v>
      </c>
      <c r="O2145" s="19"/>
      <c r="P2145" s="295">
        <v>0.35</v>
      </c>
      <c r="Q2145" s="18">
        <v>59818.85</v>
      </c>
      <c r="R2145" s="18">
        <v>72978.997000000003</v>
      </c>
      <c r="S2145" s="295">
        <v>0.25</v>
      </c>
      <c r="T2145" s="18">
        <v>69021.75</v>
      </c>
      <c r="U2145" s="18">
        <v>84206.535000000003</v>
      </c>
      <c r="V2145" s="295">
        <v>0.53</v>
      </c>
      <c r="W2145" s="18">
        <v>43253.63</v>
      </c>
      <c r="X2145" s="18">
        <v>52769.428599999999</v>
      </c>
      <c r="Y2145" s="7" t="s">
        <v>393</v>
      </c>
      <c r="Z2145" s="13">
        <v>1</v>
      </c>
      <c r="AA2145" s="13">
        <v>1</v>
      </c>
      <c r="AB2145" s="13"/>
      <c r="AC2145" s="9" t="s">
        <v>3971</v>
      </c>
      <c r="AD2145" s="8">
        <v>20.05</v>
      </c>
      <c r="AE2145" s="13">
        <v>410</v>
      </c>
      <c r="AF2145" s="13">
        <v>410</v>
      </c>
      <c r="AG2145" s="13">
        <v>610</v>
      </c>
      <c r="AH2145" s="8">
        <v>102.541</v>
      </c>
      <c r="AI2145" s="13">
        <v>4660502711307</v>
      </c>
      <c r="AJ2145" s="9" t="s">
        <v>3966</v>
      </c>
      <c r="AK2145" s="94"/>
      <c r="AL2145" s="9"/>
      <c r="AM2145" s="8"/>
      <c r="AN2145" s="9"/>
      <c r="AO2145" s="12"/>
    </row>
    <row r="2146" spans="1:41" ht="14.1" customHeight="1" outlineLevel="2" x14ac:dyDescent="0.25">
      <c r="A2146" s="2"/>
      <c r="B2146" s="3"/>
      <c r="C2146" s="4"/>
      <c r="D2146" s="4"/>
      <c r="E2146" s="4"/>
      <c r="F2146" s="5"/>
      <c r="G2146" s="6"/>
      <c r="H2146" s="338">
        <v>6841102</v>
      </c>
      <c r="I2146" s="7" t="s">
        <v>6745</v>
      </c>
      <c r="J2146" s="7" t="s">
        <v>6794</v>
      </c>
      <c r="K2146" s="7"/>
      <c r="L2146" s="7"/>
      <c r="M2146" s="18">
        <v>64007</v>
      </c>
      <c r="N2146" s="327">
        <v>78088.539999999994</v>
      </c>
      <c r="O2146" s="19"/>
      <c r="P2146" s="295">
        <v>0.35</v>
      </c>
      <c r="Q2146" s="18">
        <v>41604.550000000003</v>
      </c>
      <c r="R2146" s="18">
        <v>50757.550999999999</v>
      </c>
      <c r="S2146" s="295">
        <v>0.25</v>
      </c>
      <c r="T2146" s="18">
        <v>48005.25</v>
      </c>
      <c r="U2146" s="18">
        <v>58566.404999999999</v>
      </c>
      <c r="V2146" s="295">
        <v>0.53</v>
      </c>
      <c r="W2146" s="18">
        <v>30083.289999999997</v>
      </c>
      <c r="X2146" s="18">
        <v>36701.613799999999</v>
      </c>
      <c r="Y2146" s="7" t="s">
        <v>393</v>
      </c>
      <c r="Z2146" s="13">
        <v>1</v>
      </c>
      <c r="AA2146" s="13">
        <v>1</v>
      </c>
      <c r="AB2146" s="13"/>
      <c r="AC2146" s="9" t="s">
        <v>3971</v>
      </c>
      <c r="AD2146" s="8">
        <v>18.5</v>
      </c>
      <c r="AE2146" s="13">
        <v>210</v>
      </c>
      <c r="AF2146" s="13">
        <v>510</v>
      </c>
      <c r="AG2146" s="13">
        <v>610</v>
      </c>
      <c r="AH2146" s="8">
        <v>65.331000000000003</v>
      </c>
      <c r="AI2146" s="13">
        <v>4660502711314</v>
      </c>
      <c r="AJ2146" s="9" t="s">
        <v>3966</v>
      </c>
      <c r="AK2146" s="94"/>
      <c r="AL2146" s="9"/>
      <c r="AM2146" s="8"/>
      <c r="AN2146" s="9"/>
      <c r="AO2146" s="12"/>
    </row>
    <row r="2147" spans="1:41" ht="14.1" customHeight="1" outlineLevel="2" x14ac:dyDescent="0.25">
      <c r="A2147" s="2"/>
      <c r="B2147" s="3"/>
      <c r="C2147" s="4"/>
      <c r="D2147" s="4"/>
      <c r="E2147" s="4"/>
      <c r="F2147" s="5"/>
      <c r="G2147" s="6"/>
      <c r="H2147" s="338">
        <v>6841104</v>
      </c>
      <c r="I2147" s="7" t="s">
        <v>6746</v>
      </c>
      <c r="J2147" s="7" t="s">
        <v>6795</v>
      </c>
      <c r="K2147" s="7"/>
      <c r="L2147" s="7"/>
      <c r="M2147" s="18">
        <v>65249</v>
      </c>
      <c r="N2147" s="327">
        <v>79603.78</v>
      </c>
      <c r="O2147" s="19"/>
      <c r="P2147" s="295">
        <v>0.35</v>
      </c>
      <c r="Q2147" s="18">
        <v>42411.85</v>
      </c>
      <c r="R2147" s="18">
        <v>51742.456999999995</v>
      </c>
      <c r="S2147" s="295">
        <v>0.25</v>
      </c>
      <c r="T2147" s="18">
        <v>48936.75</v>
      </c>
      <c r="U2147" s="18">
        <v>59702.834999999999</v>
      </c>
      <c r="V2147" s="295">
        <v>0.53</v>
      </c>
      <c r="W2147" s="18">
        <v>30667.03</v>
      </c>
      <c r="X2147" s="18">
        <v>37413.776599999997</v>
      </c>
      <c r="Y2147" s="7" t="s">
        <v>393</v>
      </c>
      <c r="Z2147" s="13">
        <v>1</v>
      </c>
      <c r="AA2147" s="13">
        <v>1</v>
      </c>
      <c r="AB2147" s="13"/>
      <c r="AC2147" s="9" t="s">
        <v>3971</v>
      </c>
      <c r="AD2147" s="8">
        <v>25.05</v>
      </c>
      <c r="AE2147" s="13">
        <v>260</v>
      </c>
      <c r="AF2147" s="13">
        <v>610</v>
      </c>
      <c r="AG2147" s="13">
        <v>610</v>
      </c>
      <c r="AH2147" s="8">
        <v>96.745999999999995</v>
      </c>
      <c r="AI2147" s="13">
        <v>4660502711338</v>
      </c>
      <c r="AJ2147" s="9" t="s">
        <v>3966</v>
      </c>
      <c r="AK2147" s="94"/>
      <c r="AL2147" s="9"/>
      <c r="AM2147" s="8"/>
      <c r="AN2147" s="9"/>
      <c r="AO2147" s="12"/>
    </row>
    <row r="2148" spans="1:41" ht="14.1" customHeight="1" outlineLevel="2" x14ac:dyDescent="0.25">
      <c r="A2148" s="2"/>
      <c r="B2148" s="3"/>
      <c r="C2148" s="4"/>
      <c r="D2148" s="4"/>
      <c r="E2148" s="4"/>
      <c r="F2148" s="5"/>
      <c r="G2148" s="6"/>
      <c r="H2148" s="338">
        <v>6841105</v>
      </c>
      <c r="I2148" s="7" t="s">
        <v>6747</v>
      </c>
      <c r="J2148" s="7" t="s">
        <v>6796</v>
      </c>
      <c r="K2148" s="7"/>
      <c r="L2148" s="7"/>
      <c r="M2148" s="18">
        <v>95004</v>
      </c>
      <c r="N2148" s="327">
        <v>115904.88</v>
      </c>
      <c r="O2148" s="19"/>
      <c r="P2148" s="295">
        <v>0.35</v>
      </c>
      <c r="Q2148" s="18">
        <v>61752.6</v>
      </c>
      <c r="R2148" s="18">
        <v>75338.171999999991</v>
      </c>
      <c r="S2148" s="295">
        <v>0.25</v>
      </c>
      <c r="T2148" s="18">
        <v>71253</v>
      </c>
      <c r="U2148" s="18">
        <v>86928.66</v>
      </c>
      <c r="V2148" s="295">
        <v>0.53</v>
      </c>
      <c r="W2148" s="18">
        <v>44651.88</v>
      </c>
      <c r="X2148" s="18">
        <v>54475.293599999997</v>
      </c>
      <c r="Y2148" s="7" t="s">
        <v>393</v>
      </c>
      <c r="Z2148" s="13">
        <v>1</v>
      </c>
      <c r="AA2148" s="13">
        <v>1</v>
      </c>
      <c r="AB2148" s="13"/>
      <c r="AC2148" s="9" t="s">
        <v>3971</v>
      </c>
      <c r="AD2148" s="8">
        <v>26.5</v>
      </c>
      <c r="AE2148" s="13">
        <v>410</v>
      </c>
      <c r="AF2148" s="13">
        <v>610</v>
      </c>
      <c r="AG2148" s="13">
        <v>610</v>
      </c>
      <c r="AH2148" s="8">
        <v>152.56100000000001</v>
      </c>
      <c r="AI2148" s="13">
        <v>4660502711345</v>
      </c>
      <c r="AJ2148" s="9" t="s">
        <v>3966</v>
      </c>
      <c r="AK2148" s="94"/>
      <c r="AL2148" s="9"/>
      <c r="AM2148" s="8"/>
      <c r="AN2148" s="9"/>
      <c r="AO2148" s="12"/>
    </row>
    <row r="2149" spans="1:41" ht="14.1" customHeight="1" outlineLevel="2" x14ac:dyDescent="0.25">
      <c r="A2149" s="2"/>
      <c r="B2149" s="3"/>
      <c r="C2149" s="4"/>
      <c r="D2149" s="4"/>
      <c r="E2149" s="4"/>
      <c r="F2149" s="5"/>
      <c r="G2149" s="6"/>
      <c r="H2149" s="338">
        <v>6841106</v>
      </c>
      <c r="I2149" s="7" t="s">
        <v>6748</v>
      </c>
      <c r="J2149" s="7" t="s">
        <v>6797</v>
      </c>
      <c r="K2149" s="7"/>
      <c r="L2149" s="7"/>
      <c r="M2149" s="18">
        <v>60044</v>
      </c>
      <c r="N2149" s="327">
        <v>73253.679999999993</v>
      </c>
      <c r="O2149" s="19"/>
      <c r="P2149" s="295">
        <v>0.35</v>
      </c>
      <c r="Q2149" s="18">
        <v>39028.6</v>
      </c>
      <c r="R2149" s="18">
        <v>47614.892</v>
      </c>
      <c r="S2149" s="295">
        <v>0.25</v>
      </c>
      <c r="T2149" s="18">
        <v>45033</v>
      </c>
      <c r="U2149" s="18">
        <v>54940.26</v>
      </c>
      <c r="V2149" s="295">
        <v>0.53</v>
      </c>
      <c r="W2149" s="18">
        <v>28220.679999999997</v>
      </c>
      <c r="X2149" s="18">
        <v>34429.229599999999</v>
      </c>
      <c r="Y2149" s="7" t="s">
        <v>393</v>
      </c>
      <c r="Z2149" s="13">
        <v>1</v>
      </c>
      <c r="AA2149" s="13">
        <v>1</v>
      </c>
      <c r="AB2149" s="13"/>
      <c r="AC2149" s="9" t="s">
        <v>3971</v>
      </c>
      <c r="AD2149" s="8">
        <v>21.06</v>
      </c>
      <c r="AE2149" s="13">
        <v>210</v>
      </c>
      <c r="AF2149" s="13">
        <v>510</v>
      </c>
      <c r="AG2149" s="13">
        <v>710</v>
      </c>
      <c r="AH2149" s="8">
        <v>76.040999999999997</v>
      </c>
      <c r="AI2149" s="13">
        <v>4660502711352</v>
      </c>
      <c r="AJ2149" s="9" t="s">
        <v>3966</v>
      </c>
      <c r="AK2149" s="94"/>
      <c r="AL2149" s="9"/>
      <c r="AM2149" s="8"/>
      <c r="AN2149" s="9"/>
      <c r="AO2149" s="12"/>
    </row>
    <row r="2150" spans="1:41" ht="14.1" customHeight="1" outlineLevel="2" x14ac:dyDescent="0.25">
      <c r="A2150" s="2"/>
      <c r="B2150" s="3"/>
      <c r="C2150" s="4"/>
      <c r="D2150" s="4"/>
      <c r="E2150" s="4"/>
      <c r="F2150" s="5"/>
      <c r="G2150" s="6"/>
      <c r="H2150" s="338">
        <v>6841107</v>
      </c>
      <c r="I2150" s="7" t="s">
        <v>6749</v>
      </c>
      <c r="J2150" s="7" t="s">
        <v>6798</v>
      </c>
      <c r="K2150" s="7"/>
      <c r="L2150" s="7"/>
      <c r="M2150" s="18">
        <v>66439</v>
      </c>
      <c r="N2150" s="327">
        <v>81055.58</v>
      </c>
      <c r="O2150" s="19"/>
      <c r="P2150" s="295">
        <v>0.35</v>
      </c>
      <c r="Q2150" s="18">
        <v>43185.35</v>
      </c>
      <c r="R2150" s="18">
        <v>52686.127</v>
      </c>
      <c r="S2150" s="295">
        <v>0.25</v>
      </c>
      <c r="T2150" s="18">
        <v>49829.25</v>
      </c>
      <c r="U2150" s="18">
        <v>60791.684999999998</v>
      </c>
      <c r="V2150" s="295">
        <v>0.53</v>
      </c>
      <c r="W2150" s="18">
        <v>31226.329999999998</v>
      </c>
      <c r="X2150" s="18">
        <v>38096.122599999995</v>
      </c>
      <c r="Y2150" s="7" t="s">
        <v>393</v>
      </c>
      <c r="Z2150" s="13">
        <v>1</v>
      </c>
      <c r="AA2150" s="13">
        <v>1</v>
      </c>
      <c r="AB2150" s="13"/>
      <c r="AC2150" s="9" t="s">
        <v>3971</v>
      </c>
      <c r="AD2150" s="8">
        <v>22.4</v>
      </c>
      <c r="AE2150" s="13">
        <v>260</v>
      </c>
      <c r="AF2150" s="13">
        <v>510</v>
      </c>
      <c r="AG2150" s="13">
        <v>710</v>
      </c>
      <c r="AH2150" s="8">
        <v>94.146000000000001</v>
      </c>
      <c r="AI2150" s="13">
        <v>4660502711369</v>
      </c>
      <c r="AJ2150" s="9" t="s">
        <v>3966</v>
      </c>
      <c r="AK2150" s="94"/>
      <c r="AL2150" s="9"/>
      <c r="AM2150" s="8"/>
      <c r="AN2150" s="9"/>
      <c r="AO2150" s="12"/>
    </row>
    <row r="2151" spans="1:41" ht="14.1" customHeight="1" outlineLevel="2" x14ac:dyDescent="0.25">
      <c r="A2151" s="2"/>
      <c r="B2151" s="3"/>
      <c r="C2151" s="4"/>
      <c r="D2151" s="4"/>
      <c r="E2151" s="4"/>
      <c r="F2151" s="5"/>
      <c r="G2151" s="6"/>
      <c r="H2151" s="338">
        <v>6841108</v>
      </c>
      <c r="I2151" s="7" t="s">
        <v>6750</v>
      </c>
      <c r="J2151" s="7" t="s">
        <v>6799</v>
      </c>
      <c r="K2151" s="7"/>
      <c r="L2151" s="7"/>
      <c r="M2151" s="18">
        <v>74457</v>
      </c>
      <c r="N2151" s="327">
        <v>90837.54</v>
      </c>
      <c r="O2151" s="19"/>
      <c r="P2151" s="295">
        <v>0.35</v>
      </c>
      <c r="Q2151" s="18">
        <v>48397.05</v>
      </c>
      <c r="R2151" s="18">
        <v>59044.401000000005</v>
      </c>
      <c r="S2151" s="295">
        <v>0.25</v>
      </c>
      <c r="T2151" s="18">
        <v>55842.75</v>
      </c>
      <c r="U2151" s="18">
        <v>68128.154999999999</v>
      </c>
      <c r="V2151" s="295">
        <v>0.53</v>
      </c>
      <c r="W2151" s="18">
        <v>34994.79</v>
      </c>
      <c r="X2151" s="18">
        <v>42693.643799999998</v>
      </c>
      <c r="Y2151" s="7" t="s">
        <v>393</v>
      </c>
      <c r="Z2151" s="13">
        <v>1</v>
      </c>
      <c r="AA2151" s="13">
        <v>1</v>
      </c>
      <c r="AB2151" s="13"/>
      <c r="AC2151" s="9" t="s">
        <v>3971</v>
      </c>
      <c r="AD2151" s="8">
        <v>27.5</v>
      </c>
      <c r="AE2151" s="13">
        <v>210</v>
      </c>
      <c r="AF2151" s="13">
        <v>610</v>
      </c>
      <c r="AG2151" s="13">
        <v>810</v>
      </c>
      <c r="AH2151" s="8">
        <v>103.761</v>
      </c>
      <c r="AI2151" s="13">
        <v>4660502711376</v>
      </c>
      <c r="AJ2151" s="9" t="s">
        <v>3966</v>
      </c>
      <c r="AK2151" s="94"/>
      <c r="AL2151" s="9"/>
      <c r="AM2151" s="8"/>
      <c r="AN2151" s="9"/>
      <c r="AO2151" s="12"/>
    </row>
    <row r="2152" spans="1:41" ht="14.1" customHeight="1" outlineLevel="2" x14ac:dyDescent="0.25">
      <c r="A2152" s="2"/>
      <c r="B2152" s="3"/>
      <c r="C2152" s="4"/>
      <c r="D2152" s="4"/>
      <c r="E2152" s="4"/>
      <c r="F2152" s="5"/>
      <c r="G2152" s="6"/>
      <c r="H2152" s="338">
        <v>6841109</v>
      </c>
      <c r="I2152" s="7" t="s">
        <v>6751</v>
      </c>
      <c r="J2152" s="7" t="s">
        <v>6800</v>
      </c>
      <c r="K2152" s="7"/>
      <c r="L2152" s="7"/>
      <c r="M2152" s="18">
        <v>77289</v>
      </c>
      <c r="N2152" s="327">
        <v>94292.58</v>
      </c>
      <c r="O2152" s="19"/>
      <c r="P2152" s="295">
        <v>0.35</v>
      </c>
      <c r="Q2152" s="18">
        <v>50237.85</v>
      </c>
      <c r="R2152" s="18">
        <v>61290.176999999996</v>
      </c>
      <c r="S2152" s="295">
        <v>0.25</v>
      </c>
      <c r="T2152" s="18">
        <v>57966.75</v>
      </c>
      <c r="U2152" s="18">
        <v>70719.434999999998</v>
      </c>
      <c r="V2152" s="295">
        <v>0.53</v>
      </c>
      <c r="W2152" s="18">
        <v>36325.829999999994</v>
      </c>
      <c r="X2152" s="18">
        <v>44317.512599999995</v>
      </c>
      <c r="Y2152" s="7" t="s">
        <v>393</v>
      </c>
      <c r="Z2152" s="13">
        <v>1</v>
      </c>
      <c r="AA2152" s="13">
        <v>1</v>
      </c>
      <c r="AB2152" s="13"/>
      <c r="AC2152" s="9" t="s">
        <v>3971</v>
      </c>
      <c r="AD2152" s="8">
        <v>30.05</v>
      </c>
      <c r="AE2152" s="13">
        <v>260</v>
      </c>
      <c r="AF2152" s="13">
        <v>610</v>
      </c>
      <c r="AG2152" s="13">
        <v>810</v>
      </c>
      <c r="AH2152" s="8">
        <v>128.46600000000001</v>
      </c>
      <c r="AI2152" s="13">
        <v>4660502711383</v>
      </c>
      <c r="AJ2152" s="9" t="s">
        <v>3966</v>
      </c>
      <c r="AK2152" s="94"/>
      <c r="AL2152" s="9"/>
      <c r="AM2152" s="8"/>
      <c r="AN2152" s="9"/>
      <c r="AO2152" s="12"/>
    </row>
    <row r="2153" spans="1:41" ht="14.1" customHeight="1" outlineLevel="2" x14ac:dyDescent="0.25">
      <c r="A2153" s="2"/>
      <c r="B2153" s="3"/>
      <c r="C2153" s="4"/>
      <c r="D2153" s="4"/>
      <c r="E2153" s="4"/>
      <c r="F2153" s="5"/>
      <c r="G2153" s="6"/>
      <c r="H2153" s="338">
        <v>6841110</v>
      </c>
      <c r="I2153" s="7" t="s">
        <v>6752</v>
      </c>
      <c r="J2153" s="7" t="s">
        <v>6801</v>
      </c>
      <c r="K2153" s="7"/>
      <c r="L2153" s="7"/>
      <c r="M2153" s="18">
        <v>84595</v>
      </c>
      <c r="N2153" s="327">
        <v>103205.9</v>
      </c>
      <c r="O2153" s="19"/>
      <c r="P2153" s="295">
        <v>0.35</v>
      </c>
      <c r="Q2153" s="18">
        <v>54986.75</v>
      </c>
      <c r="R2153" s="18">
        <v>67083.834999999992</v>
      </c>
      <c r="S2153" s="295">
        <v>0.25</v>
      </c>
      <c r="T2153" s="18">
        <v>63446.25</v>
      </c>
      <c r="U2153" s="18">
        <v>77404.425000000003</v>
      </c>
      <c r="V2153" s="295">
        <v>0.53</v>
      </c>
      <c r="W2153" s="18">
        <v>39759.649999999994</v>
      </c>
      <c r="X2153" s="18">
        <v>48506.772999999994</v>
      </c>
      <c r="Y2153" s="7" t="s">
        <v>393</v>
      </c>
      <c r="Z2153" s="13">
        <v>1</v>
      </c>
      <c r="AA2153" s="13">
        <v>1</v>
      </c>
      <c r="AB2153" s="13"/>
      <c r="AC2153" s="9" t="s">
        <v>3971</v>
      </c>
      <c r="AD2153" s="8">
        <v>30.5</v>
      </c>
      <c r="AE2153" s="13">
        <v>310</v>
      </c>
      <c r="AF2153" s="13">
        <v>610</v>
      </c>
      <c r="AG2153" s="13">
        <v>810</v>
      </c>
      <c r="AH2153" s="8">
        <v>153.17099999999999</v>
      </c>
      <c r="AI2153" s="13">
        <v>4660502711390</v>
      </c>
      <c r="AJ2153" s="9" t="s">
        <v>3966</v>
      </c>
      <c r="AK2153" s="94"/>
      <c r="AL2153" s="9"/>
      <c r="AM2153" s="8"/>
      <c r="AN2153" s="9"/>
      <c r="AO2153" s="12"/>
    </row>
    <row r="2154" spans="1:41" ht="14.1" customHeight="1" outlineLevel="2" x14ac:dyDescent="0.25">
      <c r="A2154" s="2"/>
      <c r="B2154" s="3"/>
      <c r="C2154" s="4"/>
      <c r="D2154" s="4"/>
      <c r="E2154" s="4"/>
      <c r="F2154" s="5"/>
      <c r="G2154" s="6"/>
      <c r="H2154" s="338">
        <v>6841111</v>
      </c>
      <c r="I2154" s="7" t="s">
        <v>6753</v>
      </c>
      <c r="J2154" s="7" t="s">
        <v>6802</v>
      </c>
      <c r="K2154" s="7"/>
      <c r="L2154" s="7"/>
      <c r="M2154" s="18">
        <v>119932</v>
      </c>
      <c r="N2154" s="327">
        <v>146317.04</v>
      </c>
      <c r="O2154" s="19"/>
      <c r="P2154" s="295">
        <v>0.35</v>
      </c>
      <c r="Q2154" s="18">
        <v>77955.8</v>
      </c>
      <c r="R2154" s="18">
        <v>95106.076000000001</v>
      </c>
      <c r="S2154" s="295">
        <v>0.25</v>
      </c>
      <c r="T2154" s="18">
        <v>89949</v>
      </c>
      <c r="U2154" s="18">
        <v>109737.78</v>
      </c>
      <c r="V2154" s="295">
        <v>0.53</v>
      </c>
      <c r="W2154" s="18">
        <v>56368.039999999994</v>
      </c>
      <c r="X2154" s="18">
        <v>68769.008799999996</v>
      </c>
      <c r="Y2154" s="7" t="s">
        <v>393</v>
      </c>
      <c r="Z2154" s="13">
        <v>1</v>
      </c>
      <c r="AA2154" s="13">
        <v>1</v>
      </c>
      <c r="AB2154" s="13"/>
      <c r="AC2154" s="9" t="s">
        <v>3971</v>
      </c>
      <c r="AD2154" s="8">
        <v>33.549999999999997</v>
      </c>
      <c r="AE2154" s="13">
        <v>410</v>
      </c>
      <c r="AF2154" s="13">
        <v>610</v>
      </c>
      <c r="AG2154" s="13">
        <v>810</v>
      </c>
      <c r="AH2154" s="8">
        <v>202.58099999999999</v>
      </c>
      <c r="AI2154" s="13">
        <v>4660502711406</v>
      </c>
      <c r="AJ2154" s="9" t="s">
        <v>3966</v>
      </c>
      <c r="AK2154" s="94"/>
      <c r="AL2154" s="9"/>
      <c r="AM2154" s="8"/>
      <c r="AN2154" s="9"/>
      <c r="AO2154" s="12"/>
    </row>
    <row r="2155" spans="1:41" ht="14.1" customHeight="1" outlineLevel="2" x14ac:dyDescent="0.25">
      <c r="A2155" s="2"/>
      <c r="B2155" s="3"/>
      <c r="C2155" s="4"/>
      <c r="D2155" s="4"/>
      <c r="E2155" s="4"/>
      <c r="F2155" s="5"/>
      <c r="G2155" s="6"/>
      <c r="H2155" s="338">
        <v>6841112</v>
      </c>
      <c r="I2155" s="7" t="s">
        <v>6754</v>
      </c>
      <c r="J2155" s="7" t="s">
        <v>6803</v>
      </c>
      <c r="K2155" s="7"/>
      <c r="L2155" s="7"/>
      <c r="M2155" s="18">
        <v>80654</v>
      </c>
      <c r="N2155" s="327">
        <v>98397.88</v>
      </c>
      <c r="O2155" s="19"/>
      <c r="P2155" s="295">
        <v>0.35</v>
      </c>
      <c r="Q2155" s="18">
        <v>52425.1</v>
      </c>
      <c r="R2155" s="18">
        <v>63958.621999999996</v>
      </c>
      <c r="S2155" s="295">
        <v>0.25</v>
      </c>
      <c r="T2155" s="18">
        <v>60490.5</v>
      </c>
      <c r="U2155" s="18">
        <v>73798.41</v>
      </c>
      <c r="V2155" s="295">
        <v>0.53</v>
      </c>
      <c r="W2155" s="18">
        <v>37907.379999999997</v>
      </c>
      <c r="X2155" s="18">
        <v>46247.003599999996</v>
      </c>
      <c r="Y2155" s="7" t="s">
        <v>393</v>
      </c>
      <c r="Z2155" s="13">
        <v>1</v>
      </c>
      <c r="AA2155" s="13">
        <v>1</v>
      </c>
      <c r="AB2155" s="13"/>
      <c r="AC2155" s="9" t="s">
        <v>3971</v>
      </c>
      <c r="AD2155" s="8">
        <v>35.15</v>
      </c>
      <c r="AE2155" s="13">
        <v>210</v>
      </c>
      <c r="AF2155" s="13">
        <v>810</v>
      </c>
      <c r="AG2155" s="13">
        <v>810</v>
      </c>
      <c r="AH2155" s="8">
        <v>137.78100000000001</v>
      </c>
      <c r="AI2155" s="13">
        <v>4660502711413</v>
      </c>
      <c r="AJ2155" s="9" t="s">
        <v>3966</v>
      </c>
      <c r="AK2155" s="94"/>
      <c r="AL2155" s="9"/>
      <c r="AM2155" s="8"/>
      <c r="AN2155" s="9"/>
      <c r="AO2155" s="12"/>
    </row>
    <row r="2156" spans="1:41" ht="14.1" customHeight="1" outlineLevel="2" x14ac:dyDescent="0.25">
      <c r="A2156" s="2"/>
      <c r="B2156" s="3"/>
      <c r="C2156" s="4"/>
      <c r="D2156" s="4"/>
      <c r="E2156" s="4"/>
      <c r="F2156" s="5"/>
      <c r="G2156" s="6"/>
      <c r="H2156" s="338">
        <v>6841113</v>
      </c>
      <c r="I2156" s="7" t="s">
        <v>6755</v>
      </c>
      <c r="J2156" s="7" t="s">
        <v>6804</v>
      </c>
      <c r="K2156" s="7"/>
      <c r="L2156" s="7"/>
      <c r="M2156" s="18">
        <v>98134</v>
      </c>
      <c r="N2156" s="327">
        <v>119723.48</v>
      </c>
      <c r="O2156" s="19"/>
      <c r="P2156" s="295">
        <v>0.35</v>
      </c>
      <c r="Q2156" s="18">
        <v>63787.1</v>
      </c>
      <c r="R2156" s="18">
        <v>77820.262000000002</v>
      </c>
      <c r="S2156" s="295">
        <v>0.25</v>
      </c>
      <c r="T2156" s="18">
        <v>73600.5</v>
      </c>
      <c r="U2156" s="18">
        <v>89792.61</v>
      </c>
      <c r="V2156" s="295">
        <v>0.53</v>
      </c>
      <c r="W2156" s="18">
        <v>46122.979999999996</v>
      </c>
      <c r="X2156" s="18">
        <v>56270.035599999996</v>
      </c>
      <c r="Y2156" s="7" t="s">
        <v>393</v>
      </c>
      <c r="Z2156" s="13">
        <v>1</v>
      </c>
      <c r="AA2156" s="13">
        <v>1</v>
      </c>
      <c r="AB2156" s="13"/>
      <c r="AC2156" s="9" t="s">
        <v>3971</v>
      </c>
      <c r="AD2156" s="8">
        <v>38.4</v>
      </c>
      <c r="AE2156" s="13">
        <v>310</v>
      </c>
      <c r="AF2156" s="13">
        <v>810</v>
      </c>
      <c r="AG2156" s="13">
        <v>810</v>
      </c>
      <c r="AH2156" s="8">
        <v>203.39099999999999</v>
      </c>
      <c r="AI2156" s="13">
        <v>4660502711420</v>
      </c>
      <c r="AJ2156" s="9" t="s">
        <v>3966</v>
      </c>
      <c r="AK2156" s="94"/>
      <c r="AL2156" s="9"/>
      <c r="AM2156" s="8"/>
      <c r="AN2156" s="9"/>
      <c r="AO2156" s="12"/>
    </row>
    <row r="2157" spans="1:41" ht="14.1" customHeight="1" outlineLevel="2" x14ac:dyDescent="0.25">
      <c r="A2157" s="2"/>
      <c r="B2157" s="3"/>
      <c r="C2157" s="4"/>
      <c r="D2157" s="4"/>
      <c r="E2157" s="4"/>
      <c r="F2157" s="5"/>
      <c r="G2157" s="6"/>
      <c r="H2157" s="338">
        <v>6841114</v>
      </c>
      <c r="I2157" s="7" t="s">
        <v>6756</v>
      </c>
      <c r="J2157" s="7" t="s">
        <v>6805</v>
      </c>
      <c r="K2157" s="7"/>
      <c r="L2157" s="7"/>
      <c r="M2157" s="18">
        <v>137937</v>
      </c>
      <c r="N2157" s="327">
        <v>168283.13999999998</v>
      </c>
      <c r="O2157" s="19"/>
      <c r="P2157" s="295">
        <v>0.35</v>
      </c>
      <c r="Q2157" s="18">
        <v>89659.05</v>
      </c>
      <c r="R2157" s="18">
        <v>109384.041</v>
      </c>
      <c r="S2157" s="295">
        <v>0.25</v>
      </c>
      <c r="T2157" s="18">
        <v>103452.75</v>
      </c>
      <c r="U2157" s="18">
        <v>126212.355</v>
      </c>
      <c r="V2157" s="295">
        <v>0.53</v>
      </c>
      <c r="W2157" s="18">
        <v>64830.39</v>
      </c>
      <c r="X2157" s="18">
        <v>79093.075799999991</v>
      </c>
      <c r="Y2157" s="7" t="s">
        <v>393</v>
      </c>
      <c r="Z2157" s="13">
        <v>1</v>
      </c>
      <c r="AA2157" s="13">
        <v>1</v>
      </c>
      <c r="AB2157" s="13"/>
      <c r="AC2157" s="9" t="s">
        <v>3971</v>
      </c>
      <c r="AD2157" s="8">
        <v>42</v>
      </c>
      <c r="AE2157" s="13">
        <v>410</v>
      </c>
      <c r="AF2157" s="13">
        <v>810</v>
      </c>
      <c r="AG2157" s="13">
        <v>810</v>
      </c>
      <c r="AH2157" s="8">
        <v>269.00099999999998</v>
      </c>
      <c r="AI2157" s="13">
        <v>4660502711437</v>
      </c>
      <c r="AJ2157" s="9" t="s">
        <v>3966</v>
      </c>
      <c r="AK2157" s="94"/>
      <c r="AL2157" s="9"/>
      <c r="AM2157" s="8"/>
      <c r="AN2157" s="9"/>
      <c r="AO2157" s="12"/>
    </row>
    <row r="2158" spans="1:41" ht="14.1" customHeight="1" outlineLevel="2" x14ac:dyDescent="0.25">
      <c r="A2158" s="2"/>
      <c r="B2158" s="3"/>
      <c r="C2158" s="4"/>
      <c r="D2158" s="4"/>
      <c r="E2158" s="4"/>
      <c r="F2158" s="5"/>
      <c r="G2158" s="6"/>
      <c r="H2158" s="338">
        <v>6841115</v>
      </c>
      <c r="I2158" s="7" t="s">
        <v>6757</v>
      </c>
      <c r="J2158" s="7" t="s">
        <v>6806</v>
      </c>
      <c r="K2158" s="7"/>
      <c r="L2158" s="7"/>
      <c r="M2158" s="18">
        <v>98429</v>
      </c>
      <c r="N2158" s="327">
        <v>120083.38</v>
      </c>
      <c r="O2158" s="19"/>
      <c r="P2158" s="295">
        <v>0.35</v>
      </c>
      <c r="Q2158" s="18">
        <v>63978.850000000006</v>
      </c>
      <c r="R2158" s="18">
        <v>78054.197</v>
      </c>
      <c r="S2158" s="295">
        <v>0.25</v>
      </c>
      <c r="T2158" s="18">
        <v>73821.75</v>
      </c>
      <c r="U2158" s="18">
        <v>90062.535000000003</v>
      </c>
      <c r="V2158" s="295">
        <v>0.53</v>
      </c>
      <c r="W2158" s="18">
        <v>46261.63</v>
      </c>
      <c r="X2158" s="18">
        <v>56439.188599999994</v>
      </c>
      <c r="Y2158" s="7" t="s">
        <v>393</v>
      </c>
      <c r="Z2158" s="13">
        <v>1</v>
      </c>
      <c r="AA2158" s="13">
        <v>1</v>
      </c>
      <c r="AB2158" s="13"/>
      <c r="AC2158" s="9" t="s">
        <v>3971</v>
      </c>
      <c r="AD2158" s="8">
        <v>33.549999999999997</v>
      </c>
      <c r="AE2158" s="13">
        <v>210</v>
      </c>
      <c r="AF2158" s="13">
        <v>610</v>
      </c>
      <c r="AG2158" s="13">
        <v>1010</v>
      </c>
      <c r="AH2158" s="8">
        <v>129.381</v>
      </c>
      <c r="AI2158" s="13">
        <v>4660502711444</v>
      </c>
      <c r="AJ2158" s="9" t="s">
        <v>3966</v>
      </c>
      <c r="AK2158" s="94"/>
      <c r="AL2158" s="9"/>
      <c r="AM2158" s="8"/>
      <c r="AN2158" s="9"/>
      <c r="AO2158" s="12"/>
    </row>
    <row r="2159" spans="1:41" ht="14.1" customHeight="1" outlineLevel="2" x14ac:dyDescent="0.25">
      <c r="A2159" s="2"/>
      <c r="B2159" s="3"/>
      <c r="C2159" s="4"/>
      <c r="D2159" s="4"/>
      <c r="E2159" s="4"/>
      <c r="F2159" s="5"/>
      <c r="G2159" s="6"/>
      <c r="H2159" s="338">
        <v>6841116</v>
      </c>
      <c r="I2159" s="7" t="s">
        <v>6758</v>
      </c>
      <c r="J2159" s="7" t="s">
        <v>6807</v>
      </c>
      <c r="K2159" s="7"/>
      <c r="L2159" s="7"/>
      <c r="M2159" s="18">
        <v>90423</v>
      </c>
      <c r="N2159" s="327">
        <v>110316.06</v>
      </c>
      <c r="O2159" s="19"/>
      <c r="P2159" s="295">
        <v>0.35</v>
      </c>
      <c r="Q2159" s="18">
        <v>58774.950000000004</v>
      </c>
      <c r="R2159" s="18">
        <v>71705.438999999998</v>
      </c>
      <c r="S2159" s="295">
        <v>0.25</v>
      </c>
      <c r="T2159" s="18">
        <v>67817.25</v>
      </c>
      <c r="U2159" s="18">
        <v>82737.044999999998</v>
      </c>
      <c r="V2159" s="295">
        <v>0.53</v>
      </c>
      <c r="W2159" s="18">
        <v>42498.81</v>
      </c>
      <c r="X2159" s="18">
        <v>51848.548199999997</v>
      </c>
      <c r="Y2159" s="7" t="s">
        <v>393</v>
      </c>
      <c r="Z2159" s="13">
        <v>1</v>
      </c>
      <c r="AA2159" s="13">
        <v>1</v>
      </c>
      <c r="AB2159" s="13"/>
      <c r="AC2159" s="9" t="s">
        <v>3971</v>
      </c>
      <c r="AD2159" s="8">
        <v>35.35</v>
      </c>
      <c r="AE2159" s="13">
        <v>260</v>
      </c>
      <c r="AF2159" s="13">
        <v>610</v>
      </c>
      <c r="AG2159" s="13">
        <v>1010</v>
      </c>
      <c r="AH2159" s="8">
        <v>160.18600000000001</v>
      </c>
      <c r="AI2159" s="13">
        <v>4660502711451</v>
      </c>
      <c r="AJ2159" s="9" t="s">
        <v>3966</v>
      </c>
      <c r="AK2159" s="94"/>
      <c r="AL2159" s="9"/>
      <c r="AM2159" s="8"/>
      <c r="AN2159" s="9"/>
      <c r="AO2159" s="12"/>
    </row>
    <row r="2160" spans="1:41" ht="14.1" customHeight="1" outlineLevel="2" x14ac:dyDescent="0.25">
      <c r="A2160" s="2"/>
      <c r="B2160" s="3"/>
      <c r="C2160" s="4"/>
      <c r="D2160" s="4"/>
      <c r="E2160" s="4"/>
      <c r="F2160" s="5"/>
      <c r="G2160" s="6"/>
      <c r="H2160" s="338">
        <v>6841117</v>
      </c>
      <c r="I2160" s="7" t="s">
        <v>6759</v>
      </c>
      <c r="J2160" s="7" t="s">
        <v>6808</v>
      </c>
      <c r="K2160" s="7"/>
      <c r="L2160" s="7"/>
      <c r="M2160" s="18">
        <v>97467</v>
      </c>
      <c r="N2160" s="327">
        <v>118909.73999999999</v>
      </c>
      <c r="O2160" s="19"/>
      <c r="P2160" s="295">
        <v>0.35</v>
      </c>
      <c r="Q2160" s="18">
        <v>63353.55</v>
      </c>
      <c r="R2160" s="18">
        <v>77291.331000000006</v>
      </c>
      <c r="S2160" s="295">
        <v>0.25</v>
      </c>
      <c r="T2160" s="18">
        <v>73100.25</v>
      </c>
      <c r="U2160" s="18">
        <v>89182.304999999993</v>
      </c>
      <c r="V2160" s="295">
        <v>0.53</v>
      </c>
      <c r="W2160" s="18">
        <v>45809.49</v>
      </c>
      <c r="X2160" s="18">
        <v>55887.577799999999</v>
      </c>
      <c r="Y2160" s="7" t="s">
        <v>393</v>
      </c>
      <c r="Z2160" s="13">
        <v>1</v>
      </c>
      <c r="AA2160" s="13">
        <v>1</v>
      </c>
      <c r="AB2160" s="13"/>
      <c r="AC2160" s="9" t="s">
        <v>3971</v>
      </c>
      <c r="AD2160" s="8">
        <v>37.15</v>
      </c>
      <c r="AE2160" s="13">
        <v>310</v>
      </c>
      <c r="AF2160" s="13">
        <v>610</v>
      </c>
      <c r="AG2160" s="13">
        <v>1010</v>
      </c>
      <c r="AH2160" s="8">
        <v>190.99100000000001</v>
      </c>
      <c r="AI2160" s="13">
        <v>4660502711468</v>
      </c>
      <c r="AJ2160" s="9" t="s">
        <v>3966</v>
      </c>
      <c r="AK2160" s="94"/>
      <c r="AL2160" s="9"/>
      <c r="AM2160" s="8"/>
      <c r="AN2160" s="9"/>
      <c r="AO2160" s="12"/>
    </row>
    <row r="2161" spans="1:41" ht="14.1" customHeight="1" outlineLevel="2" x14ac:dyDescent="0.25">
      <c r="A2161" s="2"/>
      <c r="B2161" s="3"/>
      <c r="C2161" s="4"/>
      <c r="D2161" s="4"/>
      <c r="E2161" s="4"/>
      <c r="F2161" s="5"/>
      <c r="G2161" s="6"/>
      <c r="H2161" s="338">
        <v>6841118</v>
      </c>
      <c r="I2161" s="7" t="s">
        <v>6760</v>
      </c>
      <c r="J2161" s="7" t="s">
        <v>6809</v>
      </c>
      <c r="K2161" s="7"/>
      <c r="L2161" s="7"/>
      <c r="M2161" s="18">
        <v>132688</v>
      </c>
      <c r="N2161" s="327">
        <v>161879.35999999999</v>
      </c>
      <c r="O2161" s="19"/>
      <c r="P2161" s="295">
        <v>0.35</v>
      </c>
      <c r="Q2161" s="18">
        <v>86247.2</v>
      </c>
      <c r="R2161" s="18">
        <v>105221.58399999999</v>
      </c>
      <c r="S2161" s="295">
        <v>0.25</v>
      </c>
      <c r="T2161" s="18">
        <v>99516</v>
      </c>
      <c r="U2161" s="18">
        <v>121409.52</v>
      </c>
      <c r="V2161" s="295">
        <v>0.53</v>
      </c>
      <c r="W2161" s="18">
        <v>62363.359999999993</v>
      </c>
      <c r="X2161" s="18">
        <v>76083.299199999994</v>
      </c>
      <c r="Y2161" s="7" t="s">
        <v>393</v>
      </c>
      <c r="Z2161" s="13">
        <v>1</v>
      </c>
      <c r="AA2161" s="13">
        <v>1</v>
      </c>
      <c r="AB2161" s="13"/>
      <c r="AC2161" s="9" t="s">
        <v>3971</v>
      </c>
      <c r="AD2161" s="8">
        <v>41.05</v>
      </c>
      <c r="AE2161" s="13">
        <v>410</v>
      </c>
      <c r="AF2161" s="13">
        <v>610</v>
      </c>
      <c r="AG2161" s="13">
        <v>1010</v>
      </c>
      <c r="AH2161" s="8">
        <v>252.601</v>
      </c>
      <c r="AI2161" s="13">
        <v>4660502711475</v>
      </c>
      <c r="AJ2161" s="9" t="s">
        <v>3966</v>
      </c>
      <c r="AK2161" s="94"/>
      <c r="AL2161" s="9"/>
      <c r="AM2161" s="8"/>
      <c r="AN2161" s="9"/>
      <c r="AO2161" s="12"/>
    </row>
    <row r="2162" spans="1:41" ht="14.1" customHeight="1" outlineLevel="2" x14ac:dyDescent="0.25">
      <c r="A2162" s="2"/>
      <c r="B2162" s="3"/>
      <c r="C2162" s="4"/>
      <c r="D2162" s="4"/>
      <c r="E2162" s="4"/>
      <c r="F2162" s="5"/>
      <c r="G2162" s="6"/>
      <c r="H2162" s="338">
        <v>6841119</v>
      </c>
      <c r="I2162" s="7" t="s">
        <v>6761</v>
      </c>
      <c r="J2162" s="7" t="s">
        <v>6810</v>
      </c>
      <c r="K2162" s="7"/>
      <c r="L2162" s="7"/>
      <c r="M2162" s="18">
        <v>117048</v>
      </c>
      <c r="N2162" s="327">
        <v>142798.56</v>
      </c>
      <c r="O2162" s="19"/>
      <c r="P2162" s="295">
        <v>0.35</v>
      </c>
      <c r="Q2162" s="18">
        <v>76081.2</v>
      </c>
      <c r="R2162" s="18">
        <v>92819.063999999998</v>
      </c>
      <c r="S2162" s="295">
        <v>0.25</v>
      </c>
      <c r="T2162" s="18">
        <v>87786</v>
      </c>
      <c r="U2162" s="18">
        <v>107098.92</v>
      </c>
      <c r="V2162" s="295">
        <v>0.53</v>
      </c>
      <c r="W2162" s="18">
        <v>55012.56</v>
      </c>
      <c r="X2162" s="18">
        <v>67115.323199999999</v>
      </c>
      <c r="Y2162" s="7" t="s">
        <v>393</v>
      </c>
      <c r="Z2162" s="13">
        <v>1</v>
      </c>
      <c r="AA2162" s="13">
        <v>1</v>
      </c>
      <c r="AB2162" s="13"/>
      <c r="AC2162" s="9" t="s">
        <v>3971</v>
      </c>
      <c r="AD2162" s="8">
        <v>46.8</v>
      </c>
      <c r="AE2162" s="13">
        <v>310</v>
      </c>
      <c r="AF2162" s="13">
        <v>810</v>
      </c>
      <c r="AG2162" s="13">
        <v>1010</v>
      </c>
      <c r="AH2162" s="8">
        <v>253.61099999999999</v>
      </c>
      <c r="AI2162" s="13">
        <v>4660502711482</v>
      </c>
      <c r="AJ2162" s="9" t="s">
        <v>3966</v>
      </c>
      <c r="AK2162" s="94"/>
      <c r="AL2162" s="9"/>
      <c r="AM2162" s="8"/>
      <c r="AN2162" s="9"/>
      <c r="AO2162" s="12"/>
    </row>
    <row r="2163" spans="1:41" ht="14.1" customHeight="1" outlineLevel="2" x14ac:dyDescent="0.25">
      <c r="A2163" s="2"/>
      <c r="B2163" s="3"/>
      <c r="C2163" s="4"/>
      <c r="D2163" s="4"/>
      <c r="E2163" s="4"/>
      <c r="F2163" s="5"/>
      <c r="G2163" s="6"/>
      <c r="H2163" s="338">
        <v>6841120</v>
      </c>
      <c r="I2163" s="7" t="s">
        <v>6762</v>
      </c>
      <c r="J2163" s="7" t="s">
        <v>6811</v>
      </c>
      <c r="K2163" s="7"/>
      <c r="L2163" s="7"/>
      <c r="M2163" s="18">
        <v>153131</v>
      </c>
      <c r="N2163" s="327">
        <v>186819.82</v>
      </c>
      <c r="O2163" s="19"/>
      <c r="P2163" s="295">
        <v>0.35</v>
      </c>
      <c r="Q2163" s="18">
        <v>99535.150000000009</v>
      </c>
      <c r="R2163" s="18">
        <v>121432.883</v>
      </c>
      <c r="S2163" s="295">
        <v>0.25</v>
      </c>
      <c r="T2163" s="18">
        <v>114848.25</v>
      </c>
      <c r="U2163" s="18">
        <v>140114.86499999999</v>
      </c>
      <c r="V2163" s="295">
        <v>0.53</v>
      </c>
      <c r="W2163" s="18">
        <v>71971.569999999992</v>
      </c>
      <c r="X2163" s="18">
        <v>87805.315399999992</v>
      </c>
      <c r="Y2163" s="7" t="s">
        <v>393</v>
      </c>
      <c r="Z2163" s="13">
        <v>1</v>
      </c>
      <c r="AA2163" s="13">
        <v>1</v>
      </c>
      <c r="AB2163" s="13"/>
      <c r="AC2163" s="9" t="s">
        <v>3971</v>
      </c>
      <c r="AD2163" s="8">
        <v>50.75</v>
      </c>
      <c r="AE2163" s="13">
        <v>410</v>
      </c>
      <c r="AF2163" s="13">
        <v>810</v>
      </c>
      <c r="AG2163" s="13">
        <v>1010</v>
      </c>
      <c r="AH2163" s="8">
        <v>335.42099999999999</v>
      </c>
      <c r="AI2163" s="13">
        <v>4660502711499</v>
      </c>
      <c r="AJ2163" s="9" t="s">
        <v>3966</v>
      </c>
      <c r="AK2163" s="94"/>
      <c r="AL2163" s="9"/>
      <c r="AM2163" s="8"/>
      <c r="AN2163" s="9"/>
      <c r="AO2163" s="12"/>
    </row>
    <row r="2164" spans="1:41" ht="14.1" customHeight="1" outlineLevel="2" x14ac:dyDescent="0.25">
      <c r="A2164" s="2"/>
      <c r="B2164" s="3"/>
      <c r="C2164" s="4"/>
      <c r="D2164" s="4"/>
      <c r="E2164" s="4"/>
      <c r="F2164" s="5"/>
      <c r="G2164" s="6"/>
      <c r="H2164" s="338">
        <v>6841121</v>
      </c>
      <c r="I2164" s="7" t="s">
        <v>6763</v>
      </c>
      <c r="J2164" s="7" t="s">
        <v>6812</v>
      </c>
      <c r="K2164" s="7"/>
      <c r="L2164" s="7"/>
      <c r="M2164" s="18">
        <v>88353</v>
      </c>
      <c r="N2164" s="327">
        <v>107790.66</v>
      </c>
      <c r="O2164" s="19"/>
      <c r="P2164" s="295">
        <v>0.35</v>
      </c>
      <c r="Q2164" s="18">
        <v>57429.450000000004</v>
      </c>
      <c r="R2164" s="18">
        <v>70063.929000000004</v>
      </c>
      <c r="S2164" s="295">
        <v>0.25</v>
      </c>
      <c r="T2164" s="18">
        <v>66264.75</v>
      </c>
      <c r="U2164" s="18">
        <v>80842.994999999995</v>
      </c>
      <c r="V2164" s="295">
        <v>0.53</v>
      </c>
      <c r="W2164" s="18">
        <v>41525.909999999996</v>
      </c>
      <c r="X2164" s="18">
        <v>50661.610199999996</v>
      </c>
      <c r="Y2164" s="7" t="s">
        <v>393</v>
      </c>
      <c r="Z2164" s="13">
        <v>1</v>
      </c>
      <c r="AA2164" s="13">
        <v>1</v>
      </c>
      <c r="AB2164" s="13"/>
      <c r="AC2164" s="9" t="s">
        <v>3971</v>
      </c>
      <c r="AD2164" s="8">
        <v>39.6</v>
      </c>
      <c r="AE2164" s="13">
        <v>210</v>
      </c>
      <c r="AF2164" s="13">
        <v>610</v>
      </c>
      <c r="AG2164" s="13">
        <v>1210</v>
      </c>
      <c r="AH2164" s="8">
        <v>155.001</v>
      </c>
      <c r="AI2164" s="13">
        <v>4660502711512</v>
      </c>
      <c r="AJ2164" s="9" t="s">
        <v>3966</v>
      </c>
      <c r="AK2164" s="94"/>
      <c r="AL2164" s="9"/>
      <c r="AM2164" s="8"/>
      <c r="AN2164" s="9"/>
      <c r="AO2164" s="12"/>
    </row>
    <row r="2165" spans="1:41" ht="14.1" customHeight="1" outlineLevel="2" x14ac:dyDescent="0.25">
      <c r="A2165" s="2"/>
      <c r="B2165" s="3"/>
      <c r="C2165" s="4"/>
      <c r="D2165" s="4"/>
      <c r="E2165" s="4"/>
      <c r="F2165" s="5"/>
      <c r="G2165" s="6"/>
      <c r="H2165" s="338">
        <v>6841122</v>
      </c>
      <c r="I2165" s="7" t="s">
        <v>6764</v>
      </c>
      <c r="J2165" s="7" t="s">
        <v>6813</v>
      </c>
      <c r="K2165" s="7"/>
      <c r="L2165" s="7"/>
      <c r="M2165" s="18">
        <v>96730</v>
      </c>
      <c r="N2165" s="327">
        <v>118010.59999999999</v>
      </c>
      <c r="O2165" s="19"/>
      <c r="P2165" s="295">
        <v>0.35</v>
      </c>
      <c r="Q2165" s="18">
        <v>62874.5</v>
      </c>
      <c r="R2165" s="18">
        <v>76706.89</v>
      </c>
      <c r="S2165" s="295">
        <v>0.25</v>
      </c>
      <c r="T2165" s="18">
        <v>72547.5</v>
      </c>
      <c r="U2165" s="18">
        <v>88507.95</v>
      </c>
      <c r="V2165" s="295">
        <v>0.53</v>
      </c>
      <c r="W2165" s="18">
        <v>45463.1</v>
      </c>
      <c r="X2165" s="18">
        <v>55464.981999999996</v>
      </c>
      <c r="Y2165" s="7" t="s">
        <v>393</v>
      </c>
      <c r="Z2165" s="13">
        <v>1</v>
      </c>
      <c r="AA2165" s="13">
        <v>1</v>
      </c>
      <c r="AB2165" s="13"/>
      <c r="AC2165" s="9" t="s">
        <v>3971</v>
      </c>
      <c r="AD2165" s="8">
        <v>43.7</v>
      </c>
      <c r="AE2165" s="13">
        <v>310</v>
      </c>
      <c r="AF2165" s="13">
        <v>610</v>
      </c>
      <c r="AG2165" s="13">
        <v>1210</v>
      </c>
      <c r="AH2165" s="8">
        <v>228.81100000000001</v>
      </c>
      <c r="AI2165" s="13">
        <v>4660502711505</v>
      </c>
      <c r="AJ2165" s="9" t="s">
        <v>3966</v>
      </c>
      <c r="AK2165" s="94"/>
      <c r="AL2165" s="9"/>
      <c r="AM2165" s="8"/>
      <c r="AN2165" s="9"/>
      <c r="AO2165" s="12"/>
    </row>
    <row r="2166" spans="1:41" ht="14.1" customHeight="1" outlineLevel="2" x14ac:dyDescent="0.25">
      <c r="A2166" s="2"/>
      <c r="B2166" s="3"/>
      <c r="C2166" s="4"/>
      <c r="D2166" s="4"/>
      <c r="E2166" s="4"/>
      <c r="F2166" s="5"/>
      <c r="G2166" s="6"/>
      <c r="H2166" s="338">
        <v>6841123</v>
      </c>
      <c r="I2166" s="7" t="s">
        <v>6765</v>
      </c>
      <c r="J2166" s="7" t="s">
        <v>6814</v>
      </c>
      <c r="K2166" s="7"/>
      <c r="L2166" s="7"/>
      <c r="M2166" s="18">
        <v>130841</v>
      </c>
      <c r="N2166" s="327">
        <v>159626.01999999999</v>
      </c>
      <c r="O2166" s="19"/>
      <c r="P2166" s="295">
        <v>0.35</v>
      </c>
      <c r="Q2166" s="18">
        <v>85046.650000000009</v>
      </c>
      <c r="R2166" s="18">
        <v>103756.91300000002</v>
      </c>
      <c r="S2166" s="295">
        <v>0.25</v>
      </c>
      <c r="T2166" s="18">
        <v>98130.75</v>
      </c>
      <c r="U2166" s="18">
        <v>119719.515</v>
      </c>
      <c r="V2166" s="295">
        <v>0.53</v>
      </c>
      <c r="W2166" s="18">
        <v>61495.27</v>
      </c>
      <c r="X2166" s="18">
        <v>75024.229399999997</v>
      </c>
      <c r="Y2166" s="7" t="s">
        <v>393</v>
      </c>
      <c r="Z2166" s="13">
        <v>1</v>
      </c>
      <c r="AA2166" s="13">
        <v>1</v>
      </c>
      <c r="AB2166" s="13"/>
      <c r="AC2166" s="9" t="s">
        <v>3971</v>
      </c>
      <c r="AD2166" s="8">
        <v>47.8</v>
      </c>
      <c r="AE2166" s="13">
        <v>410</v>
      </c>
      <c r="AF2166" s="13">
        <v>610</v>
      </c>
      <c r="AG2166" s="13">
        <v>1210</v>
      </c>
      <c r="AH2166" s="8">
        <v>302.62099999999998</v>
      </c>
      <c r="AI2166" s="13">
        <v>4660502711529</v>
      </c>
      <c r="AJ2166" s="9" t="s">
        <v>3966</v>
      </c>
      <c r="AK2166" s="94"/>
      <c r="AL2166" s="9"/>
      <c r="AM2166" s="8"/>
      <c r="AN2166" s="9"/>
      <c r="AO2166" s="12"/>
    </row>
    <row r="2167" spans="1:41" ht="14.1" customHeight="1" outlineLevel="2" x14ac:dyDescent="0.25">
      <c r="A2167" s="2"/>
      <c r="B2167" s="3"/>
      <c r="C2167" s="4"/>
      <c r="D2167" s="4"/>
      <c r="E2167" s="4"/>
      <c r="F2167" s="5"/>
      <c r="G2167" s="6"/>
      <c r="H2167" s="338">
        <v>6841124</v>
      </c>
      <c r="I2167" s="7" t="s">
        <v>6766</v>
      </c>
      <c r="J2167" s="7" t="s">
        <v>6815</v>
      </c>
      <c r="K2167" s="7"/>
      <c r="L2167" s="7"/>
      <c r="M2167" s="18">
        <v>124618</v>
      </c>
      <c r="N2167" s="327">
        <v>152033.96</v>
      </c>
      <c r="O2167" s="19"/>
      <c r="P2167" s="295">
        <v>0.35</v>
      </c>
      <c r="Q2167" s="18">
        <v>81001.7</v>
      </c>
      <c r="R2167" s="18">
        <v>98822.073999999993</v>
      </c>
      <c r="S2167" s="295">
        <v>0.25</v>
      </c>
      <c r="T2167" s="18">
        <v>93463.5</v>
      </c>
      <c r="U2167" s="18">
        <v>114025.47</v>
      </c>
      <c r="V2167" s="295">
        <v>0.53</v>
      </c>
      <c r="W2167" s="18">
        <v>58570.46</v>
      </c>
      <c r="X2167" s="18">
        <v>71455.961199999991</v>
      </c>
      <c r="Y2167" s="7" t="s">
        <v>393</v>
      </c>
      <c r="Z2167" s="13">
        <v>1</v>
      </c>
      <c r="AA2167" s="13">
        <v>1</v>
      </c>
      <c r="AB2167" s="13"/>
      <c r="AC2167" s="9" t="s">
        <v>3971</v>
      </c>
      <c r="AD2167" s="8">
        <v>54.95</v>
      </c>
      <c r="AE2167" s="13">
        <v>310</v>
      </c>
      <c r="AF2167" s="13">
        <v>810</v>
      </c>
      <c r="AG2167" s="13">
        <v>1210</v>
      </c>
      <c r="AH2167" s="8">
        <v>303.83100000000002</v>
      </c>
      <c r="AI2167" s="13">
        <v>4660502711536</v>
      </c>
      <c r="AJ2167" s="9" t="s">
        <v>3966</v>
      </c>
      <c r="AK2167" s="94"/>
      <c r="AL2167" s="9"/>
      <c r="AM2167" s="8"/>
      <c r="AN2167" s="9"/>
      <c r="AO2167" s="12"/>
    </row>
    <row r="2168" spans="1:41" ht="14.1" customHeight="1" outlineLevel="2" x14ac:dyDescent="0.25">
      <c r="A2168" s="2"/>
      <c r="B2168" s="3"/>
      <c r="C2168" s="4"/>
      <c r="D2168" s="4"/>
      <c r="E2168" s="4"/>
      <c r="F2168" s="5"/>
      <c r="G2168" s="6"/>
      <c r="H2168" s="338">
        <v>6841125</v>
      </c>
      <c r="I2168" s="7" t="s">
        <v>6767</v>
      </c>
      <c r="J2168" s="7" t="s">
        <v>6816</v>
      </c>
      <c r="K2168" s="7"/>
      <c r="L2168" s="7"/>
      <c r="M2168" s="18">
        <v>154503</v>
      </c>
      <c r="N2168" s="327">
        <v>188493.66</v>
      </c>
      <c r="O2168" s="19"/>
      <c r="P2168" s="295">
        <v>0.35</v>
      </c>
      <c r="Q2168" s="18">
        <v>100426.95</v>
      </c>
      <c r="R2168" s="18">
        <v>122520.879</v>
      </c>
      <c r="S2168" s="295">
        <v>0.25</v>
      </c>
      <c r="T2168" s="18">
        <v>115877.25</v>
      </c>
      <c r="U2168" s="18">
        <v>141370.245</v>
      </c>
      <c r="V2168" s="295">
        <v>0.53</v>
      </c>
      <c r="W2168" s="18">
        <v>72616.409999999989</v>
      </c>
      <c r="X2168" s="18">
        <v>88592.020199999984</v>
      </c>
      <c r="Y2168" s="7" t="s">
        <v>393</v>
      </c>
      <c r="Z2168" s="13">
        <v>1</v>
      </c>
      <c r="AA2168" s="13">
        <v>1</v>
      </c>
      <c r="AB2168" s="13"/>
      <c r="AC2168" s="9" t="s">
        <v>3971</v>
      </c>
      <c r="AD2168" s="8">
        <v>59.45</v>
      </c>
      <c r="AE2168" s="13">
        <v>410</v>
      </c>
      <c r="AF2168" s="13">
        <v>810</v>
      </c>
      <c r="AG2168" s="13">
        <v>1210</v>
      </c>
      <c r="AH2168" s="8">
        <v>401.84100000000001</v>
      </c>
      <c r="AI2168" s="13">
        <v>4660502711543</v>
      </c>
      <c r="AJ2168" s="9" t="s">
        <v>3966</v>
      </c>
      <c r="AK2168" s="94"/>
      <c r="AL2168" s="9"/>
      <c r="AM2168" s="8"/>
      <c r="AN2168" s="9"/>
      <c r="AO2168" s="12"/>
    </row>
    <row r="2169" spans="1:41" ht="14.1" customHeight="1" outlineLevel="2" x14ac:dyDescent="0.25">
      <c r="A2169" s="2"/>
      <c r="B2169" s="3"/>
      <c r="C2169" s="4"/>
      <c r="D2169" s="4"/>
      <c r="E2169" s="4"/>
      <c r="F2169" s="5"/>
      <c r="G2169" s="6"/>
      <c r="H2169" s="338">
        <v>6841126</v>
      </c>
      <c r="I2169" s="7" t="s">
        <v>6768</v>
      </c>
      <c r="J2169" s="7" t="s">
        <v>6817</v>
      </c>
      <c r="K2169" s="7"/>
      <c r="L2169" s="7"/>
      <c r="M2169" s="18">
        <v>134081</v>
      </c>
      <c r="N2169" s="327">
        <v>163578.82</v>
      </c>
      <c r="O2169" s="19"/>
      <c r="P2169" s="295">
        <v>0.35</v>
      </c>
      <c r="Q2169" s="18">
        <v>87152.650000000009</v>
      </c>
      <c r="R2169" s="18">
        <v>106326.23300000001</v>
      </c>
      <c r="S2169" s="295">
        <v>0.25</v>
      </c>
      <c r="T2169" s="18">
        <v>100560.75</v>
      </c>
      <c r="U2169" s="18">
        <v>122684.11499999999</v>
      </c>
      <c r="V2169" s="295">
        <v>0.53</v>
      </c>
      <c r="W2169" s="18">
        <v>63018.07</v>
      </c>
      <c r="X2169" s="18">
        <v>76882.045400000003</v>
      </c>
      <c r="Y2169" s="7" t="s">
        <v>393</v>
      </c>
      <c r="Z2169" s="13">
        <v>1</v>
      </c>
      <c r="AA2169" s="13">
        <v>1</v>
      </c>
      <c r="AB2169" s="13"/>
      <c r="AC2169" s="9" t="s">
        <v>3971</v>
      </c>
      <c r="AD2169" s="8">
        <v>50.75</v>
      </c>
      <c r="AE2169" s="13">
        <v>310</v>
      </c>
      <c r="AF2169" s="13">
        <v>610</v>
      </c>
      <c r="AG2169" s="13">
        <v>1410</v>
      </c>
      <c r="AH2169" s="8">
        <v>266.63099999999997</v>
      </c>
      <c r="AI2169" s="13">
        <v>4660502711550</v>
      </c>
      <c r="AJ2169" s="9" t="s">
        <v>3966</v>
      </c>
      <c r="AK2169" s="94"/>
      <c r="AL2169" s="9"/>
      <c r="AM2169" s="8"/>
      <c r="AN2169" s="9"/>
      <c r="AO2169" s="12"/>
    </row>
    <row r="2170" spans="1:41" ht="14.1" customHeight="1" outlineLevel="2" x14ac:dyDescent="0.25">
      <c r="A2170" s="2"/>
      <c r="B2170" s="3"/>
      <c r="C2170" s="4"/>
      <c r="D2170" s="4"/>
      <c r="E2170" s="4"/>
      <c r="F2170" s="5"/>
      <c r="G2170" s="6"/>
      <c r="H2170" s="338">
        <v>6841127</v>
      </c>
      <c r="I2170" s="7" t="s">
        <v>6769</v>
      </c>
      <c r="J2170" s="7" t="s">
        <v>6818</v>
      </c>
      <c r="K2170" s="7"/>
      <c r="L2170" s="7"/>
      <c r="M2170" s="18">
        <v>158503</v>
      </c>
      <c r="N2170" s="327">
        <v>193373.66</v>
      </c>
      <c r="O2170" s="19"/>
      <c r="P2170" s="295">
        <v>0.35</v>
      </c>
      <c r="Q2170" s="18">
        <v>103026.95</v>
      </c>
      <c r="R2170" s="18">
        <v>125692.879</v>
      </c>
      <c r="S2170" s="295">
        <v>0.25</v>
      </c>
      <c r="T2170" s="18">
        <v>118877.25</v>
      </c>
      <c r="U2170" s="18">
        <v>145030.245</v>
      </c>
      <c r="V2170" s="295">
        <v>0.53</v>
      </c>
      <c r="W2170" s="18">
        <v>74496.409999999989</v>
      </c>
      <c r="X2170" s="18">
        <v>90885.62019999999</v>
      </c>
      <c r="Y2170" s="7" t="s">
        <v>393</v>
      </c>
      <c r="Z2170" s="13">
        <v>1</v>
      </c>
      <c r="AA2170" s="13">
        <v>1</v>
      </c>
      <c r="AB2170" s="13"/>
      <c r="AC2170" s="9" t="s">
        <v>3971</v>
      </c>
      <c r="AD2170" s="8">
        <v>64</v>
      </c>
      <c r="AE2170" s="13">
        <v>310</v>
      </c>
      <c r="AF2170" s="13">
        <v>810</v>
      </c>
      <c r="AG2170" s="13">
        <v>1410</v>
      </c>
      <c r="AH2170" s="8">
        <v>354.05099999999999</v>
      </c>
      <c r="AI2170" s="13">
        <v>4660502711567</v>
      </c>
      <c r="AJ2170" s="9" t="s">
        <v>3966</v>
      </c>
      <c r="AK2170" s="94"/>
      <c r="AL2170" s="9"/>
      <c r="AM2170" s="8"/>
      <c r="AN2170" s="9"/>
      <c r="AO2170" s="12"/>
    </row>
    <row r="2171" spans="1:41" ht="14.1" customHeight="1" outlineLevel="2" x14ac:dyDescent="0.25">
      <c r="A2171" s="2"/>
      <c r="B2171" s="3"/>
      <c r="C2171" s="4"/>
      <c r="D2171" s="4"/>
      <c r="E2171" s="4"/>
      <c r="F2171" s="5"/>
      <c r="G2171" s="6"/>
      <c r="H2171" s="338">
        <v>6841128</v>
      </c>
      <c r="I2171" s="7" t="s">
        <v>6770</v>
      </c>
      <c r="J2171" s="7" t="s">
        <v>6819</v>
      </c>
      <c r="K2171" s="7"/>
      <c r="L2171" s="7"/>
      <c r="M2171" s="18">
        <v>110645</v>
      </c>
      <c r="N2171" s="327">
        <v>134986.9</v>
      </c>
      <c r="O2171" s="19"/>
      <c r="P2171" s="295">
        <v>0.35</v>
      </c>
      <c r="Q2171" s="18">
        <v>71919.25</v>
      </c>
      <c r="R2171" s="18">
        <v>87741.485000000001</v>
      </c>
      <c r="S2171" s="295">
        <v>0.25</v>
      </c>
      <c r="T2171" s="18">
        <v>82983.75</v>
      </c>
      <c r="U2171" s="18">
        <v>101240.175</v>
      </c>
      <c r="V2171" s="295">
        <v>0.53</v>
      </c>
      <c r="W2171" s="18">
        <v>52003.149999999994</v>
      </c>
      <c r="X2171" s="18">
        <v>63443.842999999993</v>
      </c>
      <c r="Y2171" s="7" t="s">
        <v>393</v>
      </c>
      <c r="Z2171" s="13">
        <v>1</v>
      </c>
      <c r="AA2171" s="13">
        <v>1</v>
      </c>
      <c r="AB2171" s="13"/>
      <c r="AC2171" s="9" t="s">
        <v>3971</v>
      </c>
      <c r="AD2171" s="8">
        <v>47.1</v>
      </c>
      <c r="AE2171" s="13">
        <v>310</v>
      </c>
      <c r="AF2171" s="13">
        <v>1010</v>
      </c>
      <c r="AG2171" s="13">
        <v>810</v>
      </c>
      <c r="AH2171" s="8">
        <v>253.61099999999999</v>
      </c>
      <c r="AI2171" s="13">
        <v>4660502711574</v>
      </c>
      <c r="AJ2171" s="9" t="s">
        <v>3966</v>
      </c>
      <c r="AK2171" s="94"/>
      <c r="AL2171" s="9"/>
      <c r="AM2171" s="8"/>
      <c r="AN2171" s="9"/>
      <c r="AO2171" s="12"/>
    </row>
    <row r="2172" spans="1:41" ht="14.1" customHeight="1" outlineLevel="2" x14ac:dyDescent="0.25">
      <c r="A2172" s="2"/>
      <c r="B2172" s="3"/>
      <c r="C2172" s="4"/>
      <c r="D2172" s="4"/>
      <c r="E2172" s="4"/>
      <c r="F2172" s="5"/>
      <c r="G2172" s="6"/>
      <c r="H2172" s="338">
        <v>6841129</v>
      </c>
      <c r="I2172" s="7" t="s">
        <v>6771</v>
      </c>
      <c r="J2172" s="7" t="s">
        <v>6820</v>
      </c>
      <c r="K2172" s="7"/>
      <c r="L2172" s="7"/>
      <c r="M2172" s="18">
        <v>148895</v>
      </c>
      <c r="N2172" s="327">
        <v>181651.9</v>
      </c>
      <c r="O2172" s="19"/>
      <c r="P2172" s="295">
        <v>0.35</v>
      </c>
      <c r="Q2172" s="18">
        <v>96781.75</v>
      </c>
      <c r="R2172" s="18">
        <v>118073.735</v>
      </c>
      <c r="S2172" s="295">
        <v>0.25</v>
      </c>
      <c r="T2172" s="18">
        <v>111671.25</v>
      </c>
      <c r="U2172" s="18">
        <v>136238.92499999999</v>
      </c>
      <c r="V2172" s="295">
        <v>0.53</v>
      </c>
      <c r="W2172" s="18">
        <v>69980.649999999994</v>
      </c>
      <c r="X2172" s="18">
        <v>85376.392999999996</v>
      </c>
      <c r="Y2172" s="7" t="s">
        <v>393</v>
      </c>
      <c r="Z2172" s="13">
        <v>1</v>
      </c>
      <c r="AA2172" s="13">
        <v>1</v>
      </c>
      <c r="AB2172" s="13"/>
      <c r="AC2172" s="9" t="s">
        <v>3971</v>
      </c>
      <c r="AD2172" s="8">
        <v>57.9</v>
      </c>
      <c r="AE2172" s="13">
        <v>310</v>
      </c>
      <c r="AF2172" s="13">
        <v>1010</v>
      </c>
      <c r="AG2172" s="13">
        <v>1010</v>
      </c>
      <c r="AH2172" s="8">
        <v>316.23099999999999</v>
      </c>
      <c r="AI2172" s="13">
        <v>4660502711581</v>
      </c>
      <c r="AJ2172" s="9" t="s">
        <v>3966</v>
      </c>
      <c r="AK2172" s="94"/>
      <c r="AL2172" s="9"/>
      <c r="AM2172" s="8"/>
      <c r="AN2172" s="9"/>
      <c r="AO2172" s="12"/>
    </row>
    <row r="2173" spans="1:41" ht="14.1" customHeight="1" outlineLevel="2" x14ac:dyDescent="0.25">
      <c r="A2173" s="2"/>
      <c r="B2173" s="3"/>
      <c r="C2173" s="4"/>
      <c r="D2173" s="4"/>
      <c r="E2173" s="4"/>
      <c r="F2173" s="5"/>
      <c r="G2173" s="6"/>
      <c r="H2173" s="338">
        <v>6841130</v>
      </c>
      <c r="I2173" s="7" t="s">
        <v>6772</v>
      </c>
      <c r="J2173" s="7" t="s">
        <v>6821</v>
      </c>
      <c r="K2173" s="7"/>
      <c r="L2173" s="7"/>
      <c r="M2173" s="18">
        <v>171173</v>
      </c>
      <c r="N2173" s="327">
        <v>208831.06</v>
      </c>
      <c r="O2173" s="19"/>
      <c r="P2173" s="295">
        <v>0.35</v>
      </c>
      <c r="Q2173" s="18">
        <v>111262.45</v>
      </c>
      <c r="R2173" s="18">
        <v>135740.18899999998</v>
      </c>
      <c r="S2173" s="295">
        <v>0.25</v>
      </c>
      <c r="T2173" s="18">
        <v>128379.75</v>
      </c>
      <c r="U2173" s="18">
        <v>156623.29499999998</v>
      </c>
      <c r="V2173" s="295">
        <v>0.53</v>
      </c>
      <c r="W2173" s="18">
        <v>80451.31</v>
      </c>
      <c r="X2173" s="18">
        <v>98150.598199999993</v>
      </c>
      <c r="Y2173" s="7" t="s">
        <v>393</v>
      </c>
      <c r="Z2173" s="13">
        <v>1</v>
      </c>
      <c r="AA2173" s="13">
        <v>1</v>
      </c>
      <c r="AB2173" s="13"/>
      <c r="AC2173" s="9" t="s">
        <v>3971</v>
      </c>
      <c r="AD2173" s="8">
        <v>66.95</v>
      </c>
      <c r="AE2173" s="13">
        <v>310</v>
      </c>
      <c r="AF2173" s="13">
        <v>1010</v>
      </c>
      <c r="AG2173" s="13">
        <v>1210</v>
      </c>
      <c r="AH2173" s="8">
        <v>378.851</v>
      </c>
      <c r="AI2173" s="13">
        <v>4660502711598</v>
      </c>
      <c r="AJ2173" s="9" t="s">
        <v>3966</v>
      </c>
      <c r="AK2173" s="94"/>
      <c r="AL2173" s="9"/>
      <c r="AM2173" s="8"/>
      <c r="AN2173" s="9"/>
      <c r="AO2173" s="12"/>
    </row>
    <row r="2174" spans="1:41" ht="14.1" customHeight="1" outlineLevel="2" x14ac:dyDescent="0.25">
      <c r="A2174" s="2"/>
      <c r="B2174" s="3"/>
      <c r="C2174" s="4"/>
      <c r="D2174" s="4"/>
      <c r="E2174" s="4"/>
      <c r="F2174" s="5"/>
      <c r="G2174" s="6"/>
      <c r="H2174" s="338">
        <v>6841131</v>
      </c>
      <c r="I2174" s="7" t="s">
        <v>6773</v>
      </c>
      <c r="J2174" s="7" t="s">
        <v>6822</v>
      </c>
      <c r="K2174" s="7"/>
      <c r="L2174" s="7"/>
      <c r="M2174" s="18">
        <v>201337</v>
      </c>
      <c r="N2174" s="327">
        <v>245631.13999999998</v>
      </c>
      <c r="O2174" s="19"/>
      <c r="P2174" s="295">
        <v>0.35</v>
      </c>
      <c r="Q2174" s="18">
        <v>130869.05</v>
      </c>
      <c r="R2174" s="18">
        <v>159660.24100000001</v>
      </c>
      <c r="S2174" s="295">
        <v>0.25</v>
      </c>
      <c r="T2174" s="18">
        <v>151002.75</v>
      </c>
      <c r="U2174" s="18">
        <v>184223.35500000001</v>
      </c>
      <c r="V2174" s="295">
        <v>0.53</v>
      </c>
      <c r="W2174" s="18">
        <v>94628.39</v>
      </c>
      <c r="X2174" s="18">
        <v>115446.6358</v>
      </c>
      <c r="Y2174" s="7" t="s">
        <v>393</v>
      </c>
      <c r="Z2174" s="13">
        <v>1</v>
      </c>
      <c r="AA2174" s="13">
        <v>1</v>
      </c>
      <c r="AB2174" s="13"/>
      <c r="AC2174" s="9" t="s">
        <v>3971</v>
      </c>
      <c r="AD2174" s="8">
        <v>77.599999999999994</v>
      </c>
      <c r="AE2174" s="13">
        <v>310</v>
      </c>
      <c r="AF2174" s="13">
        <v>1210</v>
      </c>
      <c r="AG2174" s="13">
        <v>1210</v>
      </c>
      <c r="AH2174" s="8">
        <v>453.87099999999998</v>
      </c>
      <c r="AI2174" s="13">
        <v>4660502711604</v>
      </c>
      <c r="AJ2174" s="9" t="s">
        <v>3966</v>
      </c>
      <c r="AK2174" s="94"/>
      <c r="AL2174" s="9"/>
      <c r="AM2174" s="8"/>
      <c r="AN2174" s="9"/>
      <c r="AO2174" s="12"/>
    </row>
    <row r="2175" spans="1:41" ht="14.1" customHeight="1" outlineLevel="2" x14ac:dyDescent="0.25">
      <c r="A2175" s="2"/>
      <c r="B2175" s="3"/>
      <c r="C2175" s="4"/>
      <c r="D2175" s="4"/>
      <c r="E2175" s="4"/>
      <c r="F2175" s="5"/>
      <c r="G2175" s="6"/>
      <c r="H2175" s="338">
        <v>6841132</v>
      </c>
      <c r="I2175" s="7" t="s">
        <v>6774</v>
      </c>
      <c r="J2175" s="7" t="s">
        <v>6823</v>
      </c>
      <c r="K2175" s="7"/>
      <c r="L2175" s="7"/>
      <c r="M2175" s="18">
        <v>208790</v>
      </c>
      <c r="N2175" s="327">
        <v>254723.8</v>
      </c>
      <c r="O2175" s="19"/>
      <c r="P2175" s="295">
        <v>0.35</v>
      </c>
      <c r="Q2175" s="18">
        <v>135713.5</v>
      </c>
      <c r="R2175" s="18">
        <v>165570.47</v>
      </c>
      <c r="S2175" s="295">
        <v>0.25</v>
      </c>
      <c r="T2175" s="18">
        <v>156592.5</v>
      </c>
      <c r="U2175" s="18">
        <v>191042.85</v>
      </c>
      <c r="V2175" s="295">
        <v>0.53</v>
      </c>
      <c r="W2175" s="18">
        <v>98131.299999999988</v>
      </c>
      <c r="X2175" s="18">
        <v>119720.18599999999</v>
      </c>
      <c r="Y2175" s="7" t="s">
        <v>393</v>
      </c>
      <c r="Z2175" s="13">
        <v>1</v>
      </c>
      <c r="AA2175" s="13">
        <v>1</v>
      </c>
      <c r="AB2175" s="13"/>
      <c r="AC2175" s="9" t="s">
        <v>3971</v>
      </c>
      <c r="AD2175" s="8">
        <v>77.099999999999994</v>
      </c>
      <c r="AE2175" s="13">
        <v>310</v>
      </c>
      <c r="AF2175" s="13">
        <v>1010</v>
      </c>
      <c r="AG2175" s="13">
        <v>1410</v>
      </c>
      <c r="AH2175" s="8">
        <v>441.471</v>
      </c>
      <c r="AI2175" s="13">
        <v>4660502711611</v>
      </c>
      <c r="AJ2175" s="9" t="s">
        <v>3966</v>
      </c>
      <c r="AK2175" s="94"/>
      <c r="AL2175" s="9"/>
      <c r="AM2175" s="8"/>
      <c r="AN2175" s="9"/>
      <c r="AO2175" s="12"/>
    </row>
    <row r="2176" spans="1:41" ht="15.95" customHeight="1" outlineLevel="1" x14ac:dyDescent="0.25">
      <c r="A2176" s="122"/>
      <c r="B2176" s="123" t="s">
        <v>3831</v>
      </c>
      <c r="C2176" s="124"/>
      <c r="D2176" s="124"/>
      <c r="E2176" s="124"/>
      <c r="F2176" s="125"/>
      <c r="G2176" s="126"/>
      <c r="H2176" s="347"/>
      <c r="I2176" s="127"/>
      <c r="J2176" s="127"/>
      <c r="K2176" s="127"/>
      <c r="L2176" s="127"/>
      <c r="M2176" s="127"/>
      <c r="N2176" s="328"/>
      <c r="O2176" s="127"/>
      <c r="P2176" s="127"/>
      <c r="Q2176" s="127"/>
      <c r="R2176" s="127"/>
      <c r="S2176" s="127"/>
      <c r="T2176" s="127"/>
      <c r="U2176" s="127"/>
      <c r="V2176" s="127"/>
      <c r="W2176" s="127"/>
      <c r="X2176" s="127"/>
      <c r="Y2176" s="127"/>
      <c r="Z2176" s="128"/>
      <c r="AA2176" s="128"/>
      <c r="AB2176" s="128"/>
      <c r="AC2176" s="128"/>
      <c r="AD2176" s="129"/>
      <c r="AE2176" s="130"/>
      <c r="AF2176" s="130"/>
      <c r="AG2176" s="130"/>
      <c r="AH2176" s="128"/>
      <c r="AI2176" s="128"/>
      <c r="AJ2176" s="128"/>
      <c r="AK2176" s="128"/>
      <c r="AL2176" s="128"/>
      <c r="AM2176" s="128"/>
      <c r="AN2176" s="128"/>
      <c r="AO2176" s="131"/>
    </row>
    <row r="2177" spans="1:41" ht="15.95" customHeight="1" outlineLevel="2" x14ac:dyDescent="0.25">
      <c r="A2177" s="138"/>
      <c r="B2177" s="139"/>
      <c r="C2177" s="140" t="s">
        <v>3881</v>
      </c>
      <c r="D2177" s="140"/>
      <c r="E2177" s="140"/>
      <c r="F2177" s="141"/>
      <c r="G2177" s="142"/>
      <c r="H2177" s="334"/>
      <c r="I2177" s="143"/>
      <c r="J2177" s="143"/>
      <c r="K2177" s="143"/>
      <c r="L2177" s="143"/>
      <c r="M2177" s="143"/>
      <c r="N2177" s="326"/>
      <c r="O2177" s="143"/>
      <c r="P2177" s="143"/>
      <c r="Q2177" s="143"/>
      <c r="R2177" s="143"/>
      <c r="S2177" s="143"/>
      <c r="T2177" s="143"/>
      <c r="U2177" s="143"/>
      <c r="V2177" s="143"/>
      <c r="W2177" s="143"/>
      <c r="X2177" s="143"/>
      <c r="Y2177" s="143"/>
      <c r="Z2177" s="146"/>
      <c r="AA2177" s="145"/>
      <c r="AB2177" s="145"/>
      <c r="AC2177" s="145"/>
      <c r="AD2177" s="145"/>
      <c r="AE2177" s="158"/>
      <c r="AF2177" s="158"/>
      <c r="AG2177" s="158"/>
      <c r="AH2177" s="146"/>
      <c r="AI2177" s="146"/>
      <c r="AJ2177" s="146"/>
      <c r="AK2177" s="146"/>
      <c r="AL2177" s="146"/>
      <c r="AM2177" s="146"/>
      <c r="AN2177" s="146"/>
      <c r="AO2177" s="147"/>
    </row>
    <row r="2178" spans="1:41" ht="14.1" customHeight="1" outlineLevel="3" x14ac:dyDescent="0.25">
      <c r="A2178" s="2"/>
      <c r="B2178" s="3"/>
      <c r="C2178" s="4"/>
      <c r="D2178" s="4"/>
      <c r="E2178" s="4"/>
      <c r="F2178" s="5"/>
      <c r="G2178" s="6"/>
      <c r="H2178" s="338">
        <v>2000180</v>
      </c>
      <c r="I2178" s="7" t="s">
        <v>3105</v>
      </c>
      <c r="J2178" s="7" t="s">
        <v>3106</v>
      </c>
      <c r="K2178" s="7" t="s">
        <v>6272</v>
      </c>
      <c r="L2178" s="7" t="s">
        <v>6273</v>
      </c>
      <c r="M2178" s="18">
        <v>101.81942999999998</v>
      </c>
      <c r="N2178" s="327">
        <v>124.21970459999997</v>
      </c>
      <c r="O2178" s="19" t="s">
        <v>3948</v>
      </c>
      <c r="P2178" s="295">
        <v>0.35</v>
      </c>
      <c r="Q2178" s="18">
        <v>66.18262949999999</v>
      </c>
      <c r="R2178" s="18">
        <v>80.742807989999989</v>
      </c>
      <c r="S2178" s="295">
        <v>0.25</v>
      </c>
      <c r="T2178" s="18">
        <v>76.36457249999998</v>
      </c>
      <c r="U2178" s="18">
        <v>93.164778449999972</v>
      </c>
      <c r="V2178" s="295">
        <v>0.53</v>
      </c>
      <c r="W2178" s="18">
        <v>47.855132099999992</v>
      </c>
      <c r="X2178" s="18">
        <v>58.383261161999989</v>
      </c>
      <c r="Y2178" s="7" t="s">
        <v>393</v>
      </c>
      <c r="Z2178" s="13">
        <v>10</v>
      </c>
      <c r="AA2178" s="13">
        <v>10</v>
      </c>
      <c r="AB2178" s="13">
        <v>1600</v>
      </c>
      <c r="AC2178" s="8" t="s">
        <v>6616</v>
      </c>
      <c r="AD2178" s="8">
        <v>6.2E-2</v>
      </c>
      <c r="AE2178" s="13">
        <v>85</v>
      </c>
      <c r="AF2178" s="13">
        <v>85</v>
      </c>
      <c r="AG2178" s="13">
        <v>40</v>
      </c>
      <c r="AH2178" s="8">
        <v>0.28899999999999998</v>
      </c>
      <c r="AI2178" s="13">
        <v>4012195707899</v>
      </c>
      <c r="AJ2178" s="8" t="s">
        <v>3966</v>
      </c>
      <c r="AK2178" s="94"/>
      <c r="AL2178" s="9"/>
      <c r="AM2178" s="8"/>
      <c r="AN2178" s="9"/>
      <c r="AO2178" s="11"/>
    </row>
    <row r="2179" spans="1:41" ht="14.1" customHeight="1" outlineLevel="3" x14ac:dyDescent="0.25">
      <c r="A2179" s="2"/>
      <c r="B2179" s="3"/>
      <c r="C2179" s="4"/>
      <c r="D2179" s="4"/>
      <c r="E2179" s="4"/>
      <c r="F2179" s="5"/>
      <c r="G2179" s="6"/>
      <c r="H2179" s="338">
        <v>2000342</v>
      </c>
      <c r="I2179" s="7" t="s">
        <v>3107</v>
      </c>
      <c r="J2179" s="7" t="s">
        <v>3108</v>
      </c>
      <c r="K2179" s="7" t="s">
        <v>6272</v>
      </c>
      <c r="L2179" s="7" t="s">
        <v>6273</v>
      </c>
      <c r="M2179" s="18">
        <v>89.137125000000012</v>
      </c>
      <c r="N2179" s="327">
        <v>108.74729250000001</v>
      </c>
      <c r="O2179" s="19" t="s">
        <v>3948</v>
      </c>
      <c r="P2179" s="295">
        <v>0.35</v>
      </c>
      <c r="Q2179" s="18">
        <v>57.93913125000001</v>
      </c>
      <c r="R2179" s="18">
        <v>70.685740125000009</v>
      </c>
      <c r="S2179" s="295">
        <v>0.25</v>
      </c>
      <c r="T2179" s="18">
        <v>66.852843750000005</v>
      </c>
      <c r="U2179" s="18">
        <v>81.560469375000011</v>
      </c>
      <c r="V2179" s="295">
        <v>0.53</v>
      </c>
      <c r="W2179" s="18">
        <v>41.894448750000002</v>
      </c>
      <c r="X2179" s="18">
        <v>51.111227475</v>
      </c>
      <c r="Y2179" s="7" t="s">
        <v>393</v>
      </c>
      <c r="Z2179" s="13">
        <v>10</v>
      </c>
      <c r="AA2179" s="13">
        <v>10</v>
      </c>
      <c r="AB2179" s="13">
        <v>1600</v>
      </c>
      <c r="AC2179" s="8" t="s">
        <v>6616</v>
      </c>
      <c r="AD2179" s="8">
        <v>6.2E-2</v>
      </c>
      <c r="AE2179" s="13">
        <v>85</v>
      </c>
      <c r="AF2179" s="13">
        <v>85</v>
      </c>
      <c r="AG2179" s="13">
        <v>40</v>
      </c>
      <c r="AH2179" s="8">
        <v>0.28899999999999998</v>
      </c>
      <c r="AI2179" s="13">
        <v>4012195152170</v>
      </c>
      <c r="AJ2179" s="9" t="s">
        <v>5594</v>
      </c>
      <c r="AK2179" s="94"/>
      <c r="AL2179" s="10"/>
      <c r="AM2179" s="10"/>
      <c r="AN2179" s="10"/>
      <c r="AO2179" s="11"/>
    </row>
    <row r="2180" spans="1:41" ht="14.1" customHeight="1" outlineLevel="3" x14ac:dyDescent="0.25">
      <c r="A2180" s="2"/>
      <c r="B2180" s="3"/>
      <c r="C2180" s="4"/>
      <c r="D2180" s="4"/>
      <c r="E2180" s="4"/>
      <c r="F2180" s="5"/>
      <c r="G2180" s="6"/>
      <c r="H2180" s="338">
        <v>2007077</v>
      </c>
      <c r="I2180" s="7" t="s">
        <v>3109</v>
      </c>
      <c r="J2180" s="7" t="s">
        <v>3110</v>
      </c>
      <c r="K2180" s="7" t="s">
        <v>6272</v>
      </c>
      <c r="L2180" s="7" t="s">
        <v>6274</v>
      </c>
      <c r="M2180" s="18">
        <v>375.9</v>
      </c>
      <c r="N2180" s="327">
        <v>458.59799999999996</v>
      </c>
      <c r="O2180" s="19" t="s">
        <v>3948</v>
      </c>
      <c r="P2180" s="295">
        <v>0.35</v>
      </c>
      <c r="Q2180" s="18">
        <v>244.33499999999998</v>
      </c>
      <c r="R2180" s="18">
        <v>298.08869999999996</v>
      </c>
      <c r="S2180" s="295">
        <v>0.25</v>
      </c>
      <c r="T2180" s="18">
        <v>281.92499999999995</v>
      </c>
      <c r="U2180" s="18">
        <v>343.94849999999991</v>
      </c>
      <c r="V2180" s="295">
        <v>0.53</v>
      </c>
      <c r="W2180" s="18">
        <v>176.67299999999997</v>
      </c>
      <c r="X2180" s="18">
        <v>215.54105999999996</v>
      </c>
      <c r="Y2180" s="7" t="s">
        <v>393</v>
      </c>
      <c r="Z2180" s="13">
        <v>1</v>
      </c>
      <c r="AA2180" s="13">
        <v>1</v>
      </c>
      <c r="AB2180" s="13">
        <v>480</v>
      </c>
      <c r="AC2180" s="8" t="s">
        <v>6616</v>
      </c>
      <c r="AD2180" s="8">
        <v>0.16300000000000001</v>
      </c>
      <c r="AE2180" s="13">
        <v>150</v>
      </c>
      <c r="AF2180" s="13">
        <v>116</v>
      </c>
      <c r="AG2180" s="13">
        <v>67</v>
      </c>
      <c r="AH2180" s="8">
        <v>1.1659999999999999</v>
      </c>
      <c r="AI2180" s="13">
        <v>4012195386407</v>
      </c>
      <c r="AJ2180" s="8" t="s">
        <v>5595</v>
      </c>
      <c r="AK2180" s="94"/>
      <c r="AL2180" s="10"/>
      <c r="AM2180" s="10"/>
      <c r="AN2180" s="8"/>
      <c r="AO2180" s="11"/>
    </row>
    <row r="2181" spans="1:41" ht="14.1" customHeight="1" outlineLevel="3" x14ac:dyDescent="0.25">
      <c r="A2181" s="2"/>
      <c r="B2181" s="3"/>
      <c r="C2181" s="4"/>
      <c r="D2181" s="4"/>
      <c r="E2181" s="4"/>
      <c r="F2181" s="5"/>
      <c r="G2181" s="6"/>
      <c r="H2181" s="338">
        <v>2007255</v>
      </c>
      <c r="I2181" s="7" t="s">
        <v>3111</v>
      </c>
      <c r="J2181" s="7" t="s">
        <v>3112</v>
      </c>
      <c r="K2181" s="7" t="s">
        <v>6272</v>
      </c>
      <c r="L2181" s="7" t="s">
        <v>6275</v>
      </c>
      <c r="M2181" s="18">
        <v>345</v>
      </c>
      <c r="N2181" s="327">
        <v>420.9</v>
      </c>
      <c r="O2181" s="19" t="s">
        <v>3948</v>
      </c>
      <c r="P2181" s="295">
        <v>0.35</v>
      </c>
      <c r="Q2181" s="18">
        <v>224.25</v>
      </c>
      <c r="R2181" s="18">
        <v>273.58499999999998</v>
      </c>
      <c r="S2181" s="295">
        <v>0.25</v>
      </c>
      <c r="T2181" s="18">
        <v>258.75</v>
      </c>
      <c r="U2181" s="18">
        <v>315.67500000000001</v>
      </c>
      <c r="V2181" s="295">
        <v>0.53</v>
      </c>
      <c r="W2181" s="18">
        <v>162.14999999999998</v>
      </c>
      <c r="X2181" s="18">
        <v>197.82299999999998</v>
      </c>
      <c r="Y2181" s="7" t="s">
        <v>393</v>
      </c>
      <c r="Z2181" s="13">
        <v>1</v>
      </c>
      <c r="AA2181" s="13">
        <v>1</v>
      </c>
      <c r="AB2181" s="13">
        <v>480</v>
      </c>
      <c r="AC2181" s="8" t="s">
        <v>6616</v>
      </c>
      <c r="AD2181" s="8">
        <v>0.16200000000000001</v>
      </c>
      <c r="AE2181" s="13">
        <v>150</v>
      </c>
      <c r="AF2181" s="13">
        <v>116</v>
      </c>
      <c r="AG2181" s="13">
        <v>67</v>
      </c>
      <c r="AH2181" s="8">
        <v>1.1659999999999999</v>
      </c>
      <c r="AI2181" s="13">
        <v>4012195386629</v>
      </c>
      <c r="AJ2181" s="8" t="s">
        <v>5596</v>
      </c>
      <c r="AK2181" s="94"/>
      <c r="AL2181" s="10"/>
      <c r="AM2181" s="10"/>
      <c r="AN2181" s="10"/>
      <c r="AO2181" s="11"/>
    </row>
    <row r="2182" spans="1:41" ht="15.95" customHeight="1" outlineLevel="2" x14ac:dyDescent="0.25">
      <c r="A2182" s="148"/>
      <c r="B2182" s="149"/>
      <c r="C2182" s="150" t="s">
        <v>3882</v>
      </c>
      <c r="D2182" s="150"/>
      <c r="E2182" s="150"/>
      <c r="F2182" s="151"/>
      <c r="G2182" s="152"/>
      <c r="H2182" s="342"/>
      <c r="I2182" s="153"/>
      <c r="J2182" s="153"/>
      <c r="K2182" s="153"/>
      <c r="L2182" s="153"/>
      <c r="M2182" s="153"/>
      <c r="N2182" s="328"/>
      <c r="O2182" s="153"/>
      <c r="P2182" s="153"/>
      <c r="Q2182" s="153"/>
      <c r="R2182" s="153"/>
      <c r="S2182" s="153"/>
      <c r="T2182" s="153"/>
      <c r="U2182" s="153"/>
      <c r="V2182" s="153"/>
      <c r="W2182" s="153"/>
      <c r="X2182" s="153"/>
      <c r="Y2182" s="153"/>
      <c r="Z2182" s="155"/>
      <c r="AA2182" s="155"/>
      <c r="AB2182" s="154"/>
      <c r="AC2182" s="154"/>
      <c r="AD2182" s="155"/>
      <c r="AE2182" s="156"/>
      <c r="AF2182" s="156"/>
      <c r="AG2182" s="156"/>
      <c r="AH2182" s="154"/>
      <c r="AI2182" s="154"/>
      <c r="AJ2182" s="154"/>
      <c r="AK2182" s="154"/>
      <c r="AL2182" s="154"/>
      <c r="AM2182" s="154"/>
      <c r="AN2182" s="155"/>
      <c r="AO2182" s="157"/>
    </row>
    <row r="2183" spans="1:41" ht="14.1" customHeight="1" outlineLevel="3" x14ac:dyDescent="0.25">
      <c r="A2183" s="2"/>
      <c r="B2183" s="3"/>
      <c r="C2183" s="4"/>
      <c r="D2183" s="4"/>
      <c r="E2183" s="4"/>
      <c r="F2183" s="5"/>
      <c r="G2183" s="6"/>
      <c r="H2183" s="338">
        <v>7205704</v>
      </c>
      <c r="I2183" s="7" t="s">
        <v>3113</v>
      </c>
      <c r="J2183" s="7" t="s">
        <v>3114</v>
      </c>
      <c r="K2183" s="7" t="s">
        <v>6276</v>
      </c>
      <c r="L2183" s="7" t="s">
        <v>6277</v>
      </c>
      <c r="M2183" s="18">
        <v>689.45947255999988</v>
      </c>
      <c r="N2183" s="327">
        <v>841.14055652319985</v>
      </c>
      <c r="O2183" s="19" t="s">
        <v>3948</v>
      </c>
      <c r="P2183" s="295">
        <v>0.35</v>
      </c>
      <c r="Q2183" s="18">
        <v>448.14865716399993</v>
      </c>
      <c r="R2183" s="18">
        <v>546.74136174007992</v>
      </c>
      <c r="S2183" s="295">
        <v>0.25</v>
      </c>
      <c r="T2183" s="18">
        <v>517.09460441999988</v>
      </c>
      <c r="U2183" s="18">
        <v>630.85541739239989</v>
      </c>
      <c r="V2183" s="295">
        <v>0.53</v>
      </c>
      <c r="W2183" s="18">
        <v>324.04595210319991</v>
      </c>
      <c r="X2183" s="18">
        <v>395.33606156590389</v>
      </c>
      <c r="Y2183" s="7" t="s">
        <v>393</v>
      </c>
      <c r="Z2183" s="13">
        <v>5</v>
      </c>
      <c r="AA2183" s="13">
        <v>5</v>
      </c>
      <c r="AB2183" s="13">
        <v>7000</v>
      </c>
      <c r="AC2183" s="9" t="s">
        <v>6616</v>
      </c>
      <c r="AD2183" s="8">
        <v>1.7999999999999999E-2</v>
      </c>
      <c r="AE2183" s="13">
        <v>13</v>
      </c>
      <c r="AF2183" s="13">
        <v>24</v>
      </c>
      <c r="AG2183" s="13">
        <v>24</v>
      </c>
      <c r="AH2183" s="8">
        <v>7.0000000000000001E-3</v>
      </c>
      <c r="AI2183" s="13">
        <v>4012196396030</v>
      </c>
      <c r="AJ2183" s="8" t="s">
        <v>5597</v>
      </c>
      <c r="AK2183" s="94"/>
      <c r="AL2183" s="8"/>
      <c r="AM2183" s="8"/>
      <c r="AN2183" s="8"/>
      <c r="AO2183" s="11"/>
    </row>
    <row r="2184" spans="1:41" ht="14.1" customHeight="1" outlineLevel="3" x14ac:dyDescent="0.25">
      <c r="A2184" s="2"/>
      <c r="B2184" s="3"/>
      <c r="C2184" s="4"/>
      <c r="D2184" s="4"/>
      <c r="E2184" s="4"/>
      <c r="F2184" s="5"/>
      <c r="G2184" s="6"/>
      <c r="H2184" s="338">
        <v>7205700</v>
      </c>
      <c r="I2184" s="7" t="s">
        <v>3115</v>
      </c>
      <c r="J2184" s="7" t="s">
        <v>3116</v>
      </c>
      <c r="K2184" s="7" t="s">
        <v>6278</v>
      </c>
      <c r="L2184" s="7" t="s">
        <v>6277</v>
      </c>
      <c r="M2184" s="18">
        <v>384.84279055999991</v>
      </c>
      <c r="N2184" s="327">
        <v>469.5082044831999</v>
      </c>
      <c r="O2184" s="19" t="s">
        <v>3948</v>
      </c>
      <c r="P2184" s="295">
        <v>0.35</v>
      </c>
      <c r="Q2184" s="18">
        <v>250.14781386399994</v>
      </c>
      <c r="R2184" s="18">
        <v>305.18033291407994</v>
      </c>
      <c r="S2184" s="295">
        <v>0.25</v>
      </c>
      <c r="T2184" s="18">
        <v>288.63209291999993</v>
      </c>
      <c r="U2184" s="18">
        <v>352.13115336239991</v>
      </c>
      <c r="V2184" s="295">
        <v>0.53</v>
      </c>
      <c r="W2184" s="18">
        <v>180.87611156319994</v>
      </c>
      <c r="X2184" s="18">
        <v>220.66885610710392</v>
      </c>
      <c r="Y2184" s="7" t="s">
        <v>393</v>
      </c>
      <c r="Z2184" s="13">
        <v>5</v>
      </c>
      <c r="AA2184" s="13">
        <v>5</v>
      </c>
      <c r="AB2184" s="13">
        <v>16800</v>
      </c>
      <c r="AC2184" s="9" t="s">
        <v>6616</v>
      </c>
      <c r="AD2184" s="8">
        <v>8.9999999999999993E-3</v>
      </c>
      <c r="AE2184" s="13">
        <v>9</v>
      </c>
      <c r="AF2184" s="13">
        <v>21</v>
      </c>
      <c r="AG2184" s="13">
        <v>21</v>
      </c>
      <c r="AH2184" s="8">
        <v>4.0000000000000001E-3</v>
      </c>
      <c r="AI2184" s="13">
        <v>4012196396016</v>
      </c>
      <c r="AJ2184" s="8" t="s">
        <v>5598</v>
      </c>
      <c r="AK2184" s="94"/>
      <c r="AL2184" s="8"/>
      <c r="AM2184" s="8"/>
      <c r="AN2184" s="8"/>
      <c r="AO2184" s="11"/>
    </row>
    <row r="2185" spans="1:41" ht="14.1" customHeight="1" outlineLevel="3" x14ac:dyDescent="0.25">
      <c r="A2185" s="2"/>
      <c r="B2185" s="3"/>
      <c r="C2185" s="4"/>
      <c r="D2185" s="4"/>
      <c r="E2185" s="4"/>
      <c r="F2185" s="5"/>
      <c r="G2185" s="6"/>
      <c r="H2185" s="338">
        <v>7205702</v>
      </c>
      <c r="I2185" s="7" t="s">
        <v>3117</v>
      </c>
      <c r="J2185" s="7" t="s">
        <v>3118</v>
      </c>
      <c r="K2185" s="7" t="s">
        <v>6276</v>
      </c>
      <c r="L2185" s="7" t="s">
        <v>6277</v>
      </c>
      <c r="M2185" s="18">
        <v>327.29162519999994</v>
      </c>
      <c r="N2185" s="327">
        <v>399.29578274399989</v>
      </c>
      <c r="O2185" s="19" t="s">
        <v>3948</v>
      </c>
      <c r="P2185" s="295">
        <v>0.35</v>
      </c>
      <c r="Q2185" s="18">
        <v>212.73955637999998</v>
      </c>
      <c r="R2185" s="18">
        <v>259.54225878359995</v>
      </c>
      <c r="S2185" s="295">
        <v>0.25</v>
      </c>
      <c r="T2185" s="18">
        <v>245.46871889999994</v>
      </c>
      <c r="U2185" s="18">
        <v>299.47183705799995</v>
      </c>
      <c r="V2185" s="295">
        <v>0.53</v>
      </c>
      <c r="W2185" s="18">
        <v>153.82706384399995</v>
      </c>
      <c r="X2185" s="18">
        <v>187.66901788967994</v>
      </c>
      <c r="Y2185" s="7" t="s">
        <v>393</v>
      </c>
      <c r="Z2185" s="13">
        <v>5</v>
      </c>
      <c r="AA2185" s="13">
        <v>5</v>
      </c>
      <c r="AB2185" s="13">
        <v>16800</v>
      </c>
      <c r="AC2185" s="8" t="s">
        <v>6616</v>
      </c>
      <c r="AD2185" s="8">
        <v>8.9999999999999993E-3</v>
      </c>
      <c r="AE2185" s="13">
        <v>9</v>
      </c>
      <c r="AF2185" s="13">
        <v>21</v>
      </c>
      <c r="AG2185" s="13">
        <v>21</v>
      </c>
      <c r="AH2185" s="8">
        <v>4.0000000000000001E-3</v>
      </c>
      <c r="AI2185" s="13">
        <v>4012196396023</v>
      </c>
      <c r="AJ2185" s="8" t="s">
        <v>5599</v>
      </c>
      <c r="AK2185" s="94"/>
      <c r="AL2185" s="8"/>
      <c r="AM2185" s="8"/>
      <c r="AN2185" s="8"/>
      <c r="AO2185" s="11"/>
    </row>
    <row r="2186" spans="1:41" ht="14.1" customHeight="1" outlineLevel="3" x14ac:dyDescent="0.25">
      <c r="A2186" s="2"/>
      <c r="B2186" s="3"/>
      <c r="C2186" s="4"/>
      <c r="D2186" s="4"/>
      <c r="E2186" s="4"/>
      <c r="F2186" s="5"/>
      <c r="G2186" s="6"/>
      <c r="H2186" s="338">
        <v>7205764</v>
      </c>
      <c r="I2186" s="7" t="s">
        <v>5772</v>
      </c>
      <c r="J2186" s="7" t="s">
        <v>3119</v>
      </c>
      <c r="K2186" s="7"/>
      <c r="L2186" s="7"/>
      <c r="M2186" s="18">
        <v>3358.9647543999995</v>
      </c>
      <c r="N2186" s="327">
        <v>4097.9370003679996</v>
      </c>
      <c r="O2186" s="19" t="s">
        <v>3948</v>
      </c>
      <c r="P2186" s="295">
        <v>0.35</v>
      </c>
      <c r="Q2186" s="18">
        <v>2183.3270903599996</v>
      </c>
      <c r="R2186" s="18">
        <v>2663.6590502391996</v>
      </c>
      <c r="S2186" s="295">
        <v>0.25</v>
      </c>
      <c r="T2186" s="18">
        <v>2519.2235657999995</v>
      </c>
      <c r="U2186" s="18">
        <v>3073.4527502759993</v>
      </c>
      <c r="V2186" s="295">
        <v>0.53</v>
      </c>
      <c r="W2186" s="18">
        <v>1578.7134345679997</v>
      </c>
      <c r="X2186" s="18">
        <v>1926.0303901729596</v>
      </c>
      <c r="Y2186" s="7" t="s">
        <v>393</v>
      </c>
      <c r="Z2186" s="13">
        <v>1</v>
      </c>
      <c r="AA2186" s="13">
        <v>1</v>
      </c>
      <c r="AB2186" s="13">
        <v>180</v>
      </c>
      <c r="AC2186" s="9" t="s">
        <v>3971</v>
      </c>
      <c r="AD2186" s="8">
        <v>0.42</v>
      </c>
      <c r="AE2186" s="13"/>
      <c r="AF2186" s="13"/>
      <c r="AG2186" s="13"/>
      <c r="AH2186" s="8"/>
      <c r="AI2186" s="13">
        <v>4012196812141</v>
      </c>
      <c r="AJ2186" s="9" t="s">
        <v>3966</v>
      </c>
      <c r="AK2186" s="94"/>
      <c r="AL2186" s="8"/>
      <c r="AM2186" s="9"/>
      <c r="AN2186" s="9"/>
      <c r="AO2186" s="12"/>
    </row>
    <row r="2187" spans="1:41" ht="14.1" customHeight="1" outlineLevel="3" x14ac:dyDescent="0.25">
      <c r="A2187" s="2"/>
      <c r="B2187" s="3"/>
      <c r="C2187" s="4"/>
      <c r="D2187" s="4"/>
      <c r="E2187" s="4"/>
      <c r="F2187" s="5"/>
      <c r="G2187" s="6"/>
      <c r="H2187" s="338">
        <v>7205740</v>
      </c>
      <c r="I2187" s="7" t="s">
        <v>3120</v>
      </c>
      <c r="J2187" s="7" t="s">
        <v>3121</v>
      </c>
      <c r="K2187" s="7" t="s">
        <v>6272</v>
      </c>
      <c r="L2187" s="7" t="s">
        <v>6279</v>
      </c>
      <c r="M2187" s="18">
        <v>3966.2296343199987</v>
      </c>
      <c r="N2187" s="327">
        <v>4838.8001538703984</v>
      </c>
      <c r="O2187" s="19" t="s">
        <v>3948</v>
      </c>
      <c r="P2187" s="295">
        <v>0.35</v>
      </c>
      <c r="Q2187" s="18">
        <v>2578.049262307999</v>
      </c>
      <c r="R2187" s="18">
        <v>3145.2201000157588</v>
      </c>
      <c r="S2187" s="295">
        <v>0.25</v>
      </c>
      <c r="T2187" s="18">
        <v>2974.6722257399988</v>
      </c>
      <c r="U2187" s="18">
        <v>3629.1001154027986</v>
      </c>
      <c r="V2187" s="295">
        <v>0.53</v>
      </c>
      <c r="W2187" s="18">
        <v>1864.1279281303994</v>
      </c>
      <c r="X2187" s="18">
        <v>2274.2360723190873</v>
      </c>
      <c r="Y2187" s="7" t="s">
        <v>393</v>
      </c>
      <c r="Z2187" s="13">
        <v>1</v>
      </c>
      <c r="AA2187" s="13">
        <v>1</v>
      </c>
      <c r="AB2187" s="13">
        <v>180</v>
      </c>
      <c r="AC2187" s="9" t="s">
        <v>3971</v>
      </c>
      <c r="AD2187" s="8">
        <v>0.43</v>
      </c>
      <c r="AE2187" s="13">
        <v>150</v>
      </c>
      <c r="AF2187" s="13">
        <v>116</v>
      </c>
      <c r="AG2187" s="13">
        <v>67</v>
      </c>
      <c r="AH2187" s="8">
        <v>1.1659999999999999</v>
      </c>
      <c r="AI2187" s="13">
        <v>4012196812325</v>
      </c>
      <c r="AJ2187" s="9" t="s">
        <v>3966</v>
      </c>
      <c r="AK2187" s="94"/>
      <c r="AL2187" s="9"/>
      <c r="AM2187" s="8"/>
      <c r="AN2187" s="8"/>
      <c r="AO2187" s="12"/>
    </row>
    <row r="2188" spans="1:41" ht="14.1" customHeight="1" outlineLevel="3" x14ac:dyDescent="0.25">
      <c r="A2188" s="2"/>
      <c r="B2188" s="3"/>
      <c r="C2188" s="4"/>
      <c r="D2188" s="4"/>
      <c r="E2188" s="4"/>
      <c r="F2188" s="5"/>
      <c r="G2188" s="6"/>
      <c r="H2188" s="338">
        <v>7205533</v>
      </c>
      <c r="I2188" s="7" t="s">
        <v>3122</v>
      </c>
      <c r="J2188" s="7" t="s">
        <v>3123</v>
      </c>
      <c r="K2188" s="7" t="s">
        <v>6272</v>
      </c>
      <c r="L2188" s="7" t="s">
        <v>6280</v>
      </c>
      <c r="M2188" s="18">
        <v>6180.8074476799993</v>
      </c>
      <c r="N2188" s="327">
        <v>7540.585086169599</v>
      </c>
      <c r="O2188" s="19" t="s">
        <v>3948</v>
      </c>
      <c r="P2188" s="295">
        <v>0.35</v>
      </c>
      <c r="Q2188" s="18">
        <v>4017.5248409919996</v>
      </c>
      <c r="R2188" s="18">
        <v>4901.3803060102391</v>
      </c>
      <c r="S2188" s="295">
        <v>0.25</v>
      </c>
      <c r="T2188" s="18">
        <v>4635.6055857599995</v>
      </c>
      <c r="U2188" s="18">
        <v>5655.4388146271995</v>
      </c>
      <c r="V2188" s="295">
        <v>0.53</v>
      </c>
      <c r="W2188" s="18">
        <v>2904.9795004095995</v>
      </c>
      <c r="X2188" s="18">
        <v>3544.0749904997115</v>
      </c>
      <c r="Y2188" s="7" t="s">
        <v>393</v>
      </c>
      <c r="Z2188" s="13">
        <v>1</v>
      </c>
      <c r="AA2188" s="13">
        <v>1</v>
      </c>
      <c r="AB2188" s="13">
        <v>408</v>
      </c>
      <c r="AC2188" s="8" t="s">
        <v>3971</v>
      </c>
      <c r="AD2188" s="8">
        <v>0.35899999999999999</v>
      </c>
      <c r="AE2188" s="13">
        <v>150</v>
      </c>
      <c r="AF2188" s="13">
        <v>116</v>
      </c>
      <c r="AG2188" s="13">
        <v>67</v>
      </c>
      <c r="AH2188" s="8">
        <v>1.1659999999999999</v>
      </c>
      <c r="AI2188" s="13">
        <v>2200000374967</v>
      </c>
      <c r="AJ2188" s="8" t="s">
        <v>5600</v>
      </c>
      <c r="AK2188" s="94"/>
      <c r="AL2188" s="8"/>
      <c r="AM2188" s="8"/>
      <c r="AN2188" s="8"/>
      <c r="AO2188" s="11"/>
    </row>
    <row r="2189" spans="1:41" ht="14.1" customHeight="1" outlineLevel="3" x14ac:dyDescent="0.25">
      <c r="A2189" s="2"/>
      <c r="B2189" s="3"/>
      <c r="C2189" s="4"/>
      <c r="D2189" s="4"/>
      <c r="E2189" s="4"/>
      <c r="F2189" s="5"/>
      <c r="G2189" s="6"/>
      <c r="H2189" s="338">
        <v>7205543</v>
      </c>
      <c r="I2189" s="7" t="s">
        <v>3124</v>
      </c>
      <c r="J2189" s="7" t="s">
        <v>3125</v>
      </c>
      <c r="K2189" s="7" t="s">
        <v>6272</v>
      </c>
      <c r="L2189" s="7" t="s">
        <v>6281</v>
      </c>
      <c r="M2189" s="18">
        <v>6298.393224559999</v>
      </c>
      <c r="N2189" s="327">
        <v>7684.0397339631982</v>
      </c>
      <c r="O2189" s="19" t="s">
        <v>3948</v>
      </c>
      <c r="P2189" s="295">
        <v>0.35</v>
      </c>
      <c r="Q2189" s="18">
        <v>4093.9555959639997</v>
      </c>
      <c r="R2189" s="18">
        <v>4994.62582707608</v>
      </c>
      <c r="S2189" s="295">
        <v>0.25</v>
      </c>
      <c r="T2189" s="18">
        <v>4723.7949184199988</v>
      </c>
      <c r="U2189" s="18">
        <v>5763.0298004723982</v>
      </c>
      <c r="V2189" s="295">
        <v>0.53</v>
      </c>
      <c r="W2189" s="18">
        <v>2960.2448155431994</v>
      </c>
      <c r="X2189" s="18">
        <v>3611.4986749627033</v>
      </c>
      <c r="Y2189" s="7" t="s">
        <v>393</v>
      </c>
      <c r="Z2189" s="13">
        <v>1</v>
      </c>
      <c r="AA2189" s="13">
        <v>1</v>
      </c>
      <c r="AB2189" s="13">
        <v>180</v>
      </c>
      <c r="AC2189" s="8" t="s">
        <v>6616</v>
      </c>
      <c r="AD2189" s="8">
        <v>0.40600000000000003</v>
      </c>
      <c r="AE2189" s="13">
        <v>150</v>
      </c>
      <c r="AF2189" s="13">
        <v>116</v>
      </c>
      <c r="AG2189" s="13">
        <v>67</v>
      </c>
      <c r="AH2189" s="8">
        <v>1.1659999999999999</v>
      </c>
      <c r="AI2189" s="13">
        <v>2200000375049</v>
      </c>
      <c r="AJ2189" s="8" t="s">
        <v>3966</v>
      </c>
      <c r="AK2189" s="94"/>
      <c r="AL2189" s="8"/>
      <c r="AM2189" s="8"/>
      <c r="AN2189" s="9"/>
      <c r="AO2189" s="11"/>
    </row>
    <row r="2190" spans="1:41" ht="14.1" customHeight="1" outlineLevel="3" x14ac:dyDescent="0.25">
      <c r="A2190" s="2"/>
      <c r="B2190" s="3"/>
      <c r="C2190" s="4"/>
      <c r="D2190" s="4"/>
      <c r="E2190" s="4"/>
      <c r="F2190" s="5"/>
      <c r="G2190" s="6"/>
      <c r="H2190" s="338">
        <v>7205513</v>
      </c>
      <c r="I2190" s="7" t="s">
        <v>3126</v>
      </c>
      <c r="J2190" s="7" t="s">
        <v>3127</v>
      </c>
      <c r="K2190" s="7" t="s">
        <v>6272</v>
      </c>
      <c r="L2190" s="7" t="s">
        <v>6282</v>
      </c>
      <c r="M2190" s="18">
        <v>4269.201759999999</v>
      </c>
      <c r="N2190" s="327">
        <v>5208.4261471999989</v>
      </c>
      <c r="O2190" s="19" t="s">
        <v>3948</v>
      </c>
      <c r="P2190" s="295">
        <v>0.35</v>
      </c>
      <c r="Q2190" s="18">
        <v>2774.9811439999994</v>
      </c>
      <c r="R2190" s="18">
        <v>3385.4769956799992</v>
      </c>
      <c r="S2190" s="295">
        <v>0.25</v>
      </c>
      <c r="T2190" s="18">
        <v>3201.901319999999</v>
      </c>
      <c r="U2190" s="18">
        <v>3906.3196103999985</v>
      </c>
      <c r="V2190" s="295">
        <v>0.53</v>
      </c>
      <c r="W2190" s="18">
        <v>2006.5248271999994</v>
      </c>
      <c r="X2190" s="18">
        <v>2447.9602891839991</v>
      </c>
      <c r="Y2190" s="7" t="s">
        <v>393</v>
      </c>
      <c r="Z2190" s="13">
        <v>1</v>
      </c>
      <c r="AA2190" s="13">
        <v>1</v>
      </c>
      <c r="AB2190" s="13">
        <v>408</v>
      </c>
      <c r="AC2190" s="9" t="s">
        <v>3971</v>
      </c>
      <c r="AD2190" s="8">
        <v>0.28299999999999997</v>
      </c>
      <c r="AE2190" s="13">
        <v>150</v>
      </c>
      <c r="AF2190" s="13">
        <v>116</v>
      </c>
      <c r="AG2190" s="13">
        <v>67</v>
      </c>
      <c r="AH2190" s="8">
        <v>1.1659999999999999</v>
      </c>
      <c r="AI2190" s="13">
        <v>2200000408488</v>
      </c>
      <c r="AJ2190" s="9" t="s">
        <v>5601</v>
      </c>
      <c r="AK2190" s="94"/>
      <c r="AL2190" s="9"/>
      <c r="AM2190" s="8"/>
      <c r="AN2190" s="9"/>
      <c r="AO2190" s="12"/>
    </row>
    <row r="2191" spans="1:41" ht="14.1" customHeight="1" outlineLevel="3" x14ac:dyDescent="0.25">
      <c r="A2191" s="2"/>
      <c r="B2191" s="3"/>
      <c r="C2191" s="4"/>
      <c r="D2191" s="4"/>
      <c r="E2191" s="4"/>
      <c r="F2191" s="5"/>
      <c r="G2191" s="6"/>
      <c r="H2191" s="338">
        <v>7205510</v>
      </c>
      <c r="I2191" s="7" t="s">
        <v>3128</v>
      </c>
      <c r="J2191" s="7" t="s">
        <v>3129</v>
      </c>
      <c r="K2191" s="7" t="s">
        <v>6272</v>
      </c>
      <c r="L2191" s="7" t="s">
        <v>6283</v>
      </c>
      <c r="M2191" s="18">
        <v>4265.9624823999993</v>
      </c>
      <c r="N2191" s="327">
        <v>5204.474228527999</v>
      </c>
      <c r="O2191" s="19" t="s">
        <v>3948</v>
      </c>
      <c r="P2191" s="295">
        <v>0.35</v>
      </c>
      <c r="Q2191" s="18">
        <v>2772.8756135599997</v>
      </c>
      <c r="R2191" s="18">
        <v>3382.9082485431995</v>
      </c>
      <c r="S2191" s="295">
        <v>0.25</v>
      </c>
      <c r="T2191" s="18">
        <v>3199.4718617999997</v>
      </c>
      <c r="U2191" s="18">
        <v>3903.3556713959997</v>
      </c>
      <c r="V2191" s="295">
        <v>0.53</v>
      </c>
      <c r="W2191" s="18">
        <v>2005.0023667279995</v>
      </c>
      <c r="X2191" s="18">
        <v>2446.1028874081594</v>
      </c>
      <c r="Y2191" s="7" t="s">
        <v>393</v>
      </c>
      <c r="Z2191" s="13">
        <v>1</v>
      </c>
      <c r="AA2191" s="13">
        <v>1</v>
      </c>
      <c r="AB2191" s="13">
        <v>408</v>
      </c>
      <c r="AC2191" s="8" t="s">
        <v>6616</v>
      </c>
      <c r="AD2191" s="8">
        <v>0.27400000000000002</v>
      </c>
      <c r="AE2191" s="13">
        <v>150</v>
      </c>
      <c r="AF2191" s="13">
        <v>116</v>
      </c>
      <c r="AG2191" s="13">
        <v>67</v>
      </c>
      <c r="AH2191" s="8">
        <v>1.1659999999999999</v>
      </c>
      <c r="AI2191" s="13">
        <v>2200000374882</v>
      </c>
      <c r="AJ2191" s="8" t="s">
        <v>3966</v>
      </c>
      <c r="AK2191" s="94"/>
      <c r="AL2191" s="8"/>
      <c r="AM2191" s="8"/>
      <c r="AN2191" s="8"/>
      <c r="AO2191" s="11"/>
    </row>
    <row r="2192" spans="1:41" ht="14.1" customHeight="1" outlineLevel="3" x14ac:dyDescent="0.25">
      <c r="A2192" s="2"/>
      <c r="B2192" s="3"/>
      <c r="C2192" s="4"/>
      <c r="D2192" s="4"/>
      <c r="E2192" s="4"/>
      <c r="F2192" s="5"/>
      <c r="G2192" s="6"/>
      <c r="H2192" s="338">
        <v>7205530</v>
      </c>
      <c r="I2192" s="7" t="s">
        <v>3130</v>
      </c>
      <c r="J2192" s="7" t="s">
        <v>3131</v>
      </c>
      <c r="K2192" s="7" t="s">
        <v>6272</v>
      </c>
      <c r="L2192" s="7" t="s">
        <v>6284</v>
      </c>
      <c r="M2192" s="18">
        <v>4977.7480528799988</v>
      </c>
      <c r="N2192" s="327">
        <v>6072.8526245135981</v>
      </c>
      <c r="O2192" s="19" t="s">
        <v>3948</v>
      </c>
      <c r="P2192" s="295">
        <v>0.35</v>
      </c>
      <c r="Q2192" s="18">
        <v>3235.5362343719994</v>
      </c>
      <c r="R2192" s="18">
        <v>3947.3542059338392</v>
      </c>
      <c r="S2192" s="295">
        <v>0.25</v>
      </c>
      <c r="T2192" s="18">
        <v>3733.3110396599991</v>
      </c>
      <c r="U2192" s="18">
        <v>4554.6394683851986</v>
      </c>
      <c r="V2192" s="295">
        <v>0.53</v>
      </c>
      <c r="W2192" s="18">
        <v>2339.5415848535995</v>
      </c>
      <c r="X2192" s="18">
        <v>2854.2407335213911</v>
      </c>
      <c r="Y2192" s="7" t="s">
        <v>393</v>
      </c>
      <c r="Z2192" s="13">
        <v>1</v>
      </c>
      <c r="AA2192" s="13">
        <v>1</v>
      </c>
      <c r="AB2192" s="13">
        <v>408</v>
      </c>
      <c r="AC2192" s="9" t="s">
        <v>6616</v>
      </c>
      <c r="AD2192" s="8">
        <v>0.34</v>
      </c>
      <c r="AE2192" s="13">
        <v>150</v>
      </c>
      <c r="AF2192" s="13">
        <v>116</v>
      </c>
      <c r="AG2192" s="13">
        <v>67</v>
      </c>
      <c r="AH2192" s="8">
        <v>1.1659999999999999</v>
      </c>
      <c r="AI2192" s="13">
        <v>2200000374929</v>
      </c>
      <c r="AJ2192" s="8" t="s">
        <v>5602</v>
      </c>
      <c r="AK2192" s="94"/>
      <c r="AL2192" s="8"/>
      <c r="AM2192" s="8"/>
      <c r="AN2192" s="8"/>
      <c r="AO2192" s="11"/>
    </row>
    <row r="2193" spans="1:41" ht="14.1" customHeight="1" outlineLevel="3" x14ac:dyDescent="0.25">
      <c r="A2193" s="2"/>
      <c r="B2193" s="3"/>
      <c r="C2193" s="4"/>
      <c r="D2193" s="4"/>
      <c r="E2193" s="4"/>
      <c r="F2193" s="5"/>
      <c r="G2193" s="6"/>
      <c r="H2193" s="338">
        <v>7205540</v>
      </c>
      <c r="I2193" s="7" t="s">
        <v>3132</v>
      </c>
      <c r="J2193" s="7" t="s">
        <v>3133</v>
      </c>
      <c r="K2193" s="7" t="s">
        <v>6272</v>
      </c>
      <c r="L2193" s="7" t="s">
        <v>6285</v>
      </c>
      <c r="M2193" s="18">
        <v>5241.2425210399997</v>
      </c>
      <c r="N2193" s="327">
        <v>6394.3158756687999</v>
      </c>
      <c r="O2193" s="19" t="s">
        <v>3948</v>
      </c>
      <c r="P2193" s="295">
        <v>0.35</v>
      </c>
      <c r="Q2193" s="18">
        <v>3406.8076386759999</v>
      </c>
      <c r="R2193" s="18">
        <v>4156.3053191847193</v>
      </c>
      <c r="S2193" s="295">
        <v>0.25</v>
      </c>
      <c r="T2193" s="18">
        <v>3930.9318907799998</v>
      </c>
      <c r="U2193" s="18">
        <v>4795.7369067515992</v>
      </c>
      <c r="V2193" s="295">
        <v>0.53</v>
      </c>
      <c r="W2193" s="18">
        <v>2463.3839848887997</v>
      </c>
      <c r="X2193" s="18">
        <v>3005.3284615643356</v>
      </c>
      <c r="Y2193" s="7" t="s">
        <v>393</v>
      </c>
      <c r="Z2193" s="13">
        <v>1</v>
      </c>
      <c r="AA2193" s="13">
        <v>1</v>
      </c>
      <c r="AB2193" s="13">
        <v>180</v>
      </c>
      <c r="AC2193" s="8" t="s">
        <v>6616</v>
      </c>
      <c r="AD2193" s="8">
        <v>0.38500000000000001</v>
      </c>
      <c r="AE2193" s="13">
        <v>150</v>
      </c>
      <c r="AF2193" s="13">
        <v>116</v>
      </c>
      <c r="AG2193" s="13">
        <v>67</v>
      </c>
      <c r="AH2193" s="8">
        <v>1.1659999999999999</v>
      </c>
      <c r="AI2193" s="13">
        <v>2200000375001</v>
      </c>
      <c r="AJ2193" s="8" t="s">
        <v>5603</v>
      </c>
      <c r="AK2193" s="94"/>
      <c r="AL2193" s="8"/>
      <c r="AM2193" s="10"/>
      <c r="AN2193" s="8"/>
      <c r="AO2193" s="11"/>
    </row>
    <row r="2194" spans="1:41" ht="15.95" customHeight="1" outlineLevel="2" x14ac:dyDescent="0.25">
      <c r="A2194" s="148"/>
      <c r="B2194" s="149"/>
      <c r="C2194" s="150" t="s">
        <v>3883</v>
      </c>
      <c r="D2194" s="150"/>
      <c r="E2194" s="150"/>
      <c r="F2194" s="151"/>
      <c r="G2194" s="152"/>
      <c r="H2194" s="342"/>
      <c r="I2194" s="153"/>
      <c r="J2194" s="153"/>
      <c r="K2194" s="153"/>
      <c r="L2194" s="153"/>
      <c r="M2194" s="153"/>
      <c r="N2194" s="328"/>
      <c r="O2194" s="153"/>
      <c r="P2194" s="153"/>
      <c r="Q2194" s="153"/>
      <c r="R2194" s="153"/>
      <c r="S2194" s="153"/>
      <c r="T2194" s="153"/>
      <c r="U2194" s="153"/>
      <c r="V2194" s="153"/>
      <c r="W2194" s="153"/>
      <c r="X2194" s="153"/>
      <c r="Y2194" s="153"/>
      <c r="Z2194" s="155"/>
      <c r="AA2194" s="155"/>
      <c r="AB2194" s="155"/>
      <c r="AC2194" s="155"/>
      <c r="AD2194" s="155"/>
      <c r="AE2194" s="156"/>
      <c r="AF2194" s="156"/>
      <c r="AG2194" s="156"/>
      <c r="AH2194" s="159"/>
      <c r="AI2194" s="159"/>
      <c r="AJ2194" s="155"/>
      <c r="AK2194" s="159"/>
      <c r="AL2194" s="159"/>
      <c r="AM2194" s="155"/>
      <c r="AN2194" s="155"/>
      <c r="AO2194" s="157"/>
    </row>
    <row r="2195" spans="1:41" ht="14.1" customHeight="1" outlineLevel="3" x14ac:dyDescent="0.25">
      <c r="A2195" s="2"/>
      <c r="B2195" s="3"/>
      <c r="C2195" s="4"/>
      <c r="D2195" s="4"/>
      <c r="E2195" s="4"/>
      <c r="F2195" s="5"/>
      <c r="G2195" s="6"/>
      <c r="H2195" s="338">
        <v>2003019</v>
      </c>
      <c r="I2195" s="7" t="s">
        <v>3134</v>
      </c>
      <c r="J2195" s="7" t="s">
        <v>3135</v>
      </c>
      <c r="K2195" s="7" t="s">
        <v>6286</v>
      </c>
      <c r="L2195" s="7" t="s">
        <v>6287</v>
      </c>
      <c r="M2195" s="18">
        <v>25.98635398695038</v>
      </c>
      <c r="N2195" s="327">
        <v>31.703351864079462</v>
      </c>
      <c r="O2195" s="19">
        <v>46112</v>
      </c>
      <c r="P2195" s="19" t="s">
        <v>7561</v>
      </c>
      <c r="Q2195" s="19" t="s">
        <v>7561</v>
      </c>
      <c r="R2195" s="19" t="s">
        <v>7561</v>
      </c>
      <c r="S2195" s="295">
        <v>0.25</v>
      </c>
      <c r="T2195" s="18">
        <v>19.489765490212786</v>
      </c>
      <c r="U2195" s="18">
        <v>23.777513898059599</v>
      </c>
      <c r="V2195" s="295">
        <v>0.53</v>
      </c>
      <c r="W2195" s="18">
        <v>12.213586373866677</v>
      </c>
      <c r="X2195" s="18">
        <v>14.900575376117347</v>
      </c>
      <c r="Y2195" s="7" t="s">
        <v>393</v>
      </c>
      <c r="Z2195" s="13">
        <v>1</v>
      </c>
      <c r="AA2195" s="13">
        <v>25</v>
      </c>
      <c r="AB2195" s="13">
        <v>1600</v>
      </c>
      <c r="AC2195" s="8" t="s">
        <v>3965</v>
      </c>
      <c r="AD2195" s="8">
        <v>1.7999999999999999E-2</v>
      </c>
      <c r="AE2195" s="13">
        <v>60</v>
      </c>
      <c r="AF2195" s="13">
        <v>60</v>
      </c>
      <c r="AG2195" s="13">
        <v>60</v>
      </c>
      <c r="AH2195" s="8">
        <v>0.216</v>
      </c>
      <c r="AI2195" s="13">
        <v>4012195002314</v>
      </c>
      <c r="AJ2195" s="8" t="s">
        <v>3966</v>
      </c>
      <c r="AK2195" s="94"/>
      <c r="AL2195" s="9"/>
      <c r="AM2195" s="8"/>
      <c r="AN2195" s="8"/>
      <c r="AO2195" s="11"/>
    </row>
    <row r="2196" spans="1:41" ht="14.1" customHeight="1" outlineLevel="3" x14ac:dyDescent="0.25">
      <c r="A2196" s="2"/>
      <c r="B2196" s="3"/>
      <c r="C2196" s="4"/>
      <c r="D2196" s="4"/>
      <c r="E2196" s="4"/>
      <c r="F2196" s="5"/>
      <c r="G2196" s="6"/>
      <c r="H2196" s="338">
        <v>2003740</v>
      </c>
      <c r="I2196" s="7" t="s">
        <v>3136</v>
      </c>
      <c r="J2196" s="7" t="s">
        <v>3137</v>
      </c>
      <c r="K2196" s="7"/>
      <c r="L2196" s="7" t="s">
        <v>6288</v>
      </c>
      <c r="M2196" s="18">
        <v>21.756578947368421</v>
      </c>
      <c r="N2196" s="327">
        <v>26.543026315789472</v>
      </c>
      <c r="O2196" s="19">
        <v>46112</v>
      </c>
      <c r="P2196" s="19" t="s">
        <v>7561</v>
      </c>
      <c r="Q2196" s="19" t="s">
        <v>7561</v>
      </c>
      <c r="R2196" s="19" t="s">
        <v>7561</v>
      </c>
      <c r="S2196" s="295">
        <v>0.25</v>
      </c>
      <c r="T2196" s="18">
        <v>16.317434210526315</v>
      </c>
      <c r="U2196" s="18">
        <v>19.907269736842103</v>
      </c>
      <c r="V2196" s="295">
        <v>0.53</v>
      </c>
      <c r="W2196" s="18">
        <v>10.225592105263157</v>
      </c>
      <c r="X2196" s="18">
        <v>12.475222368421051</v>
      </c>
      <c r="Y2196" s="7" t="s">
        <v>393</v>
      </c>
      <c r="Z2196" s="13">
        <v>1</v>
      </c>
      <c r="AA2196" s="13">
        <v>25</v>
      </c>
      <c r="AB2196" s="13">
        <v>4000</v>
      </c>
      <c r="AC2196" s="9" t="s">
        <v>3965</v>
      </c>
      <c r="AD2196" s="8">
        <v>5.7000000000000002E-3</v>
      </c>
      <c r="AE2196" s="13">
        <v>136</v>
      </c>
      <c r="AF2196" s="13">
        <v>57</v>
      </c>
      <c r="AG2196" s="13">
        <v>20</v>
      </c>
      <c r="AH2196" s="8">
        <v>0.155</v>
      </c>
      <c r="AI2196" s="13">
        <v>4012196700806</v>
      </c>
      <c r="AJ2196" s="9" t="s">
        <v>3966</v>
      </c>
      <c r="AK2196" s="94"/>
      <c r="AL2196" s="9"/>
      <c r="AM2196" s="8"/>
      <c r="AN2196" s="8"/>
      <c r="AO2196" s="12"/>
    </row>
    <row r="2197" spans="1:41" ht="15.95" customHeight="1" outlineLevel="1" x14ac:dyDescent="0.25">
      <c r="A2197" s="122"/>
      <c r="B2197" s="123" t="s">
        <v>3832</v>
      </c>
      <c r="C2197" s="124"/>
      <c r="D2197" s="124"/>
      <c r="E2197" s="124"/>
      <c r="F2197" s="125"/>
      <c r="G2197" s="126"/>
      <c r="H2197" s="347"/>
      <c r="I2197" s="127"/>
      <c r="J2197" s="127"/>
      <c r="K2197" s="127"/>
      <c r="L2197" s="127"/>
      <c r="M2197" s="127"/>
      <c r="N2197" s="328"/>
      <c r="O2197" s="127"/>
      <c r="P2197" s="127"/>
      <c r="Q2197" s="127"/>
      <c r="R2197" s="127"/>
      <c r="S2197" s="127"/>
      <c r="T2197" s="127"/>
      <c r="U2197" s="127"/>
      <c r="V2197" s="127"/>
      <c r="W2197" s="127"/>
      <c r="X2197" s="127"/>
      <c r="Y2197" s="127"/>
      <c r="Z2197" s="132"/>
      <c r="AA2197" s="132"/>
      <c r="AB2197" s="132"/>
      <c r="AC2197" s="132"/>
      <c r="AD2197" s="129"/>
      <c r="AE2197" s="130"/>
      <c r="AF2197" s="130"/>
      <c r="AG2197" s="130"/>
      <c r="AH2197" s="132"/>
      <c r="AI2197" s="132"/>
      <c r="AJ2197" s="132"/>
      <c r="AK2197" s="132"/>
      <c r="AL2197" s="129"/>
      <c r="AM2197" s="128"/>
      <c r="AN2197" s="129"/>
      <c r="AO2197" s="131"/>
    </row>
    <row r="2198" spans="1:41" ht="14.1" customHeight="1" outlineLevel="2" x14ac:dyDescent="0.25">
      <c r="A2198" s="2"/>
      <c r="B2198" s="3"/>
      <c r="C2198" s="4"/>
      <c r="D2198" s="4"/>
      <c r="E2198" s="4"/>
      <c r="F2198" s="5"/>
      <c r="G2198" s="6"/>
      <c r="H2198" s="338">
        <v>6840988</v>
      </c>
      <c r="I2198" s="7" t="s">
        <v>5773</v>
      </c>
      <c r="J2198" s="7" t="s">
        <v>3138</v>
      </c>
      <c r="K2198" s="7"/>
      <c r="L2198" s="7"/>
      <c r="M2198" s="18">
        <v>185</v>
      </c>
      <c r="N2198" s="327">
        <v>225.7</v>
      </c>
      <c r="O2198" s="19" t="s">
        <v>3948</v>
      </c>
      <c r="P2198" s="295">
        <v>0.35</v>
      </c>
      <c r="Q2198" s="18">
        <v>120.25</v>
      </c>
      <c r="R2198" s="18">
        <v>146.70499999999998</v>
      </c>
      <c r="S2198" s="295">
        <v>0.25</v>
      </c>
      <c r="T2198" s="18">
        <v>138.75</v>
      </c>
      <c r="U2198" s="18">
        <v>169.27500000000001</v>
      </c>
      <c r="V2198" s="295">
        <v>0.53</v>
      </c>
      <c r="W2198" s="18">
        <v>86.949999999999989</v>
      </c>
      <c r="X2198" s="18">
        <v>106.07899999999998</v>
      </c>
      <c r="Y2198" s="7" t="s">
        <v>393</v>
      </c>
      <c r="Z2198" s="13">
        <v>10</v>
      </c>
      <c r="AA2198" s="13">
        <v>10</v>
      </c>
      <c r="AB2198" s="13"/>
      <c r="AC2198" s="9" t="s">
        <v>3971</v>
      </c>
      <c r="AD2198" s="8"/>
      <c r="AE2198" s="13">
        <v>1000</v>
      </c>
      <c r="AF2198" s="13">
        <v>35</v>
      </c>
      <c r="AG2198" s="13">
        <v>8</v>
      </c>
      <c r="AH2198" s="8">
        <v>0.28000000000000003</v>
      </c>
      <c r="AI2198" s="13">
        <v>4660502710317</v>
      </c>
      <c r="AJ2198" s="9" t="s">
        <v>3966</v>
      </c>
      <c r="AK2198" s="94"/>
      <c r="AL2198" s="9"/>
      <c r="AM2198" s="8"/>
      <c r="AN2198" s="8"/>
      <c r="AO2198" s="12"/>
    </row>
    <row r="2199" spans="1:41" ht="14.1" customHeight="1" outlineLevel="2" x14ac:dyDescent="0.25">
      <c r="A2199" s="2"/>
      <c r="B2199" s="3"/>
      <c r="C2199" s="4"/>
      <c r="D2199" s="4"/>
      <c r="E2199" s="4"/>
      <c r="F2199" s="5"/>
      <c r="G2199" s="6"/>
      <c r="H2199" s="338">
        <v>6840983</v>
      </c>
      <c r="I2199" s="7" t="s">
        <v>5774</v>
      </c>
      <c r="J2199" s="7" t="s">
        <v>3139</v>
      </c>
      <c r="K2199" s="7"/>
      <c r="L2199" s="7"/>
      <c r="M2199" s="18">
        <v>24.7</v>
      </c>
      <c r="N2199" s="327">
        <v>30.133999999999997</v>
      </c>
      <c r="O2199" s="19" t="s">
        <v>3948</v>
      </c>
      <c r="P2199" s="295">
        <v>0.35</v>
      </c>
      <c r="Q2199" s="18">
        <v>16.055</v>
      </c>
      <c r="R2199" s="18">
        <v>19.5871</v>
      </c>
      <c r="S2199" s="295">
        <v>0.25</v>
      </c>
      <c r="T2199" s="18">
        <v>18.524999999999999</v>
      </c>
      <c r="U2199" s="18">
        <v>22.600499999999997</v>
      </c>
      <c r="V2199" s="295">
        <v>0.53</v>
      </c>
      <c r="W2199" s="18">
        <v>11.608999999999998</v>
      </c>
      <c r="X2199" s="18">
        <v>14.162979999999997</v>
      </c>
      <c r="Y2199" s="7" t="s">
        <v>393</v>
      </c>
      <c r="Z2199" s="13">
        <v>10</v>
      </c>
      <c r="AA2199" s="13">
        <v>10</v>
      </c>
      <c r="AB2199" s="13"/>
      <c r="AC2199" s="9" t="s">
        <v>3971</v>
      </c>
      <c r="AD2199" s="8"/>
      <c r="AE2199" s="13">
        <v>110</v>
      </c>
      <c r="AF2199" s="13">
        <v>35</v>
      </c>
      <c r="AG2199" s="13">
        <v>8</v>
      </c>
      <c r="AH2199" s="8">
        <v>3.0800000000000001E-2</v>
      </c>
      <c r="AI2199" s="13">
        <v>4660502710164</v>
      </c>
      <c r="AJ2199" s="9" t="s">
        <v>3966</v>
      </c>
      <c r="AK2199" s="94"/>
      <c r="AL2199" s="9"/>
      <c r="AM2199" s="8"/>
      <c r="AN2199" s="9"/>
      <c r="AO2199" s="12"/>
    </row>
    <row r="2200" spans="1:41" ht="14.1" customHeight="1" outlineLevel="2" x14ac:dyDescent="0.25">
      <c r="A2200" s="2"/>
      <c r="B2200" s="3"/>
      <c r="C2200" s="4"/>
      <c r="D2200" s="4"/>
      <c r="E2200" s="4"/>
      <c r="F2200" s="5"/>
      <c r="G2200" s="6"/>
      <c r="H2200" s="338">
        <v>6840989</v>
      </c>
      <c r="I2200" s="7" t="s">
        <v>5775</v>
      </c>
      <c r="J2200" s="7" t="s">
        <v>3140</v>
      </c>
      <c r="K2200" s="7"/>
      <c r="L2200" s="7"/>
      <c r="M2200" s="18">
        <v>196</v>
      </c>
      <c r="N2200" s="327">
        <v>239.12</v>
      </c>
      <c r="O2200" s="19" t="s">
        <v>3948</v>
      </c>
      <c r="P2200" s="295">
        <v>0.35</v>
      </c>
      <c r="Q2200" s="18">
        <v>127.4</v>
      </c>
      <c r="R2200" s="18">
        <v>155.428</v>
      </c>
      <c r="S2200" s="295">
        <v>0.25</v>
      </c>
      <c r="T2200" s="18">
        <v>147</v>
      </c>
      <c r="U2200" s="18">
        <v>179.34</v>
      </c>
      <c r="V2200" s="295">
        <v>0.53</v>
      </c>
      <c r="W2200" s="18">
        <v>92.11999999999999</v>
      </c>
      <c r="X2200" s="18">
        <v>112.38639999999998</v>
      </c>
      <c r="Y2200" s="7" t="s">
        <v>393</v>
      </c>
      <c r="Z2200" s="13">
        <v>10</v>
      </c>
      <c r="AA2200" s="13">
        <v>10</v>
      </c>
      <c r="AB2200" s="13"/>
      <c r="AC2200" s="9" t="s">
        <v>3971</v>
      </c>
      <c r="AD2200" s="8"/>
      <c r="AE2200" s="13">
        <v>1200</v>
      </c>
      <c r="AF2200" s="13">
        <v>35</v>
      </c>
      <c r="AG2200" s="13">
        <v>8</v>
      </c>
      <c r="AH2200" s="8">
        <v>0.33600000000000002</v>
      </c>
      <c r="AI2200" s="13">
        <v>4660502710348</v>
      </c>
      <c r="AJ2200" s="9" t="s">
        <v>3966</v>
      </c>
      <c r="AK2200" s="94"/>
      <c r="AL2200" s="9"/>
      <c r="AM2200" s="8"/>
      <c r="AN2200" s="8"/>
      <c r="AO2200" s="12"/>
    </row>
    <row r="2201" spans="1:41" ht="14.1" customHeight="1" outlineLevel="2" x14ac:dyDescent="0.25">
      <c r="A2201" s="2"/>
      <c r="B2201" s="3"/>
      <c r="C2201" s="4"/>
      <c r="D2201" s="4"/>
      <c r="E2201" s="4"/>
      <c r="F2201" s="5"/>
      <c r="G2201" s="6"/>
      <c r="H2201" s="338">
        <v>6840990</v>
      </c>
      <c r="I2201" s="7" t="s">
        <v>5776</v>
      </c>
      <c r="J2201" s="7" t="s">
        <v>3141</v>
      </c>
      <c r="K2201" s="7"/>
      <c r="L2201" s="7"/>
      <c r="M2201" s="18">
        <v>256</v>
      </c>
      <c r="N2201" s="327">
        <v>312.32</v>
      </c>
      <c r="O2201" s="19" t="s">
        <v>3948</v>
      </c>
      <c r="P2201" s="295">
        <v>0.35</v>
      </c>
      <c r="Q2201" s="18">
        <v>166.4</v>
      </c>
      <c r="R2201" s="18">
        <v>203.00800000000001</v>
      </c>
      <c r="S2201" s="295">
        <v>0.25</v>
      </c>
      <c r="T2201" s="18">
        <v>192</v>
      </c>
      <c r="U2201" s="18">
        <v>234.24</v>
      </c>
      <c r="V2201" s="295">
        <v>0.53</v>
      </c>
      <c r="W2201" s="18">
        <v>120.32</v>
      </c>
      <c r="X2201" s="18">
        <v>146.79039999999998</v>
      </c>
      <c r="Y2201" s="7" t="s">
        <v>393</v>
      </c>
      <c r="Z2201" s="13">
        <v>10</v>
      </c>
      <c r="AA2201" s="13">
        <v>10</v>
      </c>
      <c r="AB2201" s="13"/>
      <c r="AC2201" s="9" t="s">
        <v>3971</v>
      </c>
      <c r="AD2201" s="8"/>
      <c r="AE2201" s="13">
        <v>1400</v>
      </c>
      <c r="AF2201" s="13">
        <v>35</v>
      </c>
      <c r="AG2201" s="13">
        <v>8</v>
      </c>
      <c r="AH2201" s="8">
        <v>0.39200000000000002</v>
      </c>
      <c r="AI2201" s="13">
        <v>4660502710379</v>
      </c>
      <c r="AJ2201" s="9" t="s">
        <v>3966</v>
      </c>
      <c r="AK2201" s="94"/>
      <c r="AL2201" s="9"/>
      <c r="AM2201" s="8"/>
      <c r="AN2201" s="9"/>
      <c r="AO2201" s="12"/>
    </row>
    <row r="2202" spans="1:41" ht="14.1" customHeight="1" outlineLevel="2" x14ac:dyDescent="0.25">
      <c r="A2202" s="2"/>
      <c r="B2202" s="3"/>
      <c r="C2202" s="4"/>
      <c r="D2202" s="4"/>
      <c r="E2202" s="4"/>
      <c r="F2202" s="5"/>
      <c r="G2202" s="6"/>
      <c r="H2202" s="338">
        <v>6840994</v>
      </c>
      <c r="I2202" s="7" t="s">
        <v>5777</v>
      </c>
      <c r="J2202" s="7" t="s">
        <v>3142</v>
      </c>
      <c r="K2202" s="7"/>
      <c r="L2202" s="7"/>
      <c r="M2202" s="18">
        <v>372</v>
      </c>
      <c r="N2202" s="327">
        <v>453.84</v>
      </c>
      <c r="O2202" s="19" t="s">
        <v>3948</v>
      </c>
      <c r="P2202" s="295">
        <v>0.35</v>
      </c>
      <c r="Q2202" s="18">
        <v>241.8</v>
      </c>
      <c r="R2202" s="18">
        <v>294.99599999999998</v>
      </c>
      <c r="S2202" s="295">
        <v>0.25</v>
      </c>
      <c r="T2202" s="18">
        <v>279</v>
      </c>
      <c r="U2202" s="18">
        <v>340.38</v>
      </c>
      <c r="V2202" s="295">
        <v>0.53</v>
      </c>
      <c r="W2202" s="18">
        <v>174.84</v>
      </c>
      <c r="X2202" s="18">
        <v>213.3048</v>
      </c>
      <c r="Y2202" s="7" t="s">
        <v>393</v>
      </c>
      <c r="Z2202" s="13">
        <v>10</v>
      </c>
      <c r="AA2202" s="13">
        <v>10</v>
      </c>
      <c r="AB2202" s="13"/>
      <c r="AC2202" s="9" t="s">
        <v>6616</v>
      </c>
      <c r="AD2202" s="8"/>
      <c r="AE2202" s="13">
        <v>2000</v>
      </c>
      <c r="AF2202" s="13">
        <v>35</v>
      </c>
      <c r="AG2202" s="13">
        <v>8</v>
      </c>
      <c r="AH2202" s="8">
        <v>0.56000000000000005</v>
      </c>
      <c r="AI2202" s="13">
        <v>4660502710423</v>
      </c>
      <c r="AJ2202" s="9" t="s">
        <v>3966</v>
      </c>
      <c r="AK2202" s="94"/>
      <c r="AL2202" s="8"/>
      <c r="AM2202" s="8"/>
      <c r="AN2202" s="8"/>
      <c r="AO2202" s="12"/>
    </row>
    <row r="2203" spans="1:41" ht="14.1" customHeight="1" outlineLevel="2" x14ac:dyDescent="0.25">
      <c r="A2203" s="2"/>
      <c r="B2203" s="3"/>
      <c r="C2203" s="4"/>
      <c r="D2203" s="4"/>
      <c r="E2203" s="4"/>
      <c r="F2203" s="5"/>
      <c r="G2203" s="6"/>
      <c r="H2203" s="338">
        <v>6840984</v>
      </c>
      <c r="I2203" s="7" t="s">
        <v>5778</v>
      </c>
      <c r="J2203" s="7" t="s">
        <v>3143</v>
      </c>
      <c r="K2203" s="7"/>
      <c r="L2203" s="7"/>
      <c r="M2203" s="18">
        <v>44</v>
      </c>
      <c r="N2203" s="327">
        <v>53.68</v>
      </c>
      <c r="O2203" s="19" t="s">
        <v>3948</v>
      </c>
      <c r="P2203" s="295">
        <v>0.35</v>
      </c>
      <c r="Q2203" s="18">
        <v>28.6</v>
      </c>
      <c r="R2203" s="18">
        <v>34.892000000000003</v>
      </c>
      <c r="S2203" s="295">
        <v>0.25</v>
      </c>
      <c r="T2203" s="18">
        <v>33</v>
      </c>
      <c r="U2203" s="18">
        <v>40.26</v>
      </c>
      <c r="V2203" s="295">
        <v>0.53</v>
      </c>
      <c r="W2203" s="18">
        <v>20.68</v>
      </c>
      <c r="X2203" s="18">
        <v>25.229599999999998</v>
      </c>
      <c r="Y2203" s="7" t="s">
        <v>393</v>
      </c>
      <c r="Z2203" s="13">
        <v>10</v>
      </c>
      <c r="AA2203" s="13">
        <v>10</v>
      </c>
      <c r="AB2203" s="13"/>
      <c r="AC2203" s="9" t="s">
        <v>3971</v>
      </c>
      <c r="AD2203" s="8"/>
      <c r="AE2203" s="13">
        <v>225</v>
      </c>
      <c r="AF2203" s="13">
        <v>35</v>
      </c>
      <c r="AG2203" s="13"/>
      <c r="AH2203" s="8">
        <v>6.3E-2</v>
      </c>
      <c r="AI2203" s="13">
        <v>4660502710195</v>
      </c>
      <c r="AJ2203" s="9" t="s">
        <v>3966</v>
      </c>
      <c r="AK2203" s="94"/>
      <c r="AL2203" s="9"/>
      <c r="AM2203" s="8"/>
      <c r="AN2203" s="8"/>
      <c r="AO2203" s="12"/>
    </row>
    <row r="2204" spans="1:41" ht="14.1" customHeight="1" outlineLevel="2" x14ac:dyDescent="0.25">
      <c r="A2204" s="2"/>
      <c r="B2204" s="3"/>
      <c r="C2204" s="4"/>
      <c r="D2204" s="4"/>
      <c r="E2204" s="4"/>
      <c r="F2204" s="5"/>
      <c r="G2204" s="6"/>
      <c r="H2204" s="338">
        <v>6840985</v>
      </c>
      <c r="I2204" s="7" t="s">
        <v>5779</v>
      </c>
      <c r="J2204" s="7" t="s">
        <v>3144</v>
      </c>
      <c r="K2204" s="7"/>
      <c r="L2204" s="7"/>
      <c r="M2204" s="18">
        <v>54.2</v>
      </c>
      <c r="N2204" s="327">
        <v>66.123999999999995</v>
      </c>
      <c r="O2204" s="19" t="s">
        <v>3948</v>
      </c>
      <c r="P2204" s="295">
        <v>0.35</v>
      </c>
      <c r="Q2204" s="18">
        <v>35.230000000000004</v>
      </c>
      <c r="R2204" s="18">
        <v>42.980600000000003</v>
      </c>
      <c r="S2204" s="295">
        <v>0.25</v>
      </c>
      <c r="T2204" s="18">
        <v>40.650000000000006</v>
      </c>
      <c r="U2204" s="18">
        <v>49.593000000000004</v>
      </c>
      <c r="V2204" s="295">
        <v>0.53</v>
      </c>
      <c r="W2204" s="18">
        <v>25.474</v>
      </c>
      <c r="X2204" s="18">
        <v>31.078279999999999</v>
      </c>
      <c r="Y2204" s="7" t="s">
        <v>393</v>
      </c>
      <c r="Z2204" s="13">
        <v>10</v>
      </c>
      <c r="AA2204" s="13">
        <v>10</v>
      </c>
      <c r="AB2204" s="13"/>
      <c r="AC2204" s="9" t="s">
        <v>3971</v>
      </c>
      <c r="AD2204" s="8"/>
      <c r="AE2204" s="13">
        <v>300</v>
      </c>
      <c r="AF2204" s="13">
        <v>35</v>
      </c>
      <c r="AG2204" s="13">
        <v>8</v>
      </c>
      <c r="AH2204" s="8"/>
      <c r="AI2204" s="13">
        <v>4660502710225</v>
      </c>
      <c r="AJ2204" s="9" t="s">
        <v>3966</v>
      </c>
      <c r="AK2204" s="94"/>
      <c r="AL2204" s="8"/>
      <c r="AM2204" s="8"/>
      <c r="AN2204" s="9"/>
      <c r="AO2204" s="12"/>
    </row>
    <row r="2205" spans="1:41" ht="14.1" customHeight="1" outlineLevel="2" x14ac:dyDescent="0.25">
      <c r="A2205" s="2"/>
      <c r="B2205" s="3"/>
      <c r="C2205" s="4"/>
      <c r="D2205" s="4"/>
      <c r="E2205" s="4"/>
      <c r="F2205" s="5"/>
      <c r="G2205" s="6"/>
      <c r="H2205" s="338">
        <v>6840986</v>
      </c>
      <c r="I2205" s="7" t="s">
        <v>5780</v>
      </c>
      <c r="J2205" s="7" t="s">
        <v>3145</v>
      </c>
      <c r="K2205" s="7"/>
      <c r="L2205" s="7"/>
      <c r="M2205" s="18">
        <v>82.3</v>
      </c>
      <c r="N2205" s="327">
        <v>100.40599999999999</v>
      </c>
      <c r="O2205" s="19" t="s">
        <v>3948</v>
      </c>
      <c r="P2205" s="295">
        <v>0.35</v>
      </c>
      <c r="Q2205" s="18">
        <v>53.494999999999997</v>
      </c>
      <c r="R2205" s="18">
        <v>65.263899999999992</v>
      </c>
      <c r="S2205" s="295">
        <v>0.25</v>
      </c>
      <c r="T2205" s="18">
        <v>61.724999999999994</v>
      </c>
      <c r="U2205" s="18">
        <v>75.30449999999999</v>
      </c>
      <c r="V2205" s="295">
        <v>0.53</v>
      </c>
      <c r="W2205" s="18">
        <v>38.680999999999997</v>
      </c>
      <c r="X2205" s="18">
        <v>47.190819999999995</v>
      </c>
      <c r="Y2205" s="7" t="s">
        <v>393</v>
      </c>
      <c r="Z2205" s="13">
        <v>10</v>
      </c>
      <c r="AA2205" s="13">
        <v>10</v>
      </c>
      <c r="AB2205" s="13"/>
      <c r="AC2205" s="9" t="s">
        <v>3971</v>
      </c>
      <c r="AD2205" s="8"/>
      <c r="AE2205" s="13">
        <v>450</v>
      </c>
      <c r="AF2205" s="13">
        <v>35</v>
      </c>
      <c r="AG2205" s="13">
        <v>8</v>
      </c>
      <c r="AH2205" s="8">
        <v>0.126</v>
      </c>
      <c r="AI2205" s="13">
        <v>4660502710256</v>
      </c>
      <c r="AJ2205" s="9" t="s">
        <v>3966</v>
      </c>
      <c r="AK2205" s="94"/>
      <c r="AL2205" s="8"/>
      <c r="AM2205" s="8"/>
      <c r="AN2205" s="8"/>
      <c r="AO2205" s="12"/>
    </row>
    <row r="2206" spans="1:41" ht="14.1" customHeight="1" outlineLevel="2" x14ac:dyDescent="0.25">
      <c r="A2206" s="2"/>
      <c r="B2206" s="3"/>
      <c r="C2206" s="4"/>
      <c r="D2206" s="4"/>
      <c r="E2206" s="4"/>
      <c r="F2206" s="5"/>
      <c r="G2206" s="6"/>
      <c r="H2206" s="338">
        <v>6840987</v>
      </c>
      <c r="I2206" s="7" t="s">
        <v>5781</v>
      </c>
      <c r="J2206" s="7" t="s">
        <v>3146</v>
      </c>
      <c r="K2206" s="7"/>
      <c r="L2206" s="7"/>
      <c r="M2206" s="18">
        <v>105</v>
      </c>
      <c r="N2206" s="327">
        <v>128.1</v>
      </c>
      <c r="O2206" s="19" t="s">
        <v>3948</v>
      </c>
      <c r="P2206" s="295">
        <v>0.35</v>
      </c>
      <c r="Q2206" s="18">
        <v>68.25</v>
      </c>
      <c r="R2206" s="18">
        <v>83.265000000000001</v>
      </c>
      <c r="S2206" s="295">
        <v>0.25</v>
      </c>
      <c r="T2206" s="18">
        <v>78.75</v>
      </c>
      <c r="U2206" s="18">
        <v>96.075000000000003</v>
      </c>
      <c r="V2206" s="295">
        <v>0.53</v>
      </c>
      <c r="W2206" s="18">
        <v>49.349999999999994</v>
      </c>
      <c r="X2206" s="18">
        <v>60.206999999999994</v>
      </c>
      <c r="Y2206" s="7" t="s">
        <v>393</v>
      </c>
      <c r="Z2206" s="13">
        <v>10</v>
      </c>
      <c r="AA2206" s="13">
        <v>10</v>
      </c>
      <c r="AB2206" s="13"/>
      <c r="AC2206" s="9" t="s">
        <v>3971</v>
      </c>
      <c r="AD2206" s="8"/>
      <c r="AE2206" s="13">
        <v>600</v>
      </c>
      <c r="AF2206" s="13">
        <v>35</v>
      </c>
      <c r="AG2206" s="13">
        <v>8</v>
      </c>
      <c r="AH2206" s="8">
        <v>0.16800000000000001</v>
      </c>
      <c r="AI2206" s="13">
        <v>4660502710287</v>
      </c>
      <c r="AJ2206" s="9" t="s">
        <v>3966</v>
      </c>
      <c r="AK2206" s="94"/>
      <c r="AL2206" s="9"/>
      <c r="AM2206" s="8"/>
      <c r="AN2206" s="9"/>
      <c r="AO2206" s="12"/>
    </row>
    <row r="2207" spans="1:41" ht="14.1" customHeight="1" outlineLevel="2" x14ac:dyDescent="0.25">
      <c r="A2207" s="2"/>
      <c r="B2207" s="3"/>
      <c r="C2207" s="4"/>
      <c r="D2207" s="4"/>
      <c r="E2207" s="4"/>
      <c r="F2207" s="5"/>
      <c r="G2207" s="6"/>
      <c r="H2207" s="338">
        <v>6840982</v>
      </c>
      <c r="I2207" s="7" t="s">
        <v>5782</v>
      </c>
      <c r="J2207" s="7" t="s">
        <v>3147</v>
      </c>
      <c r="K2207" s="7"/>
      <c r="L2207" s="7"/>
      <c r="M2207" s="18">
        <v>19.5</v>
      </c>
      <c r="N2207" s="327">
        <v>23.79</v>
      </c>
      <c r="O2207" s="19" t="s">
        <v>3948</v>
      </c>
      <c r="P2207" s="295">
        <v>0.35</v>
      </c>
      <c r="Q2207" s="18">
        <v>12.675000000000001</v>
      </c>
      <c r="R2207" s="18">
        <v>15.4635</v>
      </c>
      <c r="S2207" s="295">
        <v>0.25</v>
      </c>
      <c r="T2207" s="18">
        <v>14.625</v>
      </c>
      <c r="U2207" s="18">
        <v>17.842500000000001</v>
      </c>
      <c r="V2207" s="295">
        <v>0.53</v>
      </c>
      <c r="W2207" s="18">
        <v>9.1649999999999991</v>
      </c>
      <c r="X2207" s="18">
        <v>11.181299999999998</v>
      </c>
      <c r="Y2207" s="7" t="s">
        <v>393</v>
      </c>
      <c r="Z2207" s="13">
        <v>10</v>
      </c>
      <c r="AA2207" s="13">
        <v>10</v>
      </c>
      <c r="AB2207" s="13">
        <v>1</v>
      </c>
      <c r="AC2207" s="9" t="s">
        <v>3971</v>
      </c>
      <c r="AD2207" s="8">
        <v>1.9E-2</v>
      </c>
      <c r="AE2207" s="13">
        <v>75</v>
      </c>
      <c r="AF2207" s="13">
        <v>35</v>
      </c>
      <c r="AG2207" s="13">
        <v>8</v>
      </c>
      <c r="AH2207" s="8">
        <v>2.1000000000000001E-2</v>
      </c>
      <c r="AI2207" s="13">
        <v>4660502710133</v>
      </c>
      <c r="AJ2207" s="9" t="s">
        <v>3966</v>
      </c>
      <c r="AK2207" s="94"/>
      <c r="AL2207" s="9"/>
      <c r="AM2207" s="8"/>
      <c r="AN2207" s="9"/>
      <c r="AO2207" s="12"/>
    </row>
    <row r="2208" spans="1:41" ht="14.1" customHeight="1" outlineLevel="2" x14ac:dyDescent="0.25">
      <c r="A2208" s="2"/>
      <c r="B2208" s="3"/>
      <c r="C2208" s="4"/>
      <c r="D2208" s="4"/>
      <c r="E2208" s="4"/>
      <c r="F2208" s="5"/>
      <c r="G2208" s="6"/>
      <c r="H2208" s="338">
        <v>1115421</v>
      </c>
      <c r="I2208" s="7" t="s">
        <v>3148</v>
      </c>
      <c r="J2208" s="7" t="s">
        <v>3149</v>
      </c>
      <c r="K2208" s="7" t="s">
        <v>6289</v>
      </c>
      <c r="L2208" s="7" t="s">
        <v>6290</v>
      </c>
      <c r="M2208" s="18">
        <v>397.95555555555558</v>
      </c>
      <c r="N2208" s="327">
        <v>485.50577777777778</v>
      </c>
      <c r="O2208" s="19">
        <v>46112</v>
      </c>
      <c r="P2208" s="19" t="s">
        <v>7561</v>
      </c>
      <c r="Q2208" s="19" t="s">
        <v>7561</v>
      </c>
      <c r="R2208" s="19" t="s">
        <v>7561</v>
      </c>
      <c r="S2208" s="295">
        <v>0.25</v>
      </c>
      <c r="T2208" s="18">
        <v>298.4666666666667</v>
      </c>
      <c r="U2208" s="18">
        <v>364.12933333333336</v>
      </c>
      <c r="V2208" s="295">
        <v>0.53</v>
      </c>
      <c r="W2208" s="18">
        <v>187.03911111111111</v>
      </c>
      <c r="X2208" s="18">
        <v>228.18771555555554</v>
      </c>
      <c r="Y2208" s="7" t="s">
        <v>2</v>
      </c>
      <c r="Z2208" s="13">
        <v>2</v>
      </c>
      <c r="AA2208" s="13">
        <v>20</v>
      </c>
      <c r="AB2208" s="13">
        <v>1200</v>
      </c>
      <c r="AC2208" s="9" t="s">
        <v>3965</v>
      </c>
      <c r="AD2208" s="8">
        <v>0.66</v>
      </c>
      <c r="AE2208" s="13">
        <v>2000</v>
      </c>
      <c r="AF2208" s="13">
        <v>35</v>
      </c>
      <c r="AG2208" s="13">
        <v>15</v>
      </c>
      <c r="AH2208" s="8">
        <v>1.05</v>
      </c>
      <c r="AI2208" s="13">
        <v>4012195044833</v>
      </c>
      <c r="AJ2208" s="9" t="s">
        <v>3966</v>
      </c>
      <c r="AK2208" s="94"/>
      <c r="AL2208" s="8"/>
      <c r="AM2208" s="9"/>
      <c r="AN2208" s="9"/>
      <c r="AO2208" s="12"/>
    </row>
    <row r="2209" spans="1:41" ht="15.95" customHeight="1" outlineLevel="1" x14ac:dyDescent="0.25">
      <c r="A2209" s="122"/>
      <c r="B2209" s="123" t="s">
        <v>3833</v>
      </c>
      <c r="C2209" s="124"/>
      <c r="D2209" s="124"/>
      <c r="E2209" s="124"/>
      <c r="F2209" s="125"/>
      <c r="G2209" s="126"/>
      <c r="H2209" s="347"/>
      <c r="I2209" s="127"/>
      <c r="J2209" s="127"/>
      <c r="K2209" s="127"/>
      <c r="L2209" s="127"/>
      <c r="M2209" s="127"/>
      <c r="N2209" s="328"/>
      <c r="O2209" s="127"/>
      <c r="P2209" s="127"/>
      <c r="Q2209" s="127"/>
      <c r="R2209" s="127"/>
      <c r="S2209" s="127"/>
      <c r="T2209" s="127"/>
      <c r="U2209" s="127"/>
      <c r="V2209" s="127"/>
      <c r="W2209" s="127"/>
      <c r="X2209" s="127"/>
      <c r="Y2209" s="127"/>
      <c r="Z2209" s="132"/>
      <c r="AA2209" s="129"/>
      <c r="AB2209" s="132"/>
      <c r="AC2209" s="132"/>
      <c r="AD2209" s="129"/>
      <c r="AE2209" s="130"/>
      <c r="AF2209" s="130"/>
      <c r="AG2209" s="130"/>
      <c r="AH2209" s="132"/>
      <c r="AI2209" s="129"/>
      <c r="AJ2209" s="132"/>
      <c r="AK2209" s="128"/>
      <c r="AL2209" s="128"/>
      <c r="AM2209" s="128"/>
      <c r="AN2209" s="128"/>
      <c r="AO2209" s="131"/>
    </row>
    <row r="2210" spans="1:41" ht="14.1" customHeight="1" outlineLevel="2" x14ac:dyDescent="0.25">
      <c r="A2210" s="2"/>
      <c r="B2210" s="3"/>
      <c r="C2210" s="4"/>
      <c r="D2210" s="4"/>
      <c r="E2210" s="4"/>
      <c r="F2210" s="5"/>
      <c r="G2210" s="6"/>
      <c r="H2210" s="338">
        <v>2054540</v>
      </c>
      <c r="I2210" s="7" t="s">
        <v>3150</v>
      </c>
      <c r="J2210" s="7" t="s">
        <v>3151</v>
      </c>
      <c r="K2210" s="7" t="s">
        <v>6291</v>
      </c>
      <c r="L2210" s="7" t="s">
        <v>6292</v>
      </c>
      <c r="M2210" s="18">
        <v>57.81</v>
      </c>
      <c r="N2210" s="327">
        <v>70.528199999999998</v>
      </c>
      <c r="O2210" s="19" t="s">
        <v>3948</v>
      </c>
      <c r="P2210" s="295">
        <v>0.35</v>
      </c>
      <c r="Q2210" s="18">
        <v>37.576500000000003</v>
      </c>
      <c r="R2210" s="18">
        <v>45.843330000000002</v>
      </c>
      <c r="S2210" s="295">
        <v>0.25</v>
      </c>
      <c r="T2210" s="18">
        <v>43.357500000000002</v>
      </c>
      <c r="U2210" s="18">
        <v>52.896149999999999</v>
      </c>
      <c r="V2210" s="295">
        <v>0.53</v>
      </c>
      <c r="W2210" s="18">
        <v>27.1707</v>
      </c>
      <c r="X2210" s="18">
        <v>33.148254000000001</v>
      </c>
      <c r="Y2210" s="7" t="s">
        <v>3152</v>
      </c>
      <c r="Z2210" s="13">
        <v>1</v>
      </c>
      <c r="AA2210" s="13">
        <v>1</v>
      </c>
      <c r="AB2210" s="13"/>
      <c r="AC2210" s="9" t="s">
        <v>3965</v>
      </c>
      <c r="AD2210" s="8"/>
      <c r="AE2210" s="13">
        <v>17</v>
      </c>
      <c r="AF2210" s="13">
        <v>9</v>
      </c>
      <c r="AG2210" s="13">
        <v>16</v>
      </c>
      <c r="AH2210" s="8">
        <v>2E-3</v>
      </c>
      <c r="AI2210" s="13">
        <v>4012195879916</v>
      </c>
      <c r="AJ2210" s="9" t="s">
        <v>5604</v>
      </c>
      <c r="AK2210" s="94"/>
      <c r="AL2210" s="8"/>
      <c r="AM2210" s="8"/>
      <c r="AN2210" s="9"/>
      <c r="AO2210" s="11"/>
    </row>
    <row r="2211" spans="1:41" ht="14.1" customHeight="1" outlineLevel="2" x14ac:dyDescent="0.25">
      <c r="A2211" s="2"/>
      <c r="B2211" s="3"/>
      <c r="C2211" s="4"/>
      <c r="D2211" s="4"/>
      <c r="E2211" s="4"/>
      <c r="F2211" s="5"/>
      <c r="G2211" s="6"/>
      <c r="H2211" s="338">
        <v>2054542</v>
      </c>
      <c r="I2211" s="7" t="s">
        <v>3153</v>
      </c>
      <c r="J2211" s="7" t="s">
        <v>3154</v>
      </c>
      <c r="K2211" s="7" t="s">
        <v>6291</v>
      </c>
      <c r="L2211" s="7" t="s">
        <v>6292</v>
      </c>
      <c r="M2211" s="18">
        <v>31.27</v>
      </c>
      <c r="N2211" s="327">
        <v>38.1494</v>
      </c>
      <c r="O2211" s="19" t="s">
        <v>3948</v>
      </c>
      <c r="P2211" s="295">
        <v>0.35</v>
      </c>
      <c r="Q2211" s="18">
        <v>20.325500000000002</v>
      </c>
      <c r="R2211" s="18">
        <v>24.79711</v>
      </c>
      <c r="S2211" s="295">
        <v>0.25</v>
      </c>
      <c r="T2211" s="18">
        <v>23.452500000000001</v>
      </c>
      <c r="U2211" s="18">
        <v>28.61205</v>
      </c>
      <c r="V2211" s="295">
        <v>0.53</v>
      </c>
      <c r="W2211" s="18">
        <v>14.696899999999999</v>
      </c>
      <c r="X2211" s="18">
        <v>17.930218</v>
      </c>
      <c r="Y2211" s="7" t="s">
        <v>3152</v>
      </c>
      <c r="Z2211" s="13">
        <v>1</v>
      </c>
      <c r="AA2211" s="13">
        <v>1</v>
      </c>
      <c r="AB2211" s="13"/>
      <c r="AC2211" s="9" t="s">
        <v>3965</v>
      </c>
      <c r="AD2211" s="8"/>
      <c r="AE2211" s="13">
        <v>26</v>
      </c>
      <c r="AF2211" s="13">
        <v>9</v>
      </c>
      <c r="AG2211" s="13">
        <v>16</v>
      </c>
      <c r="AH2211" s="8">
        <v>4.0000000000000001E-3</v>
      </c>
      <c r="AI2211" s="13">
        <v>4012195825319</v>
      </c>
      <c r="AJ2211" s="9" t="s">
        <v>5605</v>
      </c>
      <c r="AK2211" s="94"/>
      <c r="AL2211" s="8"/>
      <c r="AM2211" s="10"/>
      <c r="AN2211" s="9"/>
      <c r="AO2211" s="11"/>
    </row>
    <row r="2212" spans="1:41" ht="14.1" customHeight="1" outlineLevel="2" x14ac:dyDescent="0.25">
      <c r="A2212" s="2"/>
      <c r="B2212" s="3"/>
      <c r="C2212" s="4"/>
      <c r="D2212" s="4"/>
      <c r="E2212" s="4"/>
      <c r="F2212" s="5"/>
      <c r="G2212" s="6"/>
      <c r="H2212" s="338">
        <v>2054530</v>
      </c>
      <c r="I2212" s="7" t="s">
        <v>3155</v>
      </c>
      <c r="J2212" s="7" t="s">
        <v>3156</v>
      </c>
      <c r="K2212" s="7" t="s">
        <v>6293</v>
      </c>
      <c r="L2212" s="7" t="s">
        <v>6294</v>
      </c>
      <c r="M2212" s="18">
        <v>244.53</v>
      </c>
      <c r="N2212" s="327">
        <v>298.32659999999998</v>
      </c>
      <c r="O2212" s="19" t="s">
        <v>3948</v>
      </c>
      <c r="P2212" s="295">
        <v>0.35</v>
      </c>
      <c r="Q2212" s="18">
        <v>158.94450000000001</v>
      </c>
      <c r="R2212" s="18">
        <v>193.91229000000001</v>
      </c>
      <c r="S2212" s="295">
        <v>0.25</v>
      </c>
      <c r="T2212" s="18">
        <v>183.39750000000001</v>
      </c>
      <c r="U2212" s="18">
        <v>223.74495000000002</v>
      </c>
      <c r="V2212" s="295">
        <v>0.53</v>
      </c>
      <c r="W2212" s="18">
        <v>114.92909999999999</v>
      </c>
      <c r="X2212" s="18">
        <v>140.21350199999998</v>
      </c>
      <c r="Y2212" s="7" t="s">
        <v>3152</v>
      </c>
      <c r="Z2212" s="13">
        <v>1</v>
      </c>
      <c r="AA2212" s="13">
        <v>1</v>
      </c>
      <c r="AB2212" s="13"/>
      <c r="AC2212" s="9" t="s">
        <v>3965</v>
      </c>
      <c r="AD2212" s="8"/>
      <c r="AE2212" s="13">
        <v>21</v>
      </c>
      <c r="AF2212" s="13">
        <v>12</v>
      </c>
      <c r="AG2212" s="13">
        <v>12</v>
      </c>
      <c r="AH2212" s="8">
        <v>3.0000000000000001E-3</v>
      </c>
      <c r="AI2212" s="13">
        <v>4012196334629</v>
      </c>
      <c r="AJ2212" s="9" t="s">
        <v>5606</v>
      </c>
      <c r="AK2212" s="94"/>
      <c r="AL2212" s="8"/>
      <c r="AM2212" s="8"/>
      <c r="AN2212" s="8"/>
      <c r="AO2212" s="11"/>
    </row>
    <row r="2213" spans="1:41" ht="14.1" customHeight="1" outlineLevel="2" x14ac:dyDescent="0.25">
      <c r="A2213" s="2"/>
      <c r="B2213" s="3"/>
      <c r="C2213" s="4"/>
      <c r="D2213" s="4"/>
      <c r="E2213" s="4"/>
      <c r="F2213" s="5"/>
      <c r="G2213" s="6"/>
      <c r="H2213" s="338">
        <v>2054534</v>
      </c>
      <c r="I2213" s="7" t="s">
        <v>3157</v>
      </c>
      <c r="J2213" s="7" t="s">
        <v>3158</v>
      </c>
      <c r="K2213" s="7" t="s">
        <v>6293</v>
      </c>
      <c r="L2213" s="7" t="s">
        <v>6295</v>
      </c>
      <c r="M2213" s="18">
        <v>199.18</v>
      </c>
      <c r="N2213" s="327">
        <v>242.99960000000002</v>
      </c>
      <c r="O2213" s="19" t="s">
        <v>3948</v>
      </c>
      <c r="P2213" s="295">
        <v>0.35</v>
      </c>
      <c r="Q2213" s="18">
        <v>129.46700000000001</v>
      </c>
      <c r="R2213" s="18">
        <v>157.94974000000002</v>
      </c>
      <c r="S2213" s="295">
        <v>0.25</v>
      </c>
      <c r="T2213" s="18">
        <v>149.38499999999999</v>
      </c>
      <c r="U2213" s="18">
        <v>182.24969999999999</v>
      </c>
      <c r="V2213" s="295">
        <v>0.53</v>
      </c>
      <c r="W2213" s="18">
        <v>93.614599999999996</v>
      </c>
      <c r="X2213" s="18">
        <v>114.209812</v>
      </c>
      <c r="Y2213" s="7" t="s">
        <v>3152</v>
      </c>
      <c r="Z2213" s="13">
        <v>1</v>
      </c>
      <c r="AA2213" s="13">
        <v>1</v>
      </c>
      <c r="AB2213" s="13"/>
      <c r="AC2213" s="9" t="s">
        <v>3965</v>
      </c>
      <c r="AD2213" s="8"/>
      <c r="AE2213" s="13">
        <v>21</v>
      </c>
      <c r="AF2213" s="13">
        <v>25</v>
      </c>
      <c r="AG2213" s="13">
        <v>12</v>
      </c>
      <c r="AH2213" s="8">
        <v>6.0000000000000001E-3</v>
      </c>
      <c r="AI2213" s="13">
        <v>4012196334667</v>
      </c>
      <c r="AJ2213" s="9" t="s">
        <v>5607</v>
      </c>
      <c r="AK2213" s="94"/>
      <c r="AL2213" s="8"/>
      <c r="AM2213" s="8"/>
      <c r="AN2213" s="8"/>
      <c r="AO2213" s="11"/>
    </row>
    <row r="2214" spans="1:41" ht="14.1" customHeight="1" outlineLevel="2" x14ac:dyDescent="0.25">
      <c r="A2214" s="2"/>
      <c r="B2214" s="3"/>
      <c r="C2214" s="4"/>
      <c r="D2214" s="4"/>
      <c r="E2214" s="4"/>
      <c r="F2214" s="5"/>
      <c r="G2214" s="6"/>
      <c r="H2214" s="338">
        <v>2054485</v>
      </c>
      <c r="I2214" s="7" t="s">
        <v>3159</v>
      </c>
      <c r="J2214" s="7" t="s">
        <v>3160</v>
      </c>
      <c r="K2214" s="7" t="s">
        <v>6291</v>
      </c>
      <c r="L2214" s="7" t="s">
        <v>6292</v>
      </c>
      <c r="M2214" s="18">
        <v>12.8</v>
      </c>
      <c r="N2214" s="327">
        <v>15.616</v>
      </c>
      <c r="O2214" s="19" t="s">
        <v>3948</v>
      </c>
      <c r="P2214" s="295">
        <v>0.35</v>
      </c>
      <c r="Q2214" s="18">
        <v>8.32</v>
      </c>
      <c r="R2214" s="18">
        <v>10.150399999999999</v>
      </c>
      <c r="S2214" s="295">
        <v>0.25</v>
      </c>
      <c r="T2214" s="18">
        <v>9.6000000000000014</v>
      </c>
      <c r="U2214" s="18">
        <v>11.712000000000002</v>
      </c>
      <c r="V2214" s="295">
        <v>0.53</v>
      </c>
      <c r="W2214" s="18">
        <v>6.016</v>
      </c>
      <c r="X2214" s="18">
        <v>7.3395200000000003</v>
      </c>
      <c r="Y2214" s="7" t="s">
        <v>393</v>
      </c>
      <c r="Z2214" s="13">
        <v>100</v>
      </c>
      <c r="AA2214" s="13">
        <v>100</v>
      </c>
      <c r="AB2214" s="13">
        <v>84000</v>
      </c>
      <c r="AC2214" s="9" t="s">
        <v>3965</v>
      </c>
      <c r="AD2214" s="8">
        <v>1E-3</v>
      </c>
      <c r="AE2214" s="13">
        <v>17</v>
      </c>
      <c r="AF2214" s="13">
        <v>9</v>
      </c>
      <c r="AG2214" s="13">
        <v>16</v>
      </c>
      <c r="AH2214" s="8">
        <v>2E-3</v>
      </c>
      <c r="AI2214" s="13">
        <v>4012195879916</v>
      </c>
      <c r="AJ2214" s="9" t="s">
        <v>5608</v>
      </c>
      <c r="AK2214" s="94"/>
      <c r="AL2214" s="10"/>
      <c r="AM2214" s="10"/>
      <c r="AN2214" s="8"/>
      <c r="AO2214" s="11"/>
    </row>
    <row r="2215" spans="1:41" ht="14.1" customHeight="1" outlineLevel="2" x14ac:dyDescent="0.25">
      <c r="A2215" s="2"/>
      <c r="B2215" s="3"/>
      <c r="C2215" s="4"/>
      <c r="D2215" s="4"/>
      <c r="E2215" s="4"/>
      <c r="F2215" s="5"/>
      <c r="G2215" s="6"/>
      <c r="H2215" s="338" t="s">
        <v>3161</v>
      </c>
      <c r="I2215" s="7" t="s">
        <v>3162</v>
      </c>
      <c r="J2215" s="7" t="s">
        <v>3163</v>
      </c>
      <c r="K2215" s="7" t="s">
        <v>6293</v>
      </c>
      <c r="L2215" s="7" t="s">
        <v>6296</v>
      </c>
      <c r="M2215" s="18">
        <v>30.59</v>
      </c>
      <c r="N2215" s="327">
        <v>37.319800000000001</v>
      </c>
      <c r="O2215" s="19" t="s">
        <v>3948</v>
      </c>
      <c r="P2215" s="295">
        <v>0.35</v>
      </c>
      <c r="Q2215" s="18">
        <v>19.883500000000002</v>
      </c>
      <c r="R2215" s="18">
        <v>24.25787</v>
      </c>
      <c r="S2215" s="295">
        <v>0.25</v>
      </c>
      <c r="T2215" s="18">
        <v>22.942499999999999</v>
      </c>
      <c r="U2215" s="18">
        <v>27.989849999999997</v>
      </c>
      <c r="V2215" s="295">
        <v>0.53</v>
      </c>
      <c r="W2215" s="18">
        <v>14.3773</v>
      </c>
      <c r="X2215" s="18">
        <v>17.540306000000001</v>
      </c>
      <c r="Y2215" s="7" t="s">
        <v>393</v>
      </c>
      <c r="Z2215" s="13">
        <v>100</v>
      </c>
      <c r="AA2215" s="13">
        <v>100</v>
      </c>
      <c r="AB2215" s="13">
        <v>63000</v>
      </c>
      <c r="AC2215" s="9" t="s">
        <v>6616</v>
      </c>
      <c r="AD2215" s="8">
        <v>2.7000000000000001E-3</v>
      </c>
      <c r="AE2215" s="13">
        <v>21</v>
      </c>
      <c r="AF2215" s="13">
        <v>16</v>
      </c>
      <c r="AG2215" s="13">
        <v>12</v>
      </c>
      <c r="AH2215" s="8">
        <v>4.0000000000000001E-3</v>
      </c>
      <c r="AI2215" s="13">
        <v>4650394351170</v>
      </c>
      <c r="AJ2215" s="9" t="s">
        <v>5609</v>
      </c>
      <c r="AK2215" s="94"/>
      <c r="AL2215" s="10"/>
      <c r="AM2215" s="10"/>
      <c r="AN2215" s="10"/>
      <c r="AO2215" s="11"/>
    </row>
    <row r="2216" spans="1:41" ht="14.1" customHeight="1" outlineLevel="2" x14ac:dyDescent="0.25">
      <c r="A2216" s="2"/>
      <c r="B2216" s="3"/>
      <c r="C2216" s="4"/>
      <c r="D2216" s="4"/>
      <c r="E2216" s="4"/>
      <c r="F2216" s="5"/>
      <c r="G2216" s="6"/>
      <c r="H2216" s="338" t="s">
        <v>3164</v>
      </c>
      <c r="I2216" s="7" t="s">
        <v>3165</v>
      </c>
      <c r="J2216" s="7" t="s">
        <v>3166</v>
      </c>
      <c r="K2216" s="7" t="s">
        <v>6293</v>
      </c>
      <c r="L2216" s="7" t="s">
        <v>6295</v>
      </c>
      <c r="M2216" s="18">
        <v>49.8</v>
      </c>
      <c r="N2216" s="327">
        <v>60.755999999999993</v>
      </c>
      <c r="O2216" s="19" t="s">
        <v>3948</v>
      </c>
      <c r="P2216" s="295">
        <v>0.35</v>
      </c>
      <c r="Q2216" s="18">
        <v>32.369999999999997</v>
      </c>
      <c r="R2216" s="18">
        <v>39.491399999999999</v>
      </c>
      <c r="S2216" s="295">
        <v>0.25</v>
      </c>
      <c r="T2216" s="18">
        <v>37.349999999999994</v>
      </c>
      <c r="U2216" s="18">
        <v>45.566999999999993</v>
      </c>
      <c r="V2216" s="295">
        <v>0.53</v>
      </c>
      <c r="W2216" s="18">
        <v>23.405999999999999</v>
      </c>
      <c r="X2216" s="18">
        <v>28.555319999999998</v>
      </c>
      <c r="Y2216" s="7" t="s">
        <v>393</v>
      </c>
      <c r="Z2216" s="13">
        <v>50</v>
      </c>
      <c r="AA2216" s="13">
        <v>50</v>
      </c>
      <c r="AB2216" s="13">
        <v>42000</v>
      </c>
      <c r="AC2216" s="9" t="s">
        <v>6616</v>
      </c>
      <c r="AD2216" s="8">
        <v>4.0000000000000001E-3</v>
      </c>
      <c r="AE2216" s="13">
        <v>21</v>
      </c>
      <c r="AF2216" s="13">
        <v>25</v>
      </c>
      <c r="AG2216" s="13">
        <v>12</v>
      </c>
      <c r="AH2216" s="8">
        <v>6.0000000000000001E-3</v>
      </c>
      <c r="AI2216" s="13">
        <v>4650394350951</v>
      </c>
      <c r="AJ2216" s="9" t="s">
        <v>5610</v>
      </c>
      <c r="AK2216" s="94"/>
      <c r="AL2216" s="10"/>
      <c r="AM2216" s="10"/>
      <c r="AN2216" s="8"/>
      <c r="AO2216" s="11"/>
    </row>
    <row r="2217" spans="1:41" ht="14.1" customHeight="1" outlineLevel="2" x14ac:dyDescent="0.25">
      <c r="A2217" s="2"/>
      <c r="B2217" s="3"/>
      <c r="C2217" s="4"/>
      <c r="D2217" s="4"/>
      <c r="E2217" s="4"/>
      <c r="F2217" s="5"/>
      <c r="G2217" s="6"/>
      <c r="H2217" s="338">
        <v>2056070</v>
      </c>
      <c r="I2217" s="7" t="s">
        <v>3167</v>
      </c>
      <c r="J2217" s="7" t="s">
        <v>3168</v>
      </c>
      <c r="K2217" s="7" t="s">
        <v>6297</v>
      </c>
      <c r="L2217" s="7" t="s">
        <v>6298</v>
      </c>
      <c r="M2217" s="18">
        <v>150</v>
      </c>
      <c r="N2217" s="327">
        <v>183</v>
      </c>
      <c r="O2217" s="19" t="s">
        <v>3948</v>
      </c>
      <c r="P2217" s="295">
        <v>0.35</v>
      </c>
      <c r="Q2217" s="18">
        <v>97.5</v>
      </c>
      <c r="R2217" s="18">
        <v>118.95</v>
      </c>
      <c r="S2217" s="295">
        <v>0.25</v>
      </c>
      <c r="T2217" s="18">
        <v>112.5</v>
      </c>
      <c r="U2217" s="18">
        <v>137.25</v>
      </c>
      <c r="V2217" s="295">
        <v>0.53</v>
      </c>
      <c r="W2217" s="18">
        <v>70.5</v>
      </c>
      <c r="X2217" s="18">
        <v>86.01</v>
      </c>
      <c r="Y2217" s="7" t="s">
        <v>393</v>
      </c>
      <c r="Z2217" s="13">
        <v>10</v>
      </c>
      <c r="AA2217" s="13">
        <v>10</v>
      </c>
      <c r="AB2217" s="13">
        <v>22000</v>
      </c>
      <c r="AC2217" s="9" t="s">
        <v>6616</v>
      </c>
      <c r="AD2217" s="8">
        <v>1.7999999999999999E-2</v>
      </c>
      <c r="AE2217" s="13">
        <v>95</v>
      </c>
      <c r="AF2217" s="13">
        <v>17</v>
      </c>
      <c r="AG2217" s="13">
        <v>13</v>
      </c>
      <c r="AH2217" s="8">
        <v>2.1000000000000001E-2</v>
      </c>
      <c r="AI2217" s="13">
        <v>4012195702610</v>
      </c>
      <c r="AJ2217" s="9" t="s">
        <v>5611</v>
      </c>
      <c r="AK2217" s="94"/>
      <c r="AL2217" s="10"/>
      <c r="AM2217" s="10"/>
      <c r="AN2217" s="8"/>
      <c r="AO2217" s="11"/>
    </row>
    <row r="2218" spans="1:41" ht="14.1" customHeight="1" outlineLevel="2" x14ac:dyDescent="0.25">
      <c r="A2218" s="2"/>
      <c r="B2218" s="3"/>
      <c r="C2218" s="4"/>
      <c r="D2218" s="4"/>
      <c r="E2218" s="4"/>
      <c r="F2218" s="5"/>
      <c r="G2218" s="6"/>
      <c r="H2218" s="338">
        <v>2056224</v>
      </c>
      <c r="I2218" s="7" t="s">
        <v>3169</v>
      </c>
      <c r="J2218" s="7" t="s">
        <v>3170</v>
      </c>
      <c r="K2218" s="7" t="s">
        <v>6297</v>
      </c>
      <c r="L2218" s="7" t="s">
        <v>6299</v>
      </c>
      <c r="M2218" s="18">
        <v>188</v>
      </c>
      <c r="N2218" s="327">
        <v>229.35999999999999</v>
      </c>
      <c r="O2218" s="19" t="s">
        <v>3948</v>
      </c>
      <c r="P2218" s="295">
        <v>0.35</v>
      </c>
      <c r="Q2218" s="18">
        <v>122.2</v>
      </c>
      <c r="R2218" s="18">
        <v>149.084</v>
      </c>
      <c r="S2218" s="295">
        <v>0.25</v>
      </c>
      <c r="T2218" s="18">
        <v>141</v>
      </c>
      <c r="U2218" s="18">
        <v>172.02</v>
      </c>
      <c r="V2218" s="295">
        <v>0.53</v>
      </c>
      <c r="W2218" s="18">
        <v>88.36</v>
      </c>
      <c r="X2218" s="18">
        <v>107.7992</v>
      </c>
      <c r="Y2218" s="7" t="s">
        <v>393</v>
      </c>
      <c r="Z2218" s="13">
        <v>10</v>
      </c>
      <c r="AA2218" s="13">
        <v>10</v>
      </c>
      <c r="AB2218" s="13">
        <v>12000</v>
      </c>
      <c r="AC2218" s="9" t="s">
        <v>6616</v>
      </c>
      <c r="AD2218" s="8">
        <v>2.5999999999999999E-2</v>
      </c>
      <c r="AE2218" s="13">
        <v>117</v>
      </c>
      <c r="AF2218" s="13">
        <v>19</v>
      </c>
      <c r="AG2218" s="13">
        <v>15</v>
      </c>
      <c r="AH2218" s="8">
        <v>3.3000000000000002E-2</v>
      </c>
      <c r="AI2218" s="13">
        <v>4012195702559</v>
      </c>
      <c r="AJ2218" s="9" t="s">
        <v>5612</v>
      </c>
      <c r="AK2218" s="94"/>
      <c r="AL2218" s="8"/>
      <c r="AM2218" s="10"/>
      <c r="AN2218" s="9"/>
      <c r="AO2218" s="11"/>
    </row>
    <row r="2219" spans="1:41" ht="14.1" customHeight="1" outlineLevel="2" x14ac:dyDescent="0.25">
      <c r="A2219" s="2"/>
      <c r="B2219" s="3"/>
      <c r="C2219" s="4"/>
      <c r="D2219" s="4"/>
      <c r="E2219" s="4"/>
      <c r="F2219" s="5"/>
      <c r="G2219" s="6"/>
      <c r="H2219" s="338">
        <v>2056372</v>
      </c>
      <c r="I2219" s="7" t="s">
        <v>3171</v>
      </c>
      <c r="J2219" s="7" t="s">
        <v>3172</v>
      </c>
      <c r="K2219" s="7" t="s">
        <v>6297</v>
      </c>
      <c r="L2219" s="7" t="s">
        <v>6300</v>
      </c>
      <c r="M2219" s="18">
        <v>272</v>
      </c>
      <c r="N2219" s="327">
        <v>331.84</v>
      </c>
      <c r="O2219" s="19" t="s">
        <v>3948</v>
      </c>
      <c r="P2219" s="295">
        <v>0.35</v>
      </c>
      <c r="Q2219" s="18">
        <v>176.8</v>
      </c>
      <c r="R2219" s="18">
        <v>215.696</v>
      </c>
      <c r="S2219" s="295">
        <v>0.25</v>
      </c>
      <c r="T2219" s="18">
        <v>204</v>
      </c>
      <c r="U2219" s="18">
        <v>248.88</v>
      </c>
      <c r="V2219" s="295">
        <v>0.53</v>
      </c>
      <c r="W2219" s="18">
        <v>127.83999999999999</v>
      </c>
      <c r="X2219" s="18">
        <v>155.9648</v>
      </c>
      <c r="Y2219" s="7" t="s">
        <v>393</v>
      </c>
      <c r="Z2219" s="13">
        <v>10</v>
      </c>
      <c r="AA2219" s="13">
        <v>10</v>
      </c>
      <c r="AB2219" s="13">
        <v>8800</v>
      </c>
      <c r="AC2219" s="9" t="s">
        <v>6616</v>
      </c>
      <c r="AD2219" s="8">
        <v>4.2999999999999997E-2</v>
      </c>
      <c r="AE2219" s="13">
        <v>134</v>
      </c>
      <c r="AF2219" s="13">
        <v>23</v>
      </c>
      <c r="AG2219" s="13">
        <v>17</v>
      </c>
      <c r="AH2219" s="8">
        <v>5.1999999999999998E-2</v>
      </c>
      <c r="AI2219" s="13">
        <v>4012195702498</v>
      </c>
      <c r="AJ2219" s="9" t="s">
        <v>5613</v>
      </c>
      <c r="AK2219" s="94"/>
      <c r="AL2219" s="8"/>
      <c r="AM2219" s="10"/>
      <c r="AN2219" s="9"/>
      <c r="AO2219" s="11"/>
    </row>
    <row r="2220" spans="1:41" ht="14.1" customHeight="1" outlineLevel="2" x14ac:dyDescent="0.25">
      <c r="A2220" s="2"/>
      <c r="B2220" s="3"/>
      <c r="C2220" s="4"/>
      <c r="D2220" s="4"/>
      <c r="E2220" s="4"/>
      <c r="F2220" s="5"/>
      <c r="G2220" s="6"/>
      <c r="H2220" s="338">
        <v>2056550</v>
      </c>
      <c r="I2220" s="7" t="s">
        <v>3173</v>
      </c>
      <c r="J2220" s="7" t="s">
        <v>3174</v>
      </c>
      <c r="K2220" s="7" t="s">
        <v>6297</v>
      </c>
      <c r="L2220" s="7" t="s">
        <v>6301</v>
      </c>
      <c r="M2220" s="18">
        <v>326</v>
      </c>
      <c r="N2220" s="327">
        <v>397.71999999999997</v>
      </c>
      <c r="O2220" s="19" t="s">
        <v>3948</v>
      </c>
      <c r="P2220" s="295">
        <v>0.35</v>
      </c>
      <c r="Q2220" s="18">
        <v>211.9</v>
      </c>
      <c r="R2220" s="18">
        <v>258.51800000000003</v>
      </c>
      <c r="S2220" s="295">
        <v>0.25</v>
      </c>
      <c r="T2220" s="18">
        <v>244.5</v>
      </c>
      <c r="U2220" s="18">
        <v>298.29000000000002</v>
      </c>
      <c r="V2220" s="295">
        <v>0.53</v>
      </c>
      <c r="W2220" s="18">
        <v>153.22</v>
      </c>
      <c r="X2220" s="18">
        <v>186.92839999999998</v>
      </c>
      <c r="Y2220" s="7" t="s">
        <v>393</v>
      </c>
      <c r="Z2220" s="13">
        <v>10</v>
      </c>
      <c r="AA2220" s="13">
        <v>10</v>
      </c>
      <c r="AB2220" s="13">
        <v>4500</v>
      </c>
      <c r="AC2220" s="9" t="s">
        <v>6616</v>
      </c>
      <c r="AD2220" s="8">
        <v>7.4999999999999997E-2</v>
      </c>
      <c r="AE2220" s="13">
        <v>175</v>
      </c>
      <c r="AF2220" s="13">
        <v>25</v>
      </c>
      <c r="AG2220" s="13">
        <v>21</v>
      </c>
      <c r="AH2220" s="8">
        <v>9.1999999999999998E-2</v>
      </c>
      <c r="AI2220" s="13">
        <v>4012195702436</v>
      </c>
      <c r="AJ2220" s="9" t="s">
        <v>5614</v>
      </c>
      <c r="AK2220" s="94"/>
      <c r="AL2220" s="8"/>
      <c r="AM2220" s="8"/>
      <c r="AN2220" s="9"/>
      <c r="AO2220" s="11"/>
    </row>
    <row r="2221" spans="1:41" ht="15.95" customHeight="1" outlineLevel="1" x14ac:dyDescent="0.25">
      <c r="A2221" s="122"/>
      <c r="B2221" s="123" t="s">
        <v>3834</v>
      </c>
      <c r="C2221" s="124"/>
      <c r="D2221" s="124"/>
      <c r="E2221" s="124"/>
      <c r="F2221" s="125"/>
      <c r="G2221" s="126"/>
      <c r="H2221" s="347"/>
      <c r="I2221" s="127"/>
      <c r="J2221" s="127"/>
      <c r="K2221" s="127"/>
      <c r="L2221" s="127"/>
      <c r="M2221" s="127"/>
      <c r="N2221" s="328"/>
      <c r="O2221" s="127"/>
      <c r="P2221" s="127"/>
      <c r="Q2221" s="127"/>
      <c r="R2221" s="127"/>
      <c r="S2221" s="127"/>
      <c r="T2221" s="127"/>
      <c r="U2221" s="127"/>
      <c r="V2221" s="127"/>
      <c r="W2221" s="127"/>
      <c r="X2221" s="127"/>
      <c r="Y2221" s="127"/>
      <c r="Z2221" s="129"/>
      <c r="AA2221" s="128"/>
      <c r="AB2221" s="128"/>
      <c r="AC2221" s="128"/>
      <c r="AD2221" s="129"/>
      <c r="AE2221" s="130"/>
      <c r="AF2221" s="130"/>
      <c r="AG2221" s="130"/>
      <c r="AH2221" s="128"/>
      <c r="AI2221" s="128"/>
      <c r="AJ2221" s="128"/>
      <c r="AK2221" s="128"/>
      <c r="AL2221" s="128"/>
      <c r="AM2221" s="128"/>
      <c r="AN2221" s="128"/>
      <c r="AO2221" s="131"/>
    </row>
    <row r="2222" spans="1:41" ht="14.1" customHeight="1" outlineLevel="2" x14ac:dyDescent="0.25">
      <c r="A2222" s="2"/>
      <c r="B2222" s="3"/>
      <c r="C2222" s="4"/>
      <c r="D2222" s="4"/>
      <c r="E2222" s="4"/>
      <c r="F2222" s="5"/>
      <c r="G2222" s="6"/>
      <c r="H2222" s="338">
        <v>2331810</v>
      </c>
      <c r="I2222" s="7" t="s">
        <v>3175</v>
      </c>
      <c r="J2222" s="7" t="s">
        <v>3176</v>
      </c>
      <c r="K2222" s="7" t="s">
        <v>6302</v>
      </c>
      <c r="L2222" s="7" t="s">
        <v>6303</v>
      </c>
      <c r="M2222" s="18">
        <v>1.3559400000000001</v>
      </c>
      <c r="N2222" s="327">
        <v>1.6542468000000001</v>
      </c>
      <c r="O2222" s="19" t="s">
        <v>3948</v>
      </c>
      <c r="P2222" s="295">
        <v>0.35</v>
      </c>
      <c r="Q2222" s="18">
        <v>0.88136100000000017</v>
      </c>
      <c r="R2222" s="18">
        <v>1.0752604200000002</v>
      </c>
      <c r="S2222" s="295">
        <v>0.25</v>
      </c>
      <c r="T2222" s="18">
        <v>1.0169550000000001</v>
      </c>
      <c r="U2222" s="18">
        <v>1.2406851000000001</v>
      </c>
      <c r="V2222" s="295">
        <v>0.53</v>
      </c>
      <c r="W2222" s="18">
        <v>0.63729180000000007</v>
      </c>
      <c r="X2222" s="18">
        <v>0.77749599600000008</v>
      </c>
      <c r="Y2222" s="7" t="s">
        <v>393</v>
      </c>
      <c r="Z2222" s="13">
        <v>100</v>
      </c>
      <c r="AA2222" s="13">
        <v>100</v>
      </c>
      <c r="AB2222" s="13">
        <v>800000</v>
      </c>
      <c r="AC2222" s="9" t="s">
        <v>6616</v>
      </c>
      <c r="AD2222" s="8">
        <v>1E-3</v>
      </c>
      <c r="AE2222" s="13">
        <v>100</v>
      </c>
      <c r="AF2222" s="13">
        <v>2.5</v>
      </c>
      <c r="AG2222" s="13">
        <v>3</v>
      </c>
      <c r="AH2222" s="8">
        <v>7.5000000000000002E-4</v>
      </c>
      <c r="AI2222" s="13">
        <v>4650394354881</v>
      </c>
      <c r="AJ2222" s="9" t="s">
        <v>5615</v>
      </c>
      <c r="AK2222" s="94"/>
      <c r="AL2222" s="10"/>
      <c r="AM2222" s="10"/>
      <c r="AN2222" s="10"/>
      <c r="AO2222" s="11"/>
    </row>
    <row r="2223" spans="1:41" ht="14.1" customHeight="1" outlineLevel="2" x14ac:dyDescent="0.25">
      <c r="A2223" s="2"/>
      <c r="B2223" s="3"/>
      <c r="C2223" s="4"/>
      <c r="D2223" s="4"/>
      <c r="E2223" s="4"/>
      <c r="F2223" s="5"/>
      <c r="G2223" s="6"/>
      <c r="H2223" s="338">
        <v>2331812</v>
      </c>
      <c r="I2223" s="7" t="s">
        <v>3177</v>
      </c>
      <c r="J2223" s="7" t="s">
        <v>3178</v>
      </c>
      <c r="K2223" s="7" t="s">
        <v>6302</v>
      </c>
      <c r="L2223" s="7" t="s">
        <v>6304</v>
      </c>
      <c r="M2223" s="18">
        <v>1.6038000000000003</v>
      </c>
      <c r="N2223" s="327">
        <v>1.9566360000000003</v>
      </c>
      <c r="O2223" s="19" t="s">
        <v>3948</v>
      </c>
      <c r="P2223" s="295">
        <v>0.35</v>
      </c>
      <c r="Q2223" s="18">
        <v>1.0424700000000002</v>
      </c>
      <c r="R2223" s="18">
        <v>1.2718134000000003</v>
      </c>
      <c r="S2223" s="295">
        <v>0.25</v>
      </c>
      <c r="T2223" s="18">
        <v>1.2028500000000002</v>
      </c>
      <c r="U2223" s="18">
        <v>1.4674770000000001</v>
      </c>
      <c r="V2223" s="295">
        <v>0.53</v>
      </c>
      <c r="W2223" s="18">
        <v>0.75378600000000007</v>
      </c>
      <c r="X2223" s="18">
        <v>0.91961892000000001</v>
      </c>
      <c r="Y2223" s="7" t="s">
        <v>393</v>
      </c>
      <c r="Z2223" s="13">
        <v>100</v>
      </c>
      <c r="AA2223" s="13">
        <v>100</v>
      </c>
      <c r="AB2223" s="13">
        <v>224000</v>
      </c>
      <c r="AC2223" s="9" t="s">
        <v>6616</v>
      </c>
      <c r="AD2223" s="8">
        <v>1E-3</v>
      </c>
      <c r="AE2223" s="13">
        <v>100</v>
      </c>
      <c r="AF2223" s="13">
        <v>3</v>
      </c>
      <c r="AG2223" s="13">
        <v>1</v>
      </c>
      <c r="AH2223" s="8"/>
      <c r="AI2223" s="13">
        <v>4650394354799</v>
      </c>
      <c r="AJ2223" s="9" t="s">
        <v>5616</v>
      </c>
      <c r="AK2223" s="94"/>
      <c r="AL2223" s="10"/>
      <c r="AM2223" s="9"/>
      <c r="AN2223" s="9"/>
      <c r="AO2223" s="11"/>
    </row>
    <row r="2224" spans="1:41" ht="14.1" customHeight="1" outlineLevel="2" x14ac:dyDescent="0.25">
      <c r="A2224" s="2"/>
      <c r="B2224" s="3"/>
      <c r="C2224" s="4"/>
      <c r="D2224" s="4"/>
      <c r="E2224" s="4"/>
      <c r="F2224" s="5"/>
      <c r="G2224" s="6"/>
      <c r="H2224" s="338">
        <v>2331818</v>
      </c>
      <c r="I2224" s="7" t="s">
        <v>3179</v>
      </c>
      <c r="J2224" s="7" t="s">
        <v>3180</v>
      </c>
      <c r="K2224" s="7" t="s">
        <v>6302</v>
      </c>
      <c r="L2224" s="7" t="s">
        <v>6305</v>
      </c>
      <c r="M2224" s="18">
        <v>1.2003249999999999</v>
      </c>
      <c r="N2224" s="327">
        <v>1.4643964999999999</v>
      </c>
      <c r="O2224" s="19" t="s">
        <v>3948</v>
      </c>
      <c r="P2224" s="295">
        <v>0.35</v>
      </c>
      <c r="Q2224" s="18">
        <v>0.78021124999999991</v>
      </c>
      <c r="R2224" s="18">
        <v>0.95185772499999988</v>
      </c>
      <c r="S2224" s="295">
        <v>0.25</v>
      </c>
      <c r="T2224" s="18">
        <v>0.9002437499999999</v>
      </c>
      <c r="U2224" s="18">
        <v>1.0982973749999998</v>
      </c>
      <c r="V2224" s="295">
        <v>0.53</v>
      </c>
      <c r="W2224" s="18">
        <v>0.56415274999999987</v>
      </c>
      <c r="X2224" s="18">
        <v>0.68826635499999977</v>
      </c>
      <c r="Y2224" s="7" t="s">
        <v>393</v>
      </c>
      <c r="Z2224" s="13">
        <v>100</v>
      </c>
      <c r="AA2224" s="13">
        <v>100</v>
      </c>
      <c r="AB2224" s="13">
        <v>168000</v>
      </c>
      <c r="AC2224" s="9" t="s">
        <v>6616</v>
      </c>
      <c r="AD2224" s="8"/>
      <c r="AE2224" s="13">
        <v>150</v>
      </c>
      <c r="AF2224" s="13">
        <v>3</v>
      </c>
      <c r="AG2224" s="13">
        <v>1</v>
      </c>
      <c r="AH2224" s="8"/>
      <c r="AI2224" s="13">
        <v>4012196416981</v>
      </c>
      <c r="AJ2224" s="9" t="s">
        <v>5617</v>
      </c>
      <c r="AK2224" s="94"/>
      <c r="AL2224" s="10"/>
      <c r="AM2224" s="10"/>
      <c r="AN2224" s="8"/>
      <c r="AO2224" s="11"/>
    </row>
    <row r="2225" spans="1:41" ht="14.1" customHeight="1" outlineLevel="2" x14ac:dyDescent="0.25">
      <c r="A2225" s="2"/>
      <c r="B2225" s="3"/>
      <c r="C2225" s="4"/>
      <c r="D2225" s="4"/>
      <c r="E2225" s="4"/>
      <c r="F2225" s="5"/>
      <c r="G2225" s="6"/>
      <c r="H2225" s="338">
        <v>2331822</v>
      </c>
      <c r="I2225" s="7" t="s">
        <v>3181</v>
      </c>
      <c r="J2225" s="7" t="s">
        <v>3182</v>
      </c>
      <c r="K2225" s="7" t="s">
        <v>6302</v>
      </c>
      <c r="L2225" s="7" t="s">
        <v>6306</v>
      </c>
      <c r="M2225" s="18">
        <v>2.6244000000000005</v>
      </c>
      <c r="N2225" s="327">
        <v>3.2017680000000004</v>
      </c>
      <c r="O2225" s="19" t="s">
        <v>3948</v>
      </c>
      <c r="P2225" s="295">
        <v>0.35</v>
      </c>
      <c r="Q2225" s="18">
        <v>1.7058600000000004</v>
      </c>
      <c r="R2225" s="18">
        <v>2.0811492000000005</v>
      </c>
      <c r="S2225" s="295">
        <v>0.25</v>
      </c>
      <c r="T2225" s="18">
        <v>1.9683000000000004</v>
      </c>
      <c r="U2225" s="18">
        <v>2.4013260000000005</v>
      </c>
      <c r="V2225" s="295">
        <v>0.53</v>
      </c>
      <c r="W2225" s="18">
        <v>1.2334680000000002</v>
      </c>
      <c r="X2225" s="18">
        <v>1.5048309600000003</v>
      </c>
      <c r="Y2225" s="7" t="s">
        <v>393</v>
      </c>
      <c r="Z2225" s="13">
        <v>100</v>
      </c>
      <c r="AA2225" s="13">
        <v>100</v>
      </c>
      <c r="AB2225" s="13">
        <v>400000</v>
      </c>
      <c r="AC2225" s="8" t="s">
        <v>6616</v>
      </c>
      <c r="AD2225" s="8">
        <v>1E-3</v>
      </c>
      <c r="AE2225" s="13">
        <v>200</v>
      </c>
      <c r="AF2225" s="13">
        <v>3</v>
      </c>
      <c r="AG2225" s="13">
        <v>1</v>
      </c>
      <c r="AH2225" s="8">
        <v>1E-3</v>
      </c>
      <c r="AI2225" s="13">
        <v>4650394354867</v>
      </c>
      <c r="AJ2225" s="9" t="s">
        <v>5618</v>
      </c>
      <c r="AK2225" s="94"/>
      <c r="AL2225" s="9"/>
      <c r="AM2225" s="10"/>
      <c r="AN2225" s="9"/>
      <c r="AO2225" s="11"/>
    </row>
    <row r="2226" spans="1:41" ht="14.1" customHeight="1" outlineLevel="2" x14ac:dyDescent="0.25">
      <c r="A2226" s="2"/>
      <c r="B2226" s="3"/>
      <c r="C2226" s="4"/>
      <c r="D2226" s="4"/>
      <c r="E2226" s="4"/>
      <c r="F2226" s="5"/>
      <c r="G2226" s="6"/>
      <c r="H2226" s="338">
        <v>2331824</v>
      </c>
      <c r="I2226" s="7" t="s">
        <v>3183</v>
      </c>
      <c r="J2226" s="7" t="s">
        <v>3184</v>
      </c>
      <c r="K2226" s="7" t="s">
        <v>6302</v>
      </c>
      <c r="L2226" s="7" t="s">
        <v>6307</v>
      </c>
      <c r="M2226" s="18">
        <v>2.6973000000000007</v>
      </c>
      <c r="N2226" s="327">
        <v>3.2907060000000006</v>
      </c>
      <c r="O2226" s="19" t="s">
        <v>3948</v>
      </c>
      <c r="P2226" s="295">
        <v>0.35</v>
      </c>
      <c r="Q2226" s="18">
        <v>1.7532450000000006</v>
      </c>
      <c r="R2226" s="18">
        <v>2.1389589000000009</v>
      </c>
      <c r="S2226" s="295">
        <v>0.25</v>
      </c>
      <c r="T2226" s="18">
        <v>2.0229750000000006</v>
      </c>
      <c r="U2226" s="18">
        <v>2.4680295000000005</v>
      </c>
      <c r="V2226" s="295">
        <v>0.53</v>
      </c>
      <c r="W2226" s="18">
        <v>1.2677310000000002</v>
      </c>
      <c r="X2226" s="18">
        <v>1.5466318200000002</v>
      </c>
      <c r="Y2226" s="7" t="s">
        <v>393</v>
      </c>
      <c r="Z2226" s="13">
        <v>100</v>
      </c>
      <c r="AA2226" s="13">
        <v>100</v>
      </c>
      <c r="AB2226" s="13">
        <v>168000</v>
      </c>
      <c r="AC2226" s="9" t="s">
        <v>6616</v>
      </c>
      <c r="AD2226" s="8">
        <v>1E-3</v>
      </c>
      <c r="AE2226" s="13">
        <v>200</v>
      </c>
      <c r="AF2226" s="13">
        <v>3</v>
      </c>
      <c r="AG2226" s="13">
        <v>1</v>
      </c>
      <c r="AH2226" s="8">
        <v>1E-3</v>
      </c>
      <c r="AI2226" s="13">
        <v>4650394354775</v>
      </c>
      <c r="AJ2226" s="9" t="s">
        <v>5619</v>
      </c>
      <c r="AK2226" s="94"/>
      <c r="AL2226" s="8"/>
      <c r="AM2226" s="10"/>
      <c r="AN2226" s="8"/>
      <c r="AO2226" s="11"/>
    </row>
    <row r="2227" spans="1:41" ht="14.1" customHeight="1" outlineLevel="2" x14ac:dyDescent="0.25">
      <c r="A2227" s="2"/>
      <c r="B2227" s="3"/>
      <c r="C2227" s="4"/>
      <c r="D2227" s="4"/>
      <c r="E2227" s="4"/>
      <c r="F2227" s="5"/>
      <c r="G2227" s="6"/>
      <c r="H2227" s="338">
        <v>2331816</v>
      </c>
      <c r="I2227" s="7" t="s">
        <v>3185</v>
      </c>
      <c r="J2227" s="7" t="s">
        <v>3186</v>
      </c>
      <c r="K2227" s="7" t="s">
        <v>6302</v>
      </c>
      <c r="L2227" s="7" t="s">
        <v>6308</v>
      </c>
      <c r="M2227" s="18">
        <v>1.6621200000000005</v>
      </c>
      <c r="N2227" s="327">
        <v>2.0277864000000005</v>
      </c>
      <c r="O2227" s="19" t="s">
        <v>3948</v>
      </c>
      <c r="P2227" s="295">
        <v>0.35</v>
      </c>
      <c r="Q2227" s="18">
        <v>1.0803780000000003</v>
      </c>
      <c r="R2227" s="18">
        <v>1.3180611600000003</v>
      </c>
      <c r="S2227" s="295">
        <v>0.25</v>
      </c>
      <c r="T2227" s="18">
        <v>1.2465900000000003</v>
      </c>
      <c r="U2227" s="18">
        <v>1.5208398000000003</v>
      </c>
      <c r="V2227" s="295">
        <v>0.53</v>
      </c>
      <c r="W2227" s="18">
        <v>0.78119640000000024</v>
      </c>
      <c r="X2227" s="18">
        <v>0.95305960800000022</v>
      </c>
      <c r="Y2227" s="7" t="s">
        <v>393</v>
      </c>
      <c r="Z2227" s="13">
        <v>100</v>
      </c>
      <c r="AA2227" s="13">
        <v>100</v>
      </c>
      <c r="AB2227" s="13">
        <v>168000</v>
      </c>
      <c r="AC2227" s="9" t="s">
        <v>6616</v>
      </c>
      <c r="AD2227" s="8"/>
      <c r="AE2227" s="13">
        <v>150</v>
      </c>
      <c r="AF2227" s="13">
        <v>3</v>
      </c>
      <c r="AG2227" s="13">
        <v>1</v>
      </c>
      <c r="AH2227" s="8"/>
      <c r="AI2227" s="13">
        <v>4012196416974</v>
      </c>
      <c r="AJ2227" s="9" t="s">
        <v>5620</v>
      </c>
      <c r="AK2227" s="94"/>
      <c r="AL2227" s="8"/>
      <c r="AM2227" s="10"/>
      <c r="AN2227" s="9"/>
      <c r="AO2227" s="11"/>
    </row>
    <row r="2228" spans="1:41" ht="14.1" customHeight="1" outlineLevel="2" x14ac:dyDescent="0.25">
      <c r="A2228" s="2"/>
      <c r="B2228" s="3"/>
      <c r="C2228" s="4"/>
      <c r="D2228" s="4"/>
      <c r="E2228" s="4"/>
      <c r="F2228" s="5"/>
      <c r="G2228" s="6"/>
      <c r="H2228" s="338">
        <v>2331830</v>
      </c>
      <c r="I2228" s="7" t="s">
        <v>3187</v>
      </c>
      <c r="J2228" s="7" t="s">
        <v>3188</v>
      </c>
      <c r="K2228" s="7" t="s">
        <v>6302</v>
      </c>
      <c r="L2228" s="7" t="s">
        <v>6309</v>
      </c>
      <c r="M2228" s="18">
        <v>2.6244000000000005</v>
      </c>
      <c r="N2228" s="327">
        <v>3.2017680000000004</v>
      </c>
      <c r="O2228" s="19" t="s">
        <v>3948</v>
      </c>
      <c r="P2228" s="295">
        <v>0.35</v>
      </c>
      <c r="Q2228" s="18">
        <v>1.7058600000000004</v>
      </c>
      <c r="R2228" s="18">
        <v>2.0811492000000005</v>
      </c>
      <c r="S2228" s="295">
        <v>0.25</v>
      </c>
      <c r="T2228" s="18">
        <v>1.9683000000000004</v>
      </c>
      <c r="U2228" s="18">
        <v>2.4013260000000005</v>
      </c>
      <c r="V2228" s="295">
        <v>0.53</v>
      </c>
      <c r="W2228" s="18">
        <v>1.2334680000000002</v>
      </c>
      <c r="X2228" s="18">
        <v>1.5048309600000003</v>
      </c>
      <c r="Y2228" s="7" t="s">
        <v>393</v>
      </c>
      <c r="Z2228" s="13">
        <v>100</v>
      </c>
      <c r="AA2228" s="13">
        <v>100</v>
      </c>
      <c r="AB2228" s="13">
        <v>400000</v>
      </c>
      <c r="AC2228" s="9" t="s">
        <v>6616</v>
      </c>
      <c r="AD2228" s="8">
        <v>1E-3</v>
      </c>
      <c r="AE2228" s="13">
        <v>150</v>
      </c>
      <c r="AF2228" s="13">
        <v>4</v>
      </c>
      <c r="AG2228" s="13">
        <v>1</v>
      </c>
      <c r="AH2228" s="8">
        <v>1E-3</v>
      </c>
      <c r="AI2228" s="13">
        <v>4650394354843</v>
      </c>
      <c r="AJ2228" s="10" t="s">
        <v>5621</v>
      </c>
      <c r="AK2228" s="94"/>
      <c r="AL2228" s="9"/>
      <c r="AM2228" s="8"/>
      <c r="AN2228" s="9"/>
      <c r="AO2228" s="11"/>
    </row>
    <row r="2229" spans="1:41" ht="14.1" customHeight="1" outlineLevel="2" x14ac:dyDescent="0.25">
      <c r="A2229" s="2"/>
      <c r="B2229" s="3"/>
      <c r="C2229" s="4"/>
      <c r="D2229" s="4"/>
      <c r="E2229" s="4"/>
      <c r="F2229" s="5"/>
      <c r="G2229" s="6"/>
      <c r="H2229" s="338">
        <v>2331832</v>
      </c>
      <c r="I2229" s="7" t="s">
        <v>3189</v>
      </c>
      <c r="J2229" s="7" t="s">
        <v>3190</v>
      </c>
      <c r="K2229" s="7" t="s">
        <v>6302</v>
      </c>
      <c r="L2229" s="7" t="s">
        <v>6310</v>
      </c>
      <c r="M2229" s="18">
        <v>3.1347</v>
      </c>
      <c r="N2229" s="327">
        <v>3.8243339999999999</v>
      </c>
      <c r="O2229" s="19" t="s">
        <v>3948</v>
      </c>
      <c r="P2229" s="295">
        <v>0.35</v>
      </c>
      <c r="Q2229" s="18">
        <v>2.0375550000000002</v>
      </c>
      <c r="R2229" s="18">
        <v>2.4858171000000002</v>
      </c>
      <c r="S2229" s="295">
        <v>0.25</v>
      </c>
      <c r="T2229" s="18">
        <v>2.3510249999999999</v>
      </c>
      <c r="U2229" s="18">
        <v>2.8682504999999998</v>
      </c>
      <c r="V2229" s="295">
        <v>0.53</v>
      </c>
      <c r="W2229" s="18">
        <v>1.473309</v>
      </c>
      <c r="X2229" s="18">
        <v>1.7974369799999999</v>
      </c>
      <c r="Y2229" s="7" t="s">
        <v>393</v>
      </c>
      <c r="Z2229" s="13">
        <v>100</v>
      </c>
      <c r="AA2229" s="13">
        <v>100</v>
      </c>
      <c r="AB2229" s="13">
        <v>400000</v>
      </c>
      <c r="AC2229" s="8" t="s">
        <v>6616</v>
      </c>
      <c r="AD2229" s="8">
        <v>1E-3</v>
      </c>
      <c r="AE2229" s="13">
        <v>150</v>
      </c>
      <c r="AF2229" s="13">
        <v>4</v>
      </c>
      <c r="AG2229" s="13">
        <v>1</v>
      </c>
      <c r="AH2229" s="8">
        <v>1E-3</v>
      </c>
      <c r="AI2229" s="13">
        <v>4650394354751</v>
      </c>
      <c r="AJ2229" s="9" t="s">
        <v>5622</v>
      </c>
      <c r="AK2229" s="94"/>
      <c r="AL2229" s="10"/>
      <c r="AM2229" s="8"/>
      <c r="AN2229" s="8"/>
      <c r="AO2229" s="11"/>
    </row>
    <row r="2230" spans="1:41" ht="14.1" customHeight="1" outlineLevel="2" x14ac:dyDescent="0.25">
      <c r="A2230" s="2"/>
      <c r="B2230" s="3"/>
      <c r="C2230" s="4"/>
      <c r="D2230" s="4"/>
      <c r="E2230" s="4"/>
      <c r="F2230" s="5"/>
      <c r="G2230" s="6"/>
      <c r="H2230" s="338">
        <v>2331836</v>
      </c>
      <c r="I2230" s="7" t="s">
        <v>3191</v>
      </c>
      <c r="J2230" s="7" t="s">
        <v>3192</v>
      </c>
      <c r="K2230" s="7" t="s">
        <v>6302</v>
      </c>
      <c r="L2230" s="7" t="s">
        <v>6311</v>
      </c>
      <c r="M2230" s="18">
        <v>2.4863874999999998</v>
      </c>
      <c r="N2230" s="327">
        <v>3.0333927499999995</v>
      </c>
      <c r="O2230" s="19" t="s">
        <v>3948</v>
      </c>
      <c r="P2230" s="295">
        <v>0.35</v>
      </c>
      <c r="Q2230" s="18">
        <v>1.6161518749999999</v>
      </c>
      <c r="R2230" s="18">
        <v>1.9717052874999998</v>
      </c>
      <c r="S2230" s="295">
        <v>0.25</v>
      </c>
      <c r="T2230" s="18">
        <v>1.8647906249999999</v>
      </c>
      <c r="U2230" s="18">
        <v>2.2750445624999998</v>
      </c>
      <c r="V2230" s="295">
        <v>0.53</v>
      </c>
      <c r="W2230" s="18">
        <v>1.1686021249999998</v>
      </c>
      <c r="X2230" s="18">
        <v>1.4256945924999997</v>
      </c>
      <c r="Y2230" s="7" t="s">
        <v>393</v>
      </c>
      <c r="Z2230" s="13">
        <v>100</v>
      </c>
      <c r="AA2230" s="13">
        <v>100</v>
      </c>
      <c r="AB2230" s="13">
        <v>100000</v>
      </c>
      <c r="AC2230" s="9" t="s">
        <v>6616</v>
      </c>
      <c r="AD2230" s="8">
        <v>1E-3</v>
      </c>
      <c r="AE2230" s="13">
        <v>200</v>
      </c>
      <c r="AF2230" s="13">
        <v>4</v>
      </c>
      <c r="AG2230" s="13">
        <v>1</v>
      </c>
      <c r="AH2230" s="8">
        <v>1E-3</v>
      </c>
      <c r="AI2230" s="13">
        <v>4012196417049</v>
      </c>
      <c r="AJ2230" s="10" t="s">
        <v>5623</v>
      </c>
      <c r="AK2230" s="94"/>
      <c r="AL2230" s="10"/>
      <c r="AM2230" s="10"/>
      <c r="AN2230" s="10"/>
      <c r="AO2230" s="11"/>
    </row>
    <row r="2231" spans="1:41" ht="14.1" customHeight="1" outlineLevel="2" x14ac:dyDescent="0.25">
      <c r="A2231" s="2"/>
      <c r="B2231" s="3"/>
      <c r="C2231" s="4"/>
      <c r="D2231" s="4"/>
      <c r="E2231" s="4"/>
      <c r="F2231" s="5"/>
      <c r="G2231" s="6"/>
      <c r="H2231" s="338">
        <v>2331838</v>
      </c>
      <c r="I2231" s="7" t="s">
        <v>3193</v>
      </c>
      <c r="J2231" s="7" t="s">
        <v>3194</v>
      </c>
      <c r="K2231" s="7" t="s">
        <v>6302</v>
      </c>
      <c r="L2231" s="7" t="s">
        <v>6312</v>
      </c>
      <c r="M2231" s="18">
        <v>2.7435999999999998</v>
      </c>
      <c r="N2231" s="327">
        <v>3.3471919999999997</v>
      </c>
      <c r="O2231" s="19" t="s">
        <v>3948</v>
      </c>
      <c r="P2231" s="295">
        <v>0.35</v>
      </c>
      <c r="Q2231" s="18">
        <v>1.7833399999999999</v>
      </c>
      <c r="R2231" s="18">
        <v>2.1756747999999999</v>
      </c>
      <c r="S2231" s="295">
        <v>0.25</v>
      </c>
      <c r="T2231" s="18">
        <v>2.0576999999999996</v>
      </c>
      <c r="U2231" s="18">
        <v>2.5103939999999993</v>
      </c>
      <c r="V2231" s="295">
        <v>0.53</v>
      </c>
      <c r="W2231" s="18">
        <v>1.2894919999999999</v>
      </c>
      <c r="X2231" s="18">
        <v>1.5731802399999999</v>
      </c>
      <c r="Y2231" s="7" t="s">
        <v>393</v>
      </c>
      <c r="Z2231" s="13">
        <v>100</v>
      </c>
      <c r="AA2231" s="13">
        <v>100</v>
      </c>
      <c r="AB2231" s="13">
        <v>100000</v>
      </c>
      <c r="AC2231" s="9" t="s">
        <v>6616</v>
      </c>
      <c r="AD2231" s="8">
        <v>1E-3</v>
      </c>
      <c r="AE2231" s="13">
        <v>200</v>
      </c>
      <c r="AF2231" s="13">
        <v>4</v>
      </c>
      <c r="AG2231" s="13">
        <v>1</v>
      </c>
      <c r="AH2231" s="8">
        <v>1E-3</v>
      </c>
      <c r="AI2231" s="13">
        <v>4012196417056</v>
      </c>
      <c r="AJ2231" s="9" t="s">
        <v>5624</v>
      </c>
      <c r="AK2231" s="94"/>
      <c r="AL2231" s="10"/>
      <c r="AM2231" s="10"/>
      <c r="AN2231" s="10"/>
      <c r="AO2231" s="11"/>
    </row>
    <row r="2232" spans="1:41" ht="14.1" customHeight="1" outlineLevel="2" x14ac:dyDescent="0.25">
      <c r="A2232" s="2"/>
      <c r="B2232" s="3"/>
      <c r="C2232" s="4"/>
      <c r="D2232" s="4"/>
      <c r="E2232" s="4"/>
      <c r="F2232" s="5"/>
      <c r="G2232" s="6"/>
      <c r="H2232" s="338">
        <v>2331842</v>
      </c>
      <c r="I2232" s="7" t="s">
        <v>3195</v>
      </c>
      <c r="J2232" s="7" t="s">
        <v>3196</v>
      </c>
      <c r="K2232" s="7" t="s">
        <v>6302</v>
      </c>
      <c r="L2232" s="7" t="s">
        <v>6313</v>
      </c>
      <c r="M2232" s="18">
        <v>4.1265000000000001</v>
      </c>
      <c r="N2232" s="327">
        <v>5.0343299999999997</v>
      </c>
      <c r="O2232" s="19" t="s">
        <v>3948</v>
      </c>
      <c r="P2232" s="295">
        <v>0.35</v>
      </c>
      <c r="Q2232" s="18">
        <v>2.6822250000000003</v>
      </c>
      <c r="R2232" s="18">
        <v>3.2723145000000002</v>
      </c>
      <c r="S2232" s="295">
        <v>0.25</v>
      </c>
      <c r="T2232" s="18">
        <v>3.094875</v>
      </c>
      <c r="U2232" s="18">
        <v>3.7757475</v>
      </c>
      <c r="V2232" s="295">
        <v>0.53</v>
      </c>
      <c r="W2232" s="18">
        <v>1.9394549999999999</v>
      </c>
      <c r="X2232" s="18">
        <v>2.3661350999999997</v>
      </c>
      <c r="Y2232" s="7" t="s">
        <v>393</v>
      </c>
      <c r="Z2232" s="13">
        <v>100</v>
      </c>
      <c r="AA2232" s="13">
        <v>100</v>
      </c>
      <c r="AB2232" s="13">
        <v>60000</v>
      </c>
      <c r="AC2232" s="9" t="s">
        <v>6616</v>
      </c>
      <c r="AD2232" s="8">
        <v>1E-3</v>
      </c>
      <c r="AE2232" s="13">
        <v>290</v>
      </c>
      <c r="AF2232" s="13">
        <v>4</v>
      </c>
      <c r="AG2232" s="13">
        <v>1</v>
      </c>
      <c r="AH2232" s="8">
        <v>1E-3</v>
      </c>
      <c r="AI2232" s="13">
        <v>4012196417100</v>
      </c>
      <c r="AJ2232" s="10" t="s">
        <v>5625</v>
      </c>
      <c r="AK2232" s="94"/>
      <c r="AL2232" s="10"/>
      <c r="AM2232" s="10"/>
      <c r="AN2232" s="10"/>
      <c r="AO2232" s="11"/>
    </row>
    <row r="2233" spans="1:41" ht="14.1" customHeight="1" outlineLevel="2" x14ac:dyDescent="0.25">
      <c r="A2233" s="2"/>
      <c r="B2233" s="3"/>
      <c r="C2233" s="4"/>
      <c r="D2233" s="4"/>
      <c r="E2233" s="4"/>
      <c r="F2233" s="5"/>
      <c r="G2233" s="6"/>
      <c r="H2233" s="338">
        <v>2331844</v>
      </c>
      <c r="I2233" s="7" t="s">
        <v>3197</v>
      </c>
      <c r="J2233" s="7" t="s">
        <v>3198</v>
      </c>
      <c r="K2233" s="7" t="s">
        <v>6302</v>
      </c>
      <c r="L2233" s="7" t="s">
        <v>6314</v>
      </c>
      <c r="M2233" s="18">
        <v>3.8581874999999974</v>
      </c>
      <c r="N2233" s="327">
        <v>4.7069887499999972</v>
      </c>
      <c r="O2233" s="19" t="s">
        <v>3948</v>
      </c>
      <c r="P2233" s="295">
        <v>0.35</v>
      </c>
      <c r="Q2233" s="18">
        <v>2.5078218749999985</v>
      </c>
      <c r="R2233" s="18">
        <v>3.0595426874999982</v>
      </c>
      <c r="S2233" s="295">
        <v>0.25</v>
      </c>
      <c r="T2233" s="18">
        <v>2.893640624999998</v>
      </c>
      <c r="U2233" s="18">
        <v>3.5302415624999974</v>
      </c>
      <c r="V2233" s="295">
        <v>0.53</v>
      </c>
      <c r="W2233" s="18">
        <v>1.8133481249999988</v>
      </c>
      <c r="X2233" s="18">
        <v>2.2122847124999985</v>
      </c>
      <c r="Y2233" s="7" t="s">
        <v>393</v>
      </c>
      <c r="Z2233" s="13">
        <v>100</v>
      </c>
      <c r="AA2233" s="13">
        <v>100</v>
      </c>
      <c r="AB2233" s="13">
        <v>60000</v>
      </c>
      <c r="AC2233" s="9" t="s">
        <v>6616</v>
      </c>
      <c r="AD2233" s="8">
        <v>1E-3</v>
      </c>
      <c r="AE2233" s="13">
        <v>290</v>
      </c>
      <c r="AF2233" s="13">
        <v>4</v>
      </c>
      <c r="AG2233" s="13">
        <v>1</v>
      </c>
      <c r="AH2233" s="8">
        <v>1E-3</v>
      </c>
      <c r="AI2233" s="13">
        <v>4012196417117</v>
      </c>
      <c r="AJ2233" s="9" t="s">
        <v>5626</v>
      </c>
      <c r="AK2233" s="94"/>
      <c r="AL2233" s="10"/>
      <c r="AM2233" s="10"/>
      <c r="AN2233" s="10"/>
      <c r="AO2233" s="11"/>
    </row>
    <row r="2234" spans="1:41" ht="14.1" customHeight="1" outlineLevel="2" x14ac:dyDescent="0.25">
      <c r="A2234" s="2"/>
      <c r="B2234" s="3"/>
      <c r="C2234" s="4"/>
      <c r="D2234" s="4"/>
      <c r="E2234" s="4"/>
      <c r="F2234" s="5"/>
      <c r="G2234" s="6"/>
      <c r="H2234" s="338">
        <v>2331878</v>
      </c>
      <c r="I2234" s="7" t="s">
        <v>3199</v>
      </c>
      <c r="J2234" s="7" t="s">
        <v>3200</v>
      </c>
      <c r="K2234" s="7" t="s">
        <v>6302</v>
      </c>
      <c r="L2234" s="7" t="s">
        <v>6315</v>
      </c>
      <c r="M2234" s="18">
        <v>5.1345000000000001</v>
      </c>
      <c r="N2234" s="327">
        <v>6.2640900000000004</v>
      </c>
      <c r="O2234" s="19" t="s">
        <v>3948</v>
      </c>
      <c r="P2234" s="295">
        <v>0.35</v>
      </c>
      <c r="Q2234" s="18">
        <v>3.3374250000000001</v>
      </c>
      <c r="R2234" s="18">
        <v>4.0716584999999998</v>
      </c>
      <c r="S2234" s="295">
        <v>0.25</v>
      </c>
      <c r="T2234" s="18">
        <v>3.8508750000000003</v>
      </c>
      <c r="U2234" s="18">
        <v>4.6980675000000005</v>
      </c>
      <c r="V2234" s="295">
        <v>0.53</v>
      </c>
      <c r="W2234" s="18">
        <v>2.4132150000000001</v>
      </c>
      <c r="X2234" s="18">
        <v>2.9441223000000001</v>
      </c>
      <c r="Y2234" s="7" t="s">
        <v>393</v>
      </c>
      <c r="Z2234" s="13">
        <v>100</v>
      </c>
      <c r="AA2234" s="13">
        <v>100</v>
      </c>
      <c r="AB2234" s="13">
        <v>60000</v>
      </c>
      <c r="AC2234" s="9" t="s">
        <v>6616</v>
      </c>
      <c r="AD2234" s="8">
        <v>2E-3</v>
      </c>
      <c r="AE2234" s="13">
        <v>300</v>
      </c>
      <c r="AF2234" s="13">
        <v>5</v>
      </c>
      <c r="AG2234" s="13">
        <v>2</v>
      </c>
      <c r="AH2234" s="8">
        <v>3.0000000000000001E-3</v>
      </c>
      <c r="AI2234" s="13">
        <v>4012196417223</v>
      </c>
      <c r="AJ2234" s="10" t="s">
        <v>5627</v>
      </c>
      <c r="AK2234" s="94"/>
      <c r="AL2234" s="10"/>
      <c r="AM2234" s="10"/>
      <c r="AN2234" s="8"/>
      <c r="AO2234" s="11"/>
    </row>
    <row r="2235" spans="1:41" ht="14.1" customHeight="1" outlineLevel="2" x14ac:dyDescent="0.25">
      <c r="A2235" s="2"/>
      <c r="B2235" s="3"/>
      <c r="C2235" s="4"/>
      <c r="D2235" s="4"/>
      <c r="E2235" s="4"/>
      <c r="F2235" s="5"/>
      <c r="G2235" s="6"/>
      <c r="H2235" s="338">
        <v>2331872</v>
      </c>
      <c r="I2235" s="7" t="s">
        <v>3201</v>
      </c>
      <c r="J2235" s="7" t="s">
        <v>3200</v>
      </c>
      <c r="K2235" s="7" t="s">
        <v>6302</v>
      </c>
      <c r="L2235" s="7" t="s">
        <v>6316</v>
      </c>
      <c r="M2235" s="18">
        <v>4.0022100000000016</v>
      </c>
      <c r="N2235" s="327">
        <v>4.8826962000000016</v>
      </c>
      <c r="O2235" s="19" t="s">
        <v>3948</v>
      </c>
      <c r="P2235" s="295">
        <v>0.35</v>
      </c>
      <c r="Q2235" s="18">
        <v>2.601436500000001</v>
      </c>
      <c r="R2235" s="18">
        <v>3.1737525300000011</v>
      </c>
      <c r="S2235" s="295">
        <v>0.25</v>
      </c>
      <c r="T2235" s="18">
        <v>3.0016575000000012</v>
      </c>
      <c r="U2235" s="18">
        <v>3.6620221500000012</v>
      </c>
      <c r="V2235" s="295">
        <v>0.53</v>
      </c>
      <c r="W2235" s="18">
        <v>1.8810387000000006</v>
      </c>
      <c r="X2235" s="18">
        <v>2.2948672140000008</v>
      </c>
      <c r="Y2235" s="7" t="s">
        <v>393</v>
      </c>
      <c r="Z2235" s="13">
        <v>100</v>
      </c>
      <c r="AA2235" s="13">
        <v>100</v>
      </c>
      <c r="AB2235" s="13">
        <v>100000</v>
      </c>
      <c r="AC2235" s="9" t="s">
        <v>6616</v>
      </c>
      <c r="AD2235" s="8">
        <v>1E-3</v>
      </c>
      <c r="AE2235" s="13">
        <v>200</v>
      </c>
      <c r="AF2235" s="13">
        <v>5</v>
      </c>
      <c r="AG2235" s="13">
        <v>2</v>
      </c>
      <c r="AH2235" s="8">
        <v>2E-3</v>
      </c>
      <c r="AI2235" s="13">
        <v>4012196417193</v>
      </c>
      <c r="AJ2235" s="10" t="s">
        <v>5628</v>
      </c>
      <c r="AK2235" s="94"/>
      <c r="AL2235" s="9"/>
      <c r="AM2235" s="10"/>
      <c r="AN2235" s="9"/>
      <c r="AO2235" s="11"/>
    </row>
    <row r="2236" spans="1:41" ht="14.1" customHeight="1" outlineLevel="2" x14ac:dyDescent="0.25">
      <c r="A2236" s="2"/>
      <c r="B2236" s="3"/>
      <c r="C2236" s="4"/>
      <c r="D2236" s="4"/>
      <c r="E2236" s="4"/>
      <c r="F2236" s="5"/>
      <c r="G2236" s="6"/>
      <c r="H2236" s="338">
        <v>2331874</v>
      </c>
      <c r="I2236" s="7" t="s">
        <v>3202</v>
      </c>
      <c r="J2236" s="7" t="s">
        <v>3203</v>
      </c>
      <c r="K2236" s="7" t="s">
        <v>6302</v>
      </c>
      <c r="L2236" s="7" t="s">
        <v>6317</v>
      </c>
      <c r="M2236" s="18">
        <v>4.3083899999999993</v>
      </c>
      <c r="N2236" s="327">
        <v>5.2562357999999989</v>
      </c>
      <c r="O2236" s="19" t="s">
        <v>3948</v>
      </c>
      <c r="P2236" s="295">
        <v>0.35</v>
      </c>
      <c r="Q2236" s="18">
        <v>2.8004534999999997</v>
      </c>
      <c r="R2236" s="18">
        <v>3.4165532699999996</v>
      </c>
      <c r="S2236" s="295">
        <v>0.25</v>
      </c>
      <c r="T2236" s="18">
        <v>3.2312924999999995</v>
      </c>
      <c r="U2236" s="18">
        <v>3.9421768499999992</v>
      </c>
      <c r="V2236" s="295">
        <v>0.53</v>
      </c>
      <c r="W2236" s="18">
        <v>2.0249432999999994</v>
      </c>
      <c r="X2236" s="18">
        <v>2.4704308259999994</v>
      </c>
      <c r="Y2236" s="7" t="s">
        <v>393</v>
      </c>
      <c r="Z2236" s="13">
        <v>100</v>
      </c>
      <c r="AA2236" s="13">
        <v>100</v>
      </c>
      <c r="AB2236" s="13">
        <v>100000</v>
      </c>
      <c r="AC2236" s="9" t="s">
        <v>6616</v>
      </c>
      <c r="AD2236" s="8">
        <v>1E-3</v>
      </c>
      <c r="AE2236" s="13">
        <v>200</v>
      </c>
      <c r="AF2236" s="13">
        <v>5</v>
      </c>
      <c r="AG2236" s="13">
        <v>2</v>
      </c>
      <c r="AH2236" s="8">
        <v>2E-3</v>
      </c>
      <c r="AI2236" s="13">
        <v>4012196417216</v>
      </c>
      <c r="AJ2236" s="9" t="s">
        <v>5629</v>
      </c>
      <c r="AK2236" s="94"/>
      <c r="AL2236" s="10"/>
      <c r="AM2236" s="10"/>
      <c r="AN2236" s="10"/>
      <c r="AO2236" s="11"/>
    </row>
    <row r="2237" spans="1:41" ht="14.1" customHeight="1" outlineLevel="2" x14ac:dyDescent="0.25">
      <c r="A2237" s="2"/>
      <c r="B2237" s="3"/>
      <c r="C2237" s="4"/>
      <c r="D2237" s="4"/>
      <c r="E2237" s="4"/>
      <c r="F2237" s="5"/>
      <c r="G2237" s="6"/>
      <c r="H2237" s="338">
        <v>2331884</v>
      </c>
      <c r="I2237" s="7" t="s">
        <v>3204</v>
      </c>
      <c r="J2237" s="7" t="s">
        <v>3205</v>
      </c>
      <c r="K2237" s="7" t="s">
        <v>6302</v>
      </c>
      <c r="L2237" s="7" t="s">
        <v>6318</v>
      </c>
      <c r="M2237" s="18">
        <v>6.0690000000000008</v>
      </c>
      <c r="N2237" s="327">
        <v>7.4041800000000011</v>
      </c>
      <c r="O2237" s="19" t="s">
        <v>3948</v>
      </c>
      <c r="P2237" s="295">
        <v>0.35</v>
      </c>
      <c r="Q2237" s="18">
        <v>3.9448500000000006</v>
      </c>
      <c r="R2237" s="18">
        <v>4.812717000000001</v>
      </c>
      <c r="S2237" s="295">
        <v>0.25</v>
      </c>
      <c r="T2237" s="18">
        <v>4.5517500000000002</v>
      </c>
      <c r="U2237" s="18">
        <v>5.5531350000000002</v>
      </c>
      <c r="V2237" s="295">
        <v>0.53</v>
      </c>
      <c r="W2237" s="18">
        <v>2.85243</v>
      </c>
      <c r="X2237" s="18">
        <v>3.4799645999999997</v>
      </c>
      <c r="Y2237" s="7" t="s">
        <v>393</v>
      </c>
      <c r="Z2237" s="13">
        <v>100</v>
      </c>
      <c r="AA2237" s="13">
        <v>100</v>
      </c>
      <c r="AB2237" s="13">
        <v>60000</v>
      </c>
      <c r="AC2237" s="9" t="s">
        <v>6616</v>
      </c>
      <c r="AD2237" s="8">
        <v>3.0000000000000001E-3</v>
      </c>
      <c r="AE2237" s="13">
        <v>365</v>
      </c>
      <c r="AF2237" s="13">
        <v>5</v>
      </c>
      <c r="AG2237" s="13">
        <v>2</v>
      </c>
      <c r="AH2237" s="8">
        <v>4.0000000000000001E-3</v>
      </c>
      <c r="AI2237" s="13">
        <v>4012196417247</v>
      </c>
      <c r="AJ2237" s="10" t="s">
        <v>5630</v>
      </c>
      <c r="AK2237" s="94"/>
      <c r="AL2237" s="9"/>
      <c r="AM2237" s="10"/>
      <c r="AN2237" s="9"/>
      <c r="AO2237" s="11"/>
    </row>
    <row r="2238" spans="1:41" ht="14.1" customHeight="1" outlineLevel="2" x14ac:dyDescent="0.25">
      <c r="A2238" s="2"/>
      <c r="B2238" s="3"/>
      <c r="C2238" s="4"/>
      <c r="D2238" s="4"/>
      <c r="E2238" s="4"/>
      <c r="F2238" s="5"/>
      <c r="G2238" s="6"/>
      <c r="H2238" s="338">
        <v>2331886</v>
      </c>
      <c r="I2238" s="7" t="s">
        <v>3206</v>
      </c>
      <c r="J2238" s="7" t="s">
        <v>3207</v>
      </c>
      <c r="K2238" s="7" t="s">
        <v>6302</v>
      </c>
      <c r="L2238" s="7" t="s">
        <v>6318</v>
      </c>
      <c r="M2238" s="18">
        <v>7.1</v>
      </c>
      <c r="N2238" s="327">
        <v>8.661999999999999</v>
      </c>
      <c r="O2238" s="19" t="s">
        <v>3948</v>
      </c>
      <c r="P2238" s="295">
        <v>0.35</v>
      </c>
      <c r="Q2238" s="18">
        <v>4.6150000000000002</v>
      </c>
      <c r="R2238" s="18">
        <v>5.6303000000000001</v>
      </c>
      <c r="S2238" s="295">
        <v>0.25</v>
      </c>
      <c r="T2238" s="18">
        <v>5.3249999999999993</v>
      </c>
      <c r="U2238" s="18">
        <v>6.4964999999999993</v>
      </c>
      <c r="V2238" s="295">
        <v>0.53</v>
      </c>
      <c r="W2238" s="18">
        <v>3.3369999999999997</v>
      </c>
      <c r="X2238" s="18">
        <v>4.0711399999999998</v>
      </c>
      <c r="Y2238" s="7" t="s">
        <v>393</v>
      </c>
      <c r="Z2238" s="13">
        <v>100</v>
      </c>
      <c r="AA2238" s="13">
        <v>100</v>
      </c>
      <c r="AB2238" s="13">
        <v>60000</v>
      </c>
      <c r="AC2238" s="9" t="s">
        <v>6616</v>
      </c>
      <c r="AD2238" s="8">
        <v>3.0000000000000001E-3</v>
      </c>
      <c r="AE2238" s="13">
        <v>365</v>
      </c>
      <c r="AF2238" s="13">
        <v>5</v>
      </c>
      <c r="AG2238" s="13">
        <v>2</v>
      </c>
      <c r="AH2238" s="8">
        <v>4.0000000000000001E-3</v>
      </c>
      <c r="AI2238" s="13">
        <v>4012196417254</v>
      </c>
      <c r="AJ2238" s="9" t="s">
        <v>5631</v>
      </c>
      <c r="AK2238" s="94"/>
      <c r="AL2238" s="10"/>
      <c r="AM2238" s="10"/>
      <c r="AN2238" s="10"/>
      <c r="AO2238" s="11"/>
    </row>
    <row r="2239" spans="1:41" ht="14.1" customHeight="1" outlineLevel="2" x14ac:dyDescent="0.25">
      <c r="A2239" s="2"/>
      <c r="B2239" s="3"/>
      <c r="C2239" s="4"/>
      <c r="D2239" s="4"/>
      <c r="E2239" s="4"/>
      <c r="F2239" s="5"/>
      <c r="G2239" s="6"/>
      <c r="H2239" s="338">
        <v>2331892</v>
      </c>
      <c r="I2239" s="7" t="s">
        <v>3208</v>
      </c>
      <c r="J2239" s="7" t="s">
        <v>3209</v>
      </c>
      <c r="K2239" s="7" t="s">
        <v>6302</v>
      </c>
      <c r="L2239" s="7" t="s">
        <v>6319</v>
      </c>
      <c r="M2239" s="18">
        <v>7.1085000000000003</v>
      </c>
      <c r="N2239" s="327">
        <v>8.6723700000000008</v>
      </c>
      <c r="O2239" s="19" t="s">
        <v>3948</v>
      </c>
      <c r="P2239" s="295">
        <v>0.35</v>
      </c>
      <c r="Q2239" s="18">
        <v>4.6205250000000007</v>
      </c>
      <c r="R2239" s="18">
        <v>5.6370405000000003</v>
      </c>
      <c r="S2239" s="295">
        <v>0.25</v>
      </c>
      <c r="T2239" s="18">
        <v>5.3313750000000004</v>
      </c>
      <c r="U2239" s="18">
        <v>6.5042775000000006</v>
      </c>
      <c r="V2239" s="295">
        <v>0.53</v>
      </c>
      <c r="W2239" s="18">
        <v>3.3409949999999999</v>
      </c>
      <c r="X2239" s="18">
        <v>4.0760138999999995</v>
      </c>
      <c r="Y2239" s="7" t="s">
        <v>393</v>
      </c>
      <c r="Z2239" s="13">
        <v>100</v>
      </c>
      <c r="AA2239" s="13">
        <v>100</v>
      </c>
      <c r="AB2239" s="13">
        <v>51200</v>
      </c>
      <c r="AC2239" s="9" t="s">
        <v>6616</v>
      </c>
      <c r="AD2239" s="8">
        <v>3.0000000000000001E-3</v>
      </c>
      <c r="AE2239" s="13">
        <v>430</v>
      </c>
      <c r="AF2239" s="13">
        <v>5</v>
      </c>
      <c r="AG2239" s="13">
        <v>2</v>
      </c>
      <c r="AH2239" s="8">
        <v>4.0000000000000001E-3</v>
      </c>
      <c r="AI2239" s="13">
        <v>4012196417285</v>
      </c>
      <c r="AJ2239" s="9" t="s">
        <v>5632</v>
      </c>
      <c r="AK2239" s="94"/>
      <c r="AL2239" s="10"/>
      <c r="AM2239" s="10"/>
      <c r="AN2239" s="10"/>
      <c r="AO2239" s="11"/>
    </row>
    <row r="2240" spans="1:41" ht="14.1" customHeight="1" outlineLevel="2" x14ac:dyDescent="0.25">
      <c r="A2240" s="2"/>
      <c r="B2240" s="3"/>
      <c r="C2240" s="4"/>
      <c r="D2240" s="4"/>
      <c r="E2240" s="4"/>
      <c r="F2240" s="5"/>
      <c r="G2240" s="6"/>
      <c r="H2240" s="338">
        <v>2331880</v>
      </c>
      <c r="I2240" s="7" t="s">
        <v>3210</v>
      </c>
      <c r="J2240" s="7" t="s">
        <v>3211</v>
      </c>
      <c r="K2240" s="7" t="s">
        <v>6302</v>
      </c>
      <c r="L2240" s="7" t="s">
        <v>6320</v>
      </c>
      <c r="M2240" s="18">
        <v>4.92</v>
      </c>
      <c r="N2240" s="327">
        <v>6.0023999999999997</v>
      </c>
      <c r="O2240" s="19" t="s">
        <v>3948</v>
      </c>
      <c r="P2240" s="295">
        <v>0.35</v>
      </c>
      <c r="Q2240" s="18">
        <v>3.198</v>
      </c>
      <c r="R2240" s="18">
        <v>3.9015599999999999</v>
      </c>
      <c r="S2240" s="295">
        <v>0.25</v>
      </c>
      <c r="T2240" s="18">
        <v>3.69</v>
      </c>
      <c r="U2240" s="18">
        <v>4.5018000000000002</v>
      </c>
      <c r="V2240" s="295">
        <v>0.53</v>
      </c>
      <c r="W2240" s="18">
        <v>2.3123999999999998</v>
      </c>
      <c r="X2240" s="18">
        <v>2.8211279999999999</v>
      </c>
      <c r="Y2240" s="7" t="s">
        <v>393</v>
      </c>
      <c r="Z2240" s="13">
        <v>100</v>
      </c>
      <c r="AA2240" s="13">
        <v>100</v>
      </c>
      <c r="AB2240" s="13">
        <v>60000</v>
      </c>
      <c r="AC2240" s="10" t="s">
        <v>6616</v>
      </c>
      <c r="AD2240" s="8">
        <v>2E-3</v>
      </c>
      <c r="AE2240" s="13">
        <v>300</v>
      </c>
      <c r="AF2240" s="13">
        <v>5</v>
      </c>
      <c r="AG2240" s="13">
        <v>2</v>
      </c>
      <c r="AH2240" s="8">
        <v>3.0000000000000001E-3</v>
      </c>
      <c r="AI2240" s="13">
        <v>4012196417230</v>
      </c>
      <c r="AJ2240" s="9" t="s">
        <v>5633</v>
      </c>
      <c r="AK2240" s="94"/>
      <c r="AL2240" s="10"/>
      <c r="AM2240" s="10"/>
      <c r="AN2240" s="10"/>
      <c r="AO2240" s="11"/>
    </row>
    <row r="2241" spans="1:41" ht="14.1" customHeight="1" outlineLevel="2" x14ac:dyDescent="0.25">
      <c r="A2241" s="2"/>
      <c r="B2241" s="3"/>
      <c r="C2241" s="4"/>
      <c r="D2241" s="4"/>
      <c r="E2241" s="4"/>
      <c r="F2241" s="5"/>
      <c r="G2241" s="6"/>
      <c r="H2241" s="338">
        <v>2331890</v>
      </c>
      <c r="I2241" s="7" t="s">
        <v>3212</v>
      </c>
      <c r="J2241" s="7" t="s">
        <v>3213</v>
      </c>
      <c r="K2241" s="7" t="s">
        <v>6302</v>
      </c>
      <c r="L2241" s="7" t="s">
        <v>6321</v>
      </c>
      <c r="M2241" s="18">
        <v>7.1085000000000003</v>
      </c>
      <c r="N2241" s="327">
        <v>8.6723700000000008</v>
      </c>
      <c r="O2241" s="19" t="s">
        <v>3948</v>
      </c>
      <c r="P2241" s="295">
        <v>0.35</v>
      </c>
      <c r="Q2241" s="18">
        <v>4.6205250000000007</v>
      </c>
      <c r="R2241" s="18">
        <v>5.6370405000000003</v>
      </c>
      <c r="S2241" s="295">
        <v>0.25</v>
      </c>
      <c r="T2241" s="18">
        <v>5.3313750000000004</v>
      </c>
      <c r="U2241" s="18">
        <v>6.5042775000000006</v>
      </c>
      <c r="V2241" s="295">
        <v>0.53</v>
      </c>
      <c r="W2241" s="18">
        <v>3.3409949999999999</v>
      </c>
      <c r="X2241" s="18">
        <v>4.0760138999999995</v>
      </c>
      <c r="Y2241" s="7" t="s">
        <v>393</v>
      </c>
      <c r="Z2241" s="13">
        <v>100</v>
      </c>
      <c r="AA2241" s="13">
        <v>100</v>
      </c>
      <c r="AB2241" s="13">
        <v>80000</v>
      </c>
      <c r="AC2241" s="9" t="s">
        <v>6616</v>
      </c>
      <c r="AD2241" s="8">
        <v>3.0000000000000001E-3</v>
      </c>
      <c r="AE2241" s="13">
        <v>430</v>
      </c>
      <c r="AF2241" s="13">
        <v>4.8</v>
      </c>
      <c r="AG2241" s="13">
        <v>4</v>
      </c>
      <c r="AH2241" s="8">
        <v>8.26E-3</v>
      </c>
      <c r="AI2241" s="13">
        <v>4650394354812</v>
      </c>
      <c r="AJ2241" s="9" t="s">
        <v>5634</v>
      </c>
      <c r="AK2241" s="94"/>
      <c r="AL2241" s="9"/>
      <c r="AM2241" s="9"/>
      <c r="AN2241" s="9"/>
      <c r="AO2241" s="11"/>
    </row>
    <row r="2242" spans="1:41" ht="14.1" customHeight="1" outlineLevel="2" x14ac:dyDescent="0.25">
      <c r="A2242" s="2"/>
      <c r="B2242" s="3"/>
      <c r="C2242" s="4"/>
      <c r="D2242" s="4"/>
      <c r="E2242" s="4"/>
      <c r="F2242" s="5"/>
      <c r="G2242" s="6"/>
      <c r="H2242" s="338">
        <v>2331918</v>
      </c>
      <c r="I2242" s="7" t="s">
        <v>3214</v>
      </c>
      <c r="J2242" s="7" t="s">
        <v>3215</v>
      </c>
      <c r="K2242" s="7" t="s">
        <v>6302</v>
      </c>
      <c r="L2242" s="7" t="s">
        <v>6322</v>
      </c>
      <c r="M2242" s="18">
        <v>9.5865000000000009</v>
      </c>
      <c r="N2242" s="327">
        <v>11.695530000000002</v>
      </c>
      <c r="O2242" s="19" t="s">
        <v>3948</v>
      </c>
      <c r="P2242" s="295">
        <v>0.35</v>
      </c>
      <c r="Q2242" s="18">
        <v>6.2312250000000011</v>
      </c>
      <c r="R2242" s="18">
        <v>7.6020945000000015</v>
      </c>
      <c r="S2242" s="295">
        <v>0.25</v>
      </c>
      <c r="T2242" s="18">
        <v>7.1898750000000007</v>
      </c>
      <c r="U2242" s="18">
        <v>8.7716475000000003</v>
      </c>
      <c r="V2242" s="295">
        <v>0.53</v>
      </c>
      <c r="W2242" s="18">
        <v>4.505655</v>
      </c>
      <c r="X2242" s="18">
        <v>5.4968991000000003</v>
      </c>
      <c r="Y2242" s="7" t="s">
        <v>393</v>
      </c>
      <c r="Z2242" s="13">
        <v>100</v>
      </c>
      <c r="AA2242" s="13">
        <v>100</v>
      </c>
      <c r="AB2242" s="13">
        <v>36000</v>
      </c>
      <c r="AC2242" s="9" t="s">
        <v>6616</v>
      </c>
      <c r="AD2242" s="8">
        <v>3.0000000000000001E-3</v>
      </c>
      <c r="AE2242" s="13">
        <v>300</v>
      </c>
      <c r="AF2242" s="13">
        <v>8</v>
      </c>
      <c r="AG2242" s="13">
        <v>2</v>
      </c>
      <c r="AH2242" s="8">
        <v>5.0000000000000001E-3</v>
      </c>
      <c r="AI2242" s="13">
        <v>4012196417346</v>
      </c>
      <c r="AJ2242" s="9" t="s">
        <v>5635</v>
      </c>
      <c r="AK2242" s="94"/>
      <c r="AL2242" s="8"/>
      <c r="AM2242" s="10"/>
      <c r="AN2242" s="9"/>
      <c r="AO2242" s="11"/>
    </row>
    <row r="2243" spans="1:41" ht="14.1" customHeight="1" outlineLevel="2" x14ac:dyDescent="0.25">
      <c r="A2243" s="2"/>
      <c r="B2243" s="3"/>
      <c r="C2243" s="4"/>
      <c r="D2243" s="4"/>
      <c r="E2243" s="4"/>
      <c r="F2243" s="5"/>
      <c r="G2243" s="6"/>
      <c r="H2243" s="338">
        <v>2331924</v>
      </c>
      <c r="I2243" s="7" t="s">
        <v>3216</v>
      </c>
      <c r="J2243" s="7" t="s">
        <v>3217</v>
      </c>
      <c r="K2243" s="7" t="s">
        <v>6302</v>
      </c>
      <c r="L2243" s="7" t="s">
        <v>6323</v>
      </c>
      <c r="M2243" s="18">
        <v>18.042750000000012</v>
      </c>
      <c r="N2243" s="327">
        <v>22.012155000000014</v>
      </c>
      <c r="O2243" s="19" t="s">
        <v>3948</v>
      </c>
      <c r="P2243" s="295">
        <v>0.35</v>
      </c>
      <c r="Q2243" s="18">
        <v>11.727787500000009</v>
      </c>
      <c r="R2243" s="18">
        <v>14.307900750000011</v>
      </c>
      <c r="S2243" s="295">
        <v>0.25</v>
      </c>
      <c r="T2243" s="18">
        <v>13.532062500000009</v>
      </c>
      <c r="U2243" s="18">
        <v>16.509116250000012</v>
      </c>
      <c r="V2243" s="295">
        <v>0.53</v>
      </c>
      <c r="W2243" s="18">
        <v>8.4800925000000049</v>
      </c>
      <c r="X2243" s="18">
        <v>10.345712850000005</v>
      </c>
      <c r="Y2243" s="7" t="s">
        <v>393</v>
      </c>
      <c r="Z2243" s="13">
        <v>100</v>
      </c>
      <c r="AA2243" s="13">
        <v>100</v>
      </c>
      <c r="AB2243" s="13">
        <v>36000</v>
      </c>
      <c r="AC2243" s="9" t="s">
        <v>6616</v>
      </c>
      <c r="AD2243" s="8">
        <v>5.0000000000000001E-3</v>
      </c>
      <c r="AE2243" s="13">
        <v>380</v>
      </c>
      <c r="AF2243" s="13">
        <v>8</v>
      </c>
      <c r="AG2243" s="13">
        <v>2</v>
      </c>
      <c r="AH2243" s="8">
        <v>6.0000000000000001E-3</v>
      </c>
      <c r="AI2243" s="13">
        <v>4012196417353</v>
      </c>
      <c r="AJ2243" s="10" t="s">
        <v>5636</v>
      </c>
      <c r="AK2243" s="94"/>
      <c r="AL2243" s="8"/>
      <c r="AM2243" s="8"/>
      <c r="AN2243" s="8"/>
      <c r="AO2243" s="11"/>
    </row>
    <row r="2244" spans="1:41" ht="14.1" customHeight="1" outlineLevel="2" x14ac:dyDescent="0.25">
      <c r="A2244" s="2"/>
      <c r="B2244" s="3"/>
      <c r="C2244" s="4"/>
      <c r="D2244" s="4"/>
      <c r="E2244" s="4"/>
      <c r="F2244" s="5"/>
      <c r="G2244" s="6"/>
      <c r="H2244" s="338">
        <v>2331936</v>
      </c>
      <c r="I2244" s="7" t="s">
        <v>3218</v>
      </c>
      <c r="J2244" s="7" t="s">
        <v>3219</v>
      </c>
      <c r="K2244" s="7" t="s">
        <v>6302</v>
      </c>
      <c r="L2244" s="7" t="s">
        <v>6318</v>
      </c>
      <c r="M2244" s="18">
        <v>28.044629999999994</v>
      </c>
      <c r="N2244" s="327">
        <v>34.21444859999999</v>
      </c>
      <c r="O2244" s="19" t="s">
        <v>3948</v>
      </c>
      <c r="P2244" s="295">
        <v>0.35</v>
      </c>
      <c r="Q2244" s="18">
        <v>18.229009499999997</v>
      </c>
      <c r="R2244" s="18">
        <v>22.239391589999997</v>
      </c>
      <c r="S2244" s="295">
        <v>0.25</v>
      </c>
      <c r="T2244" s="18">
        <v>21.033472499999995</v>
      </c>
      <c r="U2244" s="18">
        <v>25.660836449999994</v>
      </c>
      <c r="V2244" s="295">
        <v>0.53</v>
      </c>
      <c r="W2244" s="18">
        <v>13.180976099999997</v>
      </c>
      <c r="X2244" s="18">
        <v>16.080790841999995</v>
      </c>
      <c r="Y2244" s="7" t="s">
        <v>393</v>
      </c>
      <c r="Z2244" s="13">
        <v>100</v>
      </c>
      <c r="AA2244" s="13">
        <v>100</v>
      </c>
      <c r="AB2244" s="13">
        <v>36000</v>
      </c>
      <c r="AC2244" s="9" t="s">
        <v>3971</v>
      </c>
      <c r="AD2244" s="8">
        <v>7.0000000000000001E-3</v>
      </c>
      <c r="AE2244" s="13">
        <v>450</v>
      </c>
      <c r="AF2244" s="13">
        <v>8</v>
      </c>
      <c r="AG2244" s="13">
        <v>2</v>
      </c>
      <c r="AH2244" s="8">
        <v>7.0000000000000001E-3</v>
      </c>
      <c r="AI2244" s="13">
        <v>4012196417377</v>
      </c>
      <c r="AJ2244" s="9" t="s">
        <v>5637</v>
      </c>
      <c r="AK2244" s="94"/>
      <c r="AL2244" s="8"/>
      <c r="AM2244" s="9"/>
      <c r="AN2244" s="8"/>
      <c r="AO2244" s="11"/>
    </row>
    <row r="2245" spans="1:41" ht="15.95" customHeight="1" x14ac:dyDescent="0.25">
      <c r="A2245" s="103" t="s">
        <v>3815</v>
      </c>
      <c r="B2245" s="104"/>
      <c r="C2245" s="105"/>
      <c r="D2245" s="105"/>
      <c r="E2245" s="105"/>
      <c r="F2245" s="106"/>
      <c r="G2245" s="107"/>
      <c r="H2245" s="328"/>
      <c r="I2245" s="108"/>
      <c r="J2245" s="108"/>
      <c r="K2245" s="108"/>
      <c r="L2245" s="108"/>
      <c r="M2245" s="108"/>
      <c r="N2245" s="328"/>
      <c r="O2245" s="108"/>
      <c r="P2245" s="108"/>
      <c r="Q2245" s="108"/>
      <c r="R2245" s="108"/>
      <c r="S2245" s="108"/>
      <c r="T2245" s="108"/>
      <c r="U2245" s="108"/>
      <c r="V2245" s="108"/>
      <c r="W2245" s="108"/>
      <c r="X2245" s="108"/>
      <c r="Y2245" s="108"/>
      <c r="Z2245" s="110"/>
      <c r="AA2245" s="113"/>
      <c r="AB2245" s="110"/>
      <c r="AC2245" s="113"/>
      <c r="AD2245" s="110"/>
      <c r="AE2245" s="111"/>
      <c r="AF2245" s="111"/>
      <c r="AG2245" s="111"/>
      <c r="AH2245" s="110"/>
      <c r="AI2245" s="110"/>
      <c r="AJ2245" s="110"/>
      <c r="AK2245" s="109"/>
      <c r="AL2245" s="109"/>
      <c r="AM2245" s="109"/>
      <c r="AN2245" s="109"/>
      <c r="AO2245" s="112"/>
    </row>
    <row r="2246" spans="1:41" ht="15.95" customHeight="1" outlineLevel="1" x14ac:dyDescent="0.25">
      <c r="A2246" s="114"/>
      <c r="B2246" s="115" t="s">
        <v>3835</v>
      </c>
      <c r="C2246" s="116"/>
      <c r="D2246" s="116"/>
      <c r="E2246" s="116"/>
      <c r="F2246" s="117"/>
      <c r="G2246" s="118"/>
      <c r="H2246" s="333"/>
      <c r="I2246" s="119"/>
      <c r="J2246" s="119"/>
      <c r="K2246" s="119"/>
      <c r="L2246" s="119"/>
      <c r="M2246" s="119"/>
      <c r="N2246" s="326"/>
      <c r="O2246" s="119"/>
      <c r="P2246" s="119"/>
      <c r="Q2246" s="119"/>
      <c r="R2246" s="119"/>
      <c r="S2246" s="119"/>
      <c r="T2246" s="119"/>
      <c r="U2246" s="119"/>
      <c r="V2246" s="119"/>
      <c r="W2246" s="119"/>
      <c r="X2246" s="119"/>
      <c r="Y2246" s="119"/>
      <c r="Z2246" s="136"/>
      <c r="AA2246" s="136"/>
      <c r="AB2246" s="136"/>
      <c r="AC2246" s="136"/>
      <c r="AD2246" s="134"/>
      <c r="AE2246" s="135"/>
      <c r="AF2246" s="135"/>
      <c r="AG2246" s="135"/>
      <c r="AH2246" s="136"/>
      <c r="AI2246" s="136"/>
      <c r="AJ2246" s="136"/>
      <c r="AK2246" s="134"/>
      <c r="AL2246" s="120"/>
      <c r="AM2246" s="134"/>
      <c r="AN2246" s="134"/>
      <c r="AO2246" s="121"/>
    </row>
    <row r="2247" spans="1:41" ht="14.1" customHeight="1" outlineLevel="2" x14ac:dyDescent="0.25">
      <c r="A2247" s="2"/>
      <c r="B2247" s="3"/>
      <c r="C2247" s="4"/>
      <c r="D2247" s="4"/>
      <c r="E2247" s="4"/>
      <c r="F2247" s="5"/>
      <c r="G2247" s="6"/>
      <c r="H2247" s="338" t="s">
        <v>3220</v>
      </c>
      <c r="I2247" s="7" t="s">
        <v>3221</v>
      </c>
      <c r="J2247" s="7" t="s">
        <v>3222</v>
      </c>
      <c r="K2247" s="7" t="s">
        <v>6324</v>
      </c>
      <c r="L2247" s="7" t="s">
        <v>6325</v>
      </c>
      <c r="M2247" s="18">
        <v>6773.65</v>
      </c>
      <c r="N2247" s="327">
        <v>8263.8529999999992</v>
      </c>
      <c r="O2247" s="19" t="s">
        <v>3948</v>
      </c>
      <c r="P2247" s="295">
        <v>0.35</v>
      </c>
      <c r="Q2247" s="18">
        <v>4402.8724999999995</v>
      </c>
      <c r="R2247" s="18">
        <v>5371.5044499999995</v>
      </c>
      <c r="S2247" s="295">
        <v>0.25</v>
      </c>
      <c r="T2247" s="18">
        <v>5080.2374999999993</v>
      </c>
      <c r="U2247" s="18">
        <v>6197.8897499999994</v>
      </c>
      <c r="V2247" s="295">
        <v>0.53</v>
      </c>
      <c r="W2247" s="18">
        <v>3183.6154999999994</v>
      </c>
      <c r="X2247" s="18">
        <v>3884.0109099999991</v>
      </c>
      <c r="Y2247" s="7" t="s">
        <v>393</v>
      </c>
      <c r="Z2247" s="13">
        <v>1</v>
      </c>
      <c r="AA2247" s="13">
        <v>12</v>
      </c>
      <c r="AB2247" s="13">
        <v>468</v>
      </c>
      <c r="AC2247" s="9" t="s">
        <v>6616</v>
      </c>
      <c r="AD2247" s="8">
        <v>0.7</v>
      </c>
      <c r="AE2247" s="13">
        <v>240</v>
      </c>
      <c r="AF2247" s="13">
        <v>90</v>
      </c>
      <c r="AG2247" s="13">
        <v>50</v>
      </c>
      <c r="AH2247" s="8">
        <v>0.45</v>
      </c>
      <c r="AI2247" s="13">
        <v>4650394350036</v>
      </c>
      <c r="AJ2247" s="9" t="s">
        <v>5638</v>
      </c>
      <c r="AK2247" s="94"/>
      <c r="AL2247" s="10"/>
      <c r="AM2247" s="8"/>
      <c r="AN2247" s="8"/>
      <c r="AO2247" s="11"/>
    </row>
    <row r="2248" spans="1:41" ht="14.1" customHeight="1" outlineLevel="2" x14ac:dyDescent="0.25">
      <c r="A2248" s="2"/>
      <c r="B2248" s="3"/>
      <c r="C2248" s="4"/>
      <c r="D2248" s="4"/>
      <c r="E2248" s="4"/>
      <c r="F2248" s="5"/>
      <c r="G2248" s="6"/>
      <c r="H2248" s="338" t="s">
        <v>3223</v>
      </c>
      <c r="I2248" s="7" t="s">
        <v>5783</v>
      </c>
      <c r="J2248" s="7" t="s">
        <v>3224</v>
      </c>
      <c r="K2248" s="7" t="s">
        <v>3224</v>
      </c>
      <c r="L2248" s="7" t="s">
        <v>6326</v>
      </c>
      <c r="M2248" s="18">
        <v>9566.67</v>
      </c>
      <c r="N2248" s="327">
        <v>11671.3374</v>
      </c>
      <c r="O2248" s="19" t="s">
        <v>3948</v>
      </c>
      <c r="P2248" s="295">
        <v>0.35</v>
      </c>
      <c r="Q2248" s="18">
        <v>6218.3355000000001</v>
      </c>
      <c r="R2248" s="18">
        <v>7586.36931</v>
      </c>
      <c r="S2248" s="295">
        <v>0.25</v>
      </c>
      <c r="T2248" s="18">
        <v>7175.0025000000005</v>
      </c>
      <c r="U2248" s="18">
        <v>8753.5030500000012</v>
      </c>
      <c r="V2248" s="295">
        <v>0.53</v>
      </c>
      <c r="W2248" s="18">
        <v>4496.3348999999998</v>
      </c>
      <c r="X2248" s="18">
        <v>5485.5285779999995</v>
      </c>
      <c r="Y2248" s="7" t="s">
        <v>393</v>
      </c>
      <c r="Z2248" s="13">
        <v>1</v>
      </c>
      <c r="AA2248" s="13">
        <v>12</v>
      </c>
      <c r="AB2248" s="13"/>
      <c r="AC2248" s="9" t="s">
        <v>6616</v>
      </c>
      <c r="AD2248" s="8"/>
      <c r="AE2248" s="13">
        <v>240</v>
      </c>
      <c r="AF2248" s="13">
        <v>90</v>
      </c>
      <c r="AG2248" s="13">
        <v>50</v>
      </c>
      <c r="AH2248" s="8">
        <v>0.45</v>
      </c>
      <c r="AI2248" s="13">
        <v>4660502700820</v>
      </c>
      <c r="AJ2248" s="9" t="s">
        <v>3966</v>
      </c>
      <c r="AK2248" s="94"/>
      <c r="AL2248" s="8"/>
      <c r="AM2248" s="8"/>
      <c r="AN2248" s="8"/>
      <c r="AO2248" s="12"/>
    </row>
    <row r="2249" spans="1:41" ht="15.95" customHeight="1" outlineLevel="1" x14ac:dyDescent="0.25">
      <c r="A2249" s="122"/>
      <c r="B2249" s="123" t="s">
        <v>3836</v>
      </c>
      <c r="C2249" s="124"/>
      <c r="D2249" s="124"/>
      <c r="E2249" s="124"/>
      <c r="F2249" s="125"/>
      <c r="G2249" s="126"/>
      <c r="H2249" s="347"/>
      <c r="I2249" s="127"/>
      <c r="J2249" s="127"/>
      <c r="K2249" s="127"/>
      <c r="L2249" s="127"/>
      <c r="M2249" s="127"/>
      <c r="N2249" s="328"/>
      <c r="O2249" s="127"/>
      <c r="P2249" s="127"/>
      <c r="Q2249" s="127"/>
      <c r="R2249" s="127"/>
      <c r="S2249" s="127"/>
      <c r="T2249" s="127"/>
      <c r="U2249" s="127"/>
      <c r="V2249" s="127"/>
      <c r="W2249" s="127"/>
      <c r="X2249" s="127"/>
      <c r="Y2249" s="127"/>
      <c r="Z2249" s="129"/>
      <c r="AA2249" s="132"/>
      <c r="AB2249" s="129"/>
      <c r="AC2249" s="132"/>
      <c r="AD2249" s="129"/>
      <c r="AE2249" s="130"/>
      <c r="AF2249" s="130"/>
      <c r="AG2249" s="130"/>
      <c r="AH2249" s="129"/>
      <c r="AI2249" s="129"/>
      <c r="AJ2249" s="129"/>
      <c r="AK2249" s="129"/>
      <c r="AL2249" s="129"/>
      <c r="AM2249" s="129"/>
      <c r="AN2249" s="128"/>
      <c r="AO2249" s="131"/>
    </row>
    <row r="2250" spans="1:41" ht="14.1" customHeight="1" outlineLevel="2" x14ac:dyDescent="0.25">
      <c r="A2250" s="2"/>
      <c r="B2250" s="3"/>
      <c r="C2250" s="4"/>
      <c r="D2250" s="4"/>
      <c r="E2250" s="4"/>
      <c r="F2250" s="5"/>
      <c r="G2250" s="6"/>
      <c r="H2250" s="338" t="s">
        <v>3225</v>
      </c>
      <c r="I2250" s="7" t="s">
        <v>3226</v>
      </c>
      <c r="J2250" s="7" t="s">
        <v>3227</v>
      </c>
      <c r="K2250" s="7" t="s">
        <v>6327</v>
      </c>
      <c r="L2250" s="7" t="s">
        <v>6328</v>
      </c>
      <c r="M2250" s="18">
        <v>4991</v>
      </c>
      <c r="N2250" s="327">
        <v>6089.0199999999995</v>
      </c>
      <c r="O2250" s="19" t="s">
        <v>3948</v>
      </c>
      <c r="P2250" s="295">
        <v>0.35</v>
      </c>
      <c r="Q2250" s="18">
        <v>3244.15</v>
      </c>
      <c r="R2250" s="18">
        <v>3957.8629999999998</v>
      </c>
      <c r="S2250" s="295">
        <v>0.25</v>
      </c>
      <c r="T2250" s="18">
        <v>3743.25</v>
      </c>
      <c r="U2250" s="18">
        <v>4566.7650000000003</v>
      </c>
      <c r="V2250" s="295">
        <v>0.53</v>
      </c>
      <c r="W2250" s="18">
        <v>2345.77</v>
      </c>
      <c r="X2250" s="18">
        <v>2861.8393999999998</v>
      </c>
      <c r="Y2250" s="7" t="s">
        <v>393</v>
      </c>
      <c r="Z2250" s="13">
        <v>4</v>
      </c>
      <c r="AA2250" s="13">
        <v>4</v>
      </c>
      <c r="AB2250" s="13">
        <v>300</v>
      </c>
      <c r="AC2250" s="9" t="s">
        <v>6616</v>
      </c>
      <c r="AD2250" s="8">
        <v>0.4</v>
      </c>
      <c r="AE2250" s="13">
        <v>200</v>
      </c>
      <c r="AF2250" s="13">
        <v>144</v>
      </c>
      <c r="AG2250" s="13">
        <v>60</v>
      </c>
      <c r="AH2250" s="8">
        <v>1.728</v>
      </c>
      <c r="AI2250" s="13">
        <v>4012196434459</v>
      </c>
      <c r="AJ2250" s="9" t="s">
        <v>5639</v>
      </c>
      <c r="AK2250" s="94"/>
      <c r="AL2250" s="8"/>
      <c r="AM2250" s="8"/>
      <c r="AN2250" s="10"/>
      <c r="AO2250" s="11"/>
    </row>
    <row r="2251" spans="1:41" ht="14.1" customHeight="1" outlineLevel="2" x14ac:dyDescent="0.25">
      <c r="A2251" s="2"/>
      <c r="B2251" s="3"/>
      <c r="C2251" s="4"/>
      <c r="D2251" s="4"/>
      <c r="E2251" s="4"/>
      <c r="F2251" s="5"/>
      <c r="G2251" s="6"/>
      <c r="H2251" s="338">
        <v>7202515</v>
      </c>
      <c r="I2251" s="7" t="s">
        <v>3228</v>
      </c>
      <c r="J2251" s="7" t="s">
        <v>3229</v>
      </c>
      <c r="K2251" s="7" t="s">
        <v>6329</v>
      </c>
      <c r="L2251" s="7" t="s">
        <v>6330</v>
      </c>
      <c r="M2251" s="18">
        <v>6940.3156560603038</v>
      </c>
      <c r="N2251" s="327">
        <v>8467.1851003935699</v>
      </c>
      <c r="O2251" s="19">
        <v>46112</v>
      </c>
      <c r="P2251" s="19" t="s">
        <v>7561</v>
      </c>
      <c r="Q2251" s="19" t="s">
        <v>7561</v>
      </c>
      <c r="R2251" s="19" t="s">
        <v>7561</v>
      </c>
      <c r="S2251" s="295">
        <v>0.25</v>
      </c>
      <c r="T2251" s="18">
        <v>5205.2367420452283</v>
      </c>
      <c r="U2251" s="18">
        <v>6350.3888252951783</v>
      </c>
      <c r="V2251" s="295">
        <v>0.53</v>
      </c>
      <c r="W2251" s="18">
        <v>3261.9483583483425</v>
      </c>
      <c r="X2251" s="18">
        <v>3979.5769971849777</v>
      </c>
      <c r="Y2251" s="7" t="s">
        <v>393</v>
      </c>
      <c r="Z2251" s="13">
        <v>1</v>
      </c>
      <c r="AA2251" s="13">
        <v>1</v>
      </c>
      <c r="AB2251" s="13">
        <v>525</v>
      </c>
      <c r="AC2251" s="9" t="s">
        <v>3965</v>
      </c>
      <c r="AD2251" s="8">
        <v>0.4</v>
      </c>
      <c r="AE2251" s="13">
        <v>200</v>
      </c>
      <c r="AF2251" s="13">
        <v>144</v>
      </c>
      <c r="AG2251" s="13">
        <v>30</v>
      </c>
      <c r="AH2251" s="8">
        <v>0.86399999999999999</v>
      </c>
      <c r="AI2251" s="13">
        <v>4012196434466</v>
      </c>
      <c r="AJ2251" s="8" t="s">
        <v>3966</v>
      </c>
      <c r="AK2251" s="94"/>
      <c r="AL2251" s="8"/>
      <c r="AM2251" s="9"/>
      <c r="AN2251" s="8"/>
      <c r="AO2251" s="11"/>
    </row>
    <row r="2252" spans="1:41" ht="15.95" customHeight="1" outlineLevel="1" x14ac:dyDescent="0.25">
      <c r="A2252" s="122"/>
      <c r="B2252" s="123" t="s">
        <v>3837</v>
      </c>
      <c r="C2252" s="124"/>
      <c r="D2252" s="124"/>
      <c r="E2252" s="124"/>
      <c r="F2252" s="125"/>
      <c r="G2252" s="126"/>
      <c r="H2252" s="347"/>
      <c r="I2252" s="127"/>
      <c r="J2252" s="127"/>
      <c r="K2252" s="127"/>
      <c r="L2252" s="127"/>
      <c r="M2252" s="127"/>
      <c r="N2252" s="328"/>
      <c r="O2252" s="127"/>
      <c r="P2252" s="127"/>
      <c r="Q2252" s="127"/>
      <c r="R2252" s="127"/>
      <c r="S2252" s="127"/>
      <c r="T2252" s="127"/>
      <c r="U2252" s="127"/>
      <c r="V2252" s="127"/>
      <c r="W2252" s="127"/>
      <c r="X2252" s="127"/>
      <c r="Y2252" s="127"/>
      <c r="Z2252" s="132"/>
      <c r="AA2252" s="132"/>
      <c r="AB2252" s="132"/>
      <c r="AC2252" s="132"/>
      <c r="AD2252" s="129"/>
      <c r="AE2252" s="130"/>
      <c r="AF2252" s="130"/>
      <c r="AG2252" s="130"/>
      <c r="AH2252" s="132"/>
      <c r="AI2252" s="132"/>
      <c r="AJ2252" s="132"/>
      <c r="AK2252" s="129"/>
      <c r="AL2252" s="129"/>
      <c r="AM2252" s="129"/>
      <c r="AN2252" s="132"/>
      <c r="AO2252" s="133"/>
    </row>
    <row r="2253" spans="1:41" ht="14.1" customHeight="1" outlineLevel="2" x14ac:dyDescent="0.25">
      <c r="A2253" s="2"/>
      <c r="B2253" s="3"/>
      <c r="C2253" s="4"/>
      <c r="D2253" s="4"/>
      <c r="E2253" s="4"/>
      <c r="F2253" s="5"/>
      <c r="G2253" s="6"/>
      <c r="H2253" s="338" t="s">
        <v>3230</v>
      </c>
      <c r="I2253" s="7" t="s">
        <v>3231</v>
      </c>
      <c r="J2253" s="7" t="s">
        <v>3232</v>
      </c>
      <c r="K2253" s="7" t="s">
        <v>3837</v>
      </c>
      <c r="L2253" s="7" t="s">
        <v>6331</v>
      </c>
      <c r="M2253" s="18">
        <v>3794.99</v>
      </c>
      <c r="N2253" s="327">
        <v>4629.8877999999995</v>
      </c>
      <c r="O2253" s="19" t="s">
        <v>3948</v>
      </c>
      <c r="P2253" s="295">
        <v>0.35</v>
      </c>
      <c r="Q2253" s="18">
        <v>2466.7435</v>
      </c>
      <c r="R2253" s="18">
        <v>3009.4270700000002</v>
      </c>
      <c r="S2253" s="295">
        <v>0.25</v>
      </c>
      <c r="T2253" s="18">
        <v>2846.2424999999998</v>
      </c>
      <c r="U2253" s="18">
        <v>3472.4158499999999</v>
      </c>
      <c r="V2253" s="295">
        <v>0.53</v>
      </c>
      <c r="W2253" s="18">
        <v>1783.6452999999999</v>
      </c>
      <c r="X2253" s="18">
        <v>2176.047266</v>
      </c>
      <c r="Y2253" s="7" t="s">
        <v>393</v>
      </c>
      <c r="Z2253" s="13">
        <v>1</v>
      </c>
      <c r="AA2253" s="13">
        <v>1</v>
      </c>
      <c r="AB2253" s="13">
        <v>175</v>
      </c>
      <c r="AC2253" s="9" t="s">
        <v>6616</v>
      </c>
      <c r="AD2253" s="8">
        <v>0.33</v>
      </c>
      <c r="AE2253" s="13">
        <v>350</v>
      </c>
      <c r="AF2253" s="13">
        <v>170</v>
      </c>
      <c r="AG2253" s="13">
        <v>23</v>
      </c>
      <c r="AH2253" s="8">
        <v>1.369</v>
      </c>
      <c r="AI2253" s="13">
        <v>4650394354478</v>
      </c>
      <c r="AJ2253" s="9" t="s">
        <v>5640</v>
      </c>
      <c r="AK2253" s="94"/>
      <c r="AL2253" s="8"/>
      <c r="AM2253" s="8"/>
      <c r="AN2253" s="9"/>
      <c r="AO2253" s="12"/>
    </row>
    <row r="2254" spans="1:41" ht="15.95" customHeight="1" outlineLevel="1" x14ac:dyDescent="0.25">
      <c r="A2254" s="122"/>
      <c r="B2254" s="123" t="s">
        <v>3838</v>
      </c>
      <c r="C2254" s="124"/>
      <c r="D2254" s="124"/>
      <c r="E2254" s="124"/>
      <c r="F2254" s="125"/>
      <c r="G2254" s="126"/>
      <c r="H2254" s="347"/>
      <c r="I2254" s="127"/>
      <c r="J2254" s="127"/>
      <c r="K2254" s="127"/>
      <c r="L2254" s="127"/>
      <c r="M2254" s="127"/>
      <c r="N2254" s="328"/>
      <c r="O2254" s="127"/>
      <c r="P2254" s="127"/>
      <c r="Q2254" s="127"/>
      <c r="R2254" s="127"/>
      <c r="S2254" s="127"/>
      <c r="T2254" s="127"/>
      <c r="U2254" s="127"/>
      <c r="V2254" s="127"/>
      <c r="W2254" s="127"/>
      <c r="X2254" s="127"/>
      <c r="Y2254" s="127"/>
      <c r="Z2254" s="132"/>
      <c r="AA2254" s="132"/>
      <c r="AB2254" s="132"/>
      <c r="AC2254" s="132"/>
      <c r="AD2254" s="129"/>
      <c r="AE2254" s="130"/>
      <c r="AF2254" s="130"/>
      <c r="AG2254" s="130"/>
      <c r="AH2254" s="132"/>
      <c r="AI2254" s="132"/>
      <c r="AJ2254" s="132"/>
      <c r="AK2254" s="129"/>
      <c r="AL2254" s="129"/>
      <c r="AM2254" s="129"/>
      <c r="AN2254" s="129"/>
      <c r="AO2254" s="133"/>
    </row>
    <row r="2255" spans="1:41" ht="14.1" customHeight="1" outlineLevel="2" x14ac:dyDescent="0.25">
      <c r="A2255" s="2"/>
      <c r="B2255" s="3"/>
      <c r="C2255" s="4"/>
      <c r="D2255" s="4"/>
      <c r="E2255" s="4"/>
      <c r="F2255" s="5"/>
      <c r="G2255" s="6"/>
      <c r="H2255" s="338" t="s">
        <v>3233</v>
      </c>
      <c r="I2255" s="7" t="s">
        <v>3234</v>
      </c>
      <c r="J2255" s="7" t="s">
        <v>3235</v>
      </c>
      <c r="K2255" s="7" t="s">
        <v>6332</v>
      </c>
      <c r="L2255" s="7" t="s">
        <v>6333</v>
      </c>
      <c r="M2255" s="18">
        <v>15081.5</v>
      </c>
      <c r="N2255" s="327">
        <v>18399.43</v>
      </c>
      <c r="O2255" s="19" t="s">
        <v>3948</v>
      </c>
      <c r="P2255" s="295">
        <v>0.35</v>
      </c>
      <c r="Q2255" s="18">
        <v>9802.9750000000004</v>
      </c>
      <c r="R2255" s="18">
        <v>11959.629500000001</v>
      </c>
      <c r="S2255" s="295">
        <v>0.25</v>
      </c>
      <c r="T2255" s="18">
        <v>11311.125</v>
      </c>
      <c r="U2255" s="18">
        <v>13799.5725</v>
      </c>
      <c r="V2255" s="295">
        <v>0.53</v>
      </c>
      <c r="W2255" s="18">
        <v>7088.3049999999994</v>
      </c>
      <c r="X2255" s="18">
        <v>8647.7320999999993</v>
      </c>
      <c r="Y2255" s="7" t="s">
        <v>393</v>
      </c>
      <c r="Z2255" s="13">
        <v>1</v>
      </c>
      <c r="AA2255" s="13">
        <v>1</v>
      </c>
      <c r="AB2255" s="13">
        <v>72</v>
      </c>
      <c r="AC2255" s="9" t="s">
        <v>6616</v>
      </c>
      <c r="AD2255" s="8">
        <v>5</v>
      </c>
      <c r="AE2255" s="13">
        <v>23</v>
      </c>
      <c r="AF2255" s="13">
        <v>19</v>
      </c>
      <c r="AG2255" s="13">
        <v>19</v>
      </c>
      <c r="AH2255" s="8">
        <v>8.0000000000000002E-3</v>
      </c>
      <c r="AI2255" s="13">
        <v>4660502710034</v>
      </c>
      <c r="AJ2255" s="9" t="s">
        <v>3966</v>
      </c>
      <c r="AK2255" s="94"/>
      <c r="AL2255" s="8"/>
      <c r="AM2255" s="8"/>
      <c r="AN2255" s="8"/>
      <c r="AO2255" s="12"/>
    </row>
    <row r="2256" spans="1:41" ht="14.1" customHeight="1" outlineLevel="2" x14ac:dyDescent="0.25">
      <c r="A2256" s="2"/>
      <c r="B2256" s="3"/>
      <c r="C2256" s="4"/>
      <c r="D2256" s="4"/>
      <c r="E2256" s="4"/>
      <c r="F2256" s="5"/>
      <c r="G2256" s="6"/>
      <c r="H2256" s="338" t="s">
        <v>3236</v>
      </c>
      <c r="I2256" s="7" t="s">
        <v>3234</v>
      </c>
      <c r="J2256" s="7" t="s">
        <v>3237</v>
      </c>
      <c r="K2256" s="7" t="s">
        <v>6332</v>
      </c>
      <c r="L2256" s="7" t="s">
        <v>6333</v>
      </c>
      <c r="M2256" s="18">
        <v>27929.66</v>
      </c>
      <c r="N2256" s="327">
        <v>34074.1852</v>
      </c>
      <c r="O2256" s="19" t="s">
        <v>3948</v>
      </c>
      <c r="P2256" s="295">
        <v>0.35</v>
      </c>
      <c r="Q2256" s="18">
        <v>18154.279000000002</v>
      </c>
      <c r="R2256" s="18">
        <v>22148.220380000002</v>
      </c>
      <c r="S2256" s="295">
        <v>0.25</v>
      </c>
      <c r="T2256" s="18">
        <v>20947.244999999999</v>
      </c>
      <c r="U2256" s="18">
        <v>25555.638899999998</v>
      </c>
      <c r="V2256" s="295">
        <v>0.53</v>
      </c>
      <c r="W2256" s="18">
        <v>13126.940199999999</v>
      </c>
      <c r="X2256" s="18">
        <v>16014.867043999999</v>
      </c>
      <c r="Y2256" s="7" t="s">
        <v>393</v>
      </c>
      <c r="Z2256" s="13">
        <v>1</v>
      </c>
      <c r="AA2256" s="13">
        <v>1</v>
      </c>
      <c r="AB2256" s="13">
        <v>24</v>
      </c>
      <c r="AC2256" s="9" t="s">
        <v>6616</v>
      </c>
      <c r="AD2256" s="8">
        <v>10</v>
      </c>
      <c r="AE2256" s="13">
        <v>24</v>
      </c>
      <c r="AF2256" s="13">
        <v>24</v>
      </c>
      <c r="AG2256" s="13">
        <v>26</v>
      </c>
      <c r="AH2256" s="8">
        <v>1.498E-2</v>
      </c>
      <c r="AI2256" s="13">
        <v>4650394354959</v>
      </c>
      <c r="AJ2256" s="9" t="s">
        <v>5641</v>
      </c>
      <c r="AK2256" s="94"/>
      <c r="AL2256" s="9"/>
      <c r="AM2256" s="8"/>
      <c r="AN2256" s="8"/>
      <c r="AO2256" s="12"/>
    </row>
    <row r="2257" spans="1:41" ht="15.95" customHeight="1" outlineLevel="1" x14ac:dyDescent="0.25">
      <c r="A2257" s="122"/>
      <c r="B2257" s="123" t="s">
        <v>3839</v>
      </c>
      <c r="C2257" s="124"/>
      <c r="D2257" s="124"/>
      <c r="E2257" s="124"/>
      <c r="F2257" s="125"/>
      <c r="G2257" s="126"/>
      <c r="H2257" s="347"/>
      <c r="I2257" s="127"/>
      <c r="J2257" s="127"/>
      <c r="K2257" s="127"/>
      <c r="L2257" s="127"/>
      <c r="M2257" s="127"/>
      <c r="N2257" s="328"/>
      <c r="O2257" s="127"/>
      <c r="P2257" s="127"/>
      <c r="Q2257" s="127"/>
      <c r="R2257" s="127"/>
      <c r="S2257" s="127"/>
      <c r="T2257" s="127"/>
      <c r="U2257" s="127"/>
      <c r="V2257" s="127"/>
      <c r="W2257" s="127"/>
      <c r="X2257" s="127"/>
      <c r="Y2257" s="127"/>
      <c r="Z2257" s="132"/>
      <c r="AA2257" s="132"/>
      <c r="AB2257" s="132"/>
      <c r="AC2257" s="132"/>
      <c r="AD2257" s="129"/>
      <c r="AE2257" s="130"/>
      <c r="AF2257" s="130"/>
      <c r="AG2257" s="130"/>
      <c r="AH2257" s="132"/>
      <c r="AI2257" s="132"/>
      <c r="AJ2257" s="132"/>
      <c r="AK2257" s="129"/>
      <c r="AL2257" s="129"/>
      <c r="AM2257" s="129"/>
      <c r="AN2257" s="132"/>
      <c r="AO2257" s="133"/>
    </row>
    <row r="2258" spans="1:41" ht="14.1" customHeight="1" outlineLevel="2" x14ac:dyDescent="0.25">
      <c r="A2258" s="2"/>
      <c r="B2258" s="3"/>
      <c r="C2258" s="4"/>
      <c r="D2258" s="4"/>
      <c r="E2258" s="4"/>
      <c r="F2258" s="5"/>
      <c r="G2258" s="6"/>
      <c r="H2258" s="338" t="s">
        <v>3238</v>
      </c>
      <c r="I2258" s="7" t="s">
        <v>3239</v>
      </c>
      <c r="J2258" s="7" t="s">
        <v>3240</v>
      </c>
      <c r="K2258" s="7" t="s">
        <v>6334</v>
      </c>
      <c r="L2258" s="7" t="s">
        <v>6335</v>
      </c>
      <c r="M2258" s="18">
        <v>2750</v>
      </c>
      <c r="N2258" s="327">
        <v>3355</v>
      </c>
      <c r="O2258" s="19" t="s">
        <v>3948</v>
      </c>
      <c r="P2258" s="295">
        <v>0.35</v>
      </c>
      <c r="Q2258" s="18">
        <v>1787.5</v>
      </c>
      <c r="R2258" s="18">
        <v>2180.75</v>
      </c>
      <c r="S2258" s="295">
        <v>0.25</v>
      </c>
      <c r="T2258" s="18">
        <v>2062.5</v>
      </c>
      <c r="U2258" s="18">
        <v>2516.25</v>
      </c>
      <c r="V2258" s="295">
        <v>0.53</v>
      </c>
      <c r="W2258" s="18">
        <v>1292.5</v>
      </c>
      <c r="X2258" s="18">
        <v>1576.85</v>
      </c>
      <c r="Y2258" s="7" t="s">
        <v>393</v>
      </c>
      <c r="Z2258" s="13">
        <v>1</v>
      </c>
      <c r="AA2258" s="13">
        <v>24</v>
      </c>
      <c r="AB2258" s="13"/>
      <c r="AC2258" s="9" t="s">
        <v>6616</v>
      </c>
      <c r="AD2258" s="8"/>
      <c r="AE2258" s="13">
        <v>230</v>
      </c>
      <c r="AF2258" s="13">
        <v>50</v>
      </c>
      <c r="AG2258" s="13">
        <v>50</v>
      </c>
      <c r="AH2258" s="8">
        <v>0.28999999999999998</v>
      </c>
      <c r="AI2258" s="13">
        <v>4650394358377</v>
      </c>
      <c r="AJ2258" s="9" t="s">
        <v>5642</v>
      </c>
      <c r="AK2258" s="94"/>
      <c r="AL2258" s="8"/>
      <c r="AM2258" s="8"/>
      <c r="AN2258" s="9"/>
      <c r="AO2258" s="12"/>
    </row>
    <row r="2259" spans="1:41" ht="15.95" customHeight="1" outlineLevel="1" x14ac:dyDescent="0.25">
      <c r="A2259" s="122"/>
      <c r="B2259" s="123" t="s">
        <v>3840</v>
      </c>
      <c r="C2259" s="124"/>
      <c r="D2259" s="124"/>
      <c r="E2259" s="124"/>
      <c r="F2259" s="125"/>
      <c r="G2259" s="126"/>
      <c r="H2259" s="347"/>
      <c r="I2259" s="127"/>
      <c r="J2259" s="127"/>
      <c r="K2259" s="127"/>
      <c r="L2259" s="127"/>
      <c r="M2259" s="127"/>
      <c r="N2259" s="328"/>
      <c r="O2259" s="127"/>
      <c r="P2259" s="127"/>
      <c r="Q2259" s="127"/>
      <c r="R2259" s="127"/>
      <c r="S2259" s="127"/>
      <c r="T2259" s="127"/>
      <c r="U2259" s="127"/>
      <c r="V2259" s="127"/>
      <c r="W2259" s="127"/>
      <c r="X2259" s="127"/>
      <c r="Y2259" s="127"/>
      <c r="Z2259" s="132"/>
      <c r="AA2259" s="132"/>
      <c r="AB2259" s="132"/>
      <c r="AC2259" s="132"/>
      <c r="AD2259" s="129"/>
      <c r="AE2259" s="130"/>
      <c r="AF2259" s="130"/>
      <c r="AG2259" s="130"/>
      <c r="AH2259" s="132"/>
      <c r="AI2259" s="132"/>
      <c r="AJ2259" s="132"/>
      <c r="AK2259" s="129"/>
      <c r="AL2259" s="129"/>
      <c r="AM2259" s="129"/>
      <c r="AN2259" s="129"/>
      <c r="AO2259" s="131"/>
    </row>
    <row r="2260" spans="1:41" ht="14.1" customHeight="1" outlineLevel="2" x14ac:dyDescent="0.25">
      <c r="A2260" s="2"/>
      <c r="B2260" s="3"/>
      <c r="C2260" s="4"/>
      <c r="D2260" s="4"/>
      <c r="E2260" s="4"/>
      <c r="F2260" s="5"/>
      <c r="G2260" s="6"/>
      <c r="H2260" s="338" t="s">
        <v>3241</v>
      </c>
      <c r="I2260" s="7" t="s">
        <v>3242</v>
      </c>
      <c r="J2260" s="7" t="s">
        <v>3243</v>
      </c>
      <c r="K2260" s="7" t="s">
        <v>6336</v>
      </c>
      <c r="L2260" s="7" t="s">
        <v>6337</v>
      </c>
      <c r="M2260" s="18">
        <v>2068.91</v>
      </c>
      <c r="N2260" s="327">
        <v>2524.0701999999997</v>
      </c>
      <c r="O2260" s="19" t="s">
        <v>3948</v>
      </c>
      <c r="P2260" s="295">
        <v>0.35</v>
      </c>
      <c r="Q2260" s="18">
        <v>1344.7915</v>
      </c>
      <c r="R2260" s="18">
        <v>1640.64563</v>
      </c>
      <c r="S2260" s="295">
        <v>0.25</v>
      </c>
      <c r="T2260" s="18">
        <v>1551.6824999999999</v>
      </c>
      <c r="U2260" s="18">
        <v>1893.0526499999999</v>
      </c>
      <c r="V2260" s="295">
        <v>0.53</v>
      </c>
      <c r="W2260" s="18">
        <v>972.38769999999988</v>
      </c>
      <c r="X2260" s="18">
        <v>1186.3129939999999</v>
      </c>
      <c r="Y2260" s="7" t="s">
        <v>393</v>
      </c>
      <c r="Z2260" s="13">
        <v>1</v>
      </c>
      <c r="AA2260" s="13">
        <v>1</v>
      </c>
      <c r="AB2260" s="13">
        <v>2240</v>
      </c>
      <c r="AC2260" s="9" t="s">
        <v>6616</v>
      </c>
      <c r="AD2260" s="8">
        <v>6.5000000000000002E-2</v>
      </c>
      <c r="AE2260" s="13">
        <v>241</v>
      </c>
      <c r="AF2260" s="13">
        <v>26</v>
      </c>
      <c r="AG2260" s="13">
        <v>26</v>
      </c>
      <c r="AH2260" s="8">
        <v>0.16292000000000001</v>
      </c>
      <c r="AI2260" s="13">
        <v>4660502700103</v>
      </c>
      <c r="AJ2260" s="9" t="s">
        <v>3966</v>
      </c>
      <c r="AK2260" s="94"/>
      <c r="AL2260" s="8"/>
      <c r="AM2260" s="8"/>
      <c r="AN2260" s="9"/>
      <c r="AO2260" s="12"/>
    </row>
    <row r="2261" spans="1:41" ht="14.1" customHeight="1" outlineLevel="2" x14ac:dyDescent="0.25">
      <c r="A2261" s="2"/>
      <c r="B2261" s="3"/>
      <c r="C2261" s="4"/>
      <c r="D2261" s="4"/>
      <c r="E2261" s="4"/>
      <c r="F2261" s="5"/>
      <c r="G2261" s="6"/>
      <c r="H2261" s="338" t="s">
        <v>3244</v>
      </c>
      <c r="I2261" s="7" t="s">
        <v>3245</v>
      </c>
      <c r="J2261" s="7" t="s">
        <v>3246</v>
      </c>
      <c r="K2261" s="7" t="s">
        <v>6338</v>
      </c>
      <c r="L2261" s="7" t="s">
        <v>6339</v>
      </c>
      <c r="M2261" s="18">
        <v>563.24</v>
      </c>
      <c r="N2261" s="327">
        <v>687.15279999999996</v>
      </c>
      <c r="O2261" s="19" t="s">
        <v>3948</v>
      </c>
      <c r="P2261" s="295">
        <v>0.35</v>
      </c>
      <c r="Q2261" s="18">
        <v>366.10599999999999</v>
      </c>
      <c r="R2261" s="18">
        <v>446.64931999999999</v>
      </c>
      <c r="S2261" s="295">
        <v>0.25</v>
      </c>
      <c r="T2261" s="18">
        <v>422.43</v>
      </c>
      <c r="U2261" s="18">
        <v>515.3646</v>
      </c>
      <c r="V2261" s="295">
        <v>0.53</v>
      </c>
      <c r="W2261" s="18">
        <v>264.72280000000001</v>
      </c>
      <c r="X2261" s="18">
        <v>322.961816</v>
      </c>
      <c r="Y2261" s="7" t="s">
        <v>393</v>
      </c>
      <c r="Z2261" s="13">
        <v>1</v>
      </c>
      <c r="AA2261" s="13">
        <v>1</v>
      </c>
      <c r="AB2261" s="13"/>
      <c r="AC2261" s="9" t="s">
        <v>6616</v>
      </c>
      <c r="AD2261" s="8"/>
      <c r="AE2261" s="13">
        <v>100</v>
      </c>
      <c r="AF2261" s="13">
        <v>70</v>
      </c>
      <c r="AG2261" s="13">
        <v>1</v>
      </c>
      <c r="AH2261" s="8">
        <v>7.0000000000000001E-3</v>
      </c>
      <c r="AI2261" s="13">
        <v>4012195725695</v>
      </c>
      <c r="AJ2261" s="9" t="s">
        <v>5643</v>
      </c>
      <c r="AK2261" s="94"/>
      <c r="AL2261" s="8"/>
      <c r="AM2261" s="8"/>
      <c r="AN2261" s="8"/>
      <c r="AO2261" s="11"/>
    </row>
    <row r="2262" spans="1:41" ht="14.1" customHeight="1" outlineLevel="2" x14ac:dyDescent="0.25">
      <c r="A2262" s="2"/>
      <c r="B2262" s="3"/>
      <c r="C2262" s="4"/>
      <c r="D2262" s="4"/>
      <c r="E2262" s="4"/>
      <c r="F2262" s="5"/>
      <c r="G2262" s="6"/>
      <c r="H2262" s="338" t="s">
        <v>3247</v>
      </c>
      <c r="I2262" s="7" t="s">
        <v>3248</v>
      </c>
      <c r="J2262" s="7" t="s">
        <v>3249</v>
      </c>
      <c r="K2262" s="7" t="s">
        <v>6340</v>
      </c>
      <c r="L2262" s="7" t="s">
        <v>6341</v>
      </c>
      <c r="M2262" s="18">
        <v>19078.72</v>
      </c>
      <c r="N2262" s="327">
        <v>23276.038400000001</v>
      </c>
      <c r="O2262" s="19" t="s">
        <v>3948</v>
      </c>
      <c r="P2262" s="295">
        <v>0.35</v>
      </c>
      <c r="Q2262" s="18">
        <v>12401.168000000001</v>
      </c>
      <c r="R2262" s="18">
        <v>15129.424960000002</v>
      </c>
      <c r="S2262" s="295">
        <v>0.25</v>
      </c>
      <c r="T2262" s="18">
        <v>14309.04</v>
      </c>
      <c r="U2262" s="18">
        <v>17457.0288</v>
      </c>
      <c r="V2262" s="295">
        <v>0.53</v>
      </c>
      <c r="W2262" s="18">
        <v>8966.9984000000004</v>
      </c>
      <c r="X2262" s="18">
        <v>10939.738048000001</v>
      </c>
      <c r="Y2262" s="7" t="s">
        <v>393</v>
      </c>
      <c r="Z2262" s="13">
        <v>1</v>
      </c>
      <c r="AA2262" s="13">
        <v>1</v>
      </c>
      <c r="AB2262" s="13"/>
      <c r="AC2262" s="9" t="s">
        <v>6616</v>
      </c>
      <c r="AD2262" s="8">
        <v>1.3</v>
      </c>
      <c r="AE2262" s="13">
        <v>380</v>
      </c>
      <c r="AF2262" s="13">
        <v>190</v>
      </c>
      <c r="AG2262" s="13">
        <v>80</v>
      </c>
      <c r="AH2262" s="8">
        <v>5.7759999999999998</v>
      </c>
      <c r="AI2262" s="13">
        <v>4012195817536</v>
      </c>
      <c r="AJ2262" s="9" t="s">
        <v>5644</v>
      </c>
      <c r="AK2262" s="94"/>
      <c r="AL2262" s="8"/>
      <c r="AM2262" s="8"/>
      <c r="AN2262" s="8"/>
      <c r="AO2262" s="12"/>
    </row>
    <row r="2263" spans="1:41" ht="15.95" customHeight="1" x14ac:dyDescent="0.25">
      <c r="A2263" s="103" t="s">
        <v>3816</v>
      </c>
      <c r="B2263" s="104"/>
      <c r="C2263" s="105"/>
      <c r="D2263" s="105"/>
      <c r="E2263" s="105"/>
      <c r="F2263" s="106"/>
      <c r="G2263" s="107"/>
      <c r="H2263" s="328"/>
      <c r="I2263" s="108"/>
      <c r="J2263" s="108"/>
      <c r="K2263" s="108"/>
      <c r="L2263" s="108"/>
      <c r="M2263" s="108"/>
      <c r="N2263" s="328"/>
      <c r="O2263" s="108"/>
      <c r="P2263" s="108"/>
      <c r="Q2263" s="108"/>
      <c r="R2263" s="108"/>
      <c r="S2263" s="108"/>
      <c r="T2263" s="108"/>
      <c r="U2263" s="108"/>
      <c r="V2263" s="108"/>
      <c r="W2263" s="108"/>
      <c r="X2263" s="108"/>
      <c r="Y2263" s="108"/>
      <c r="Z2263" s="109"/>
      <c r="AA2263" s="109"/>
      <c r="AB2263" s="109"/>
      <c r="AC2263" s="109"/>
      <c r="AD2263" s="110"/>
      <c r="AE2263" s="111"/>
      <c r="AF2263" s="111"/>
      <c r="AG2263" s="111"/>
      <c r="AH2263" s="109"/>
      <c r="AI2263" s="109"/>
      <c r="AJ2263" s="109"/>
      <c r="AK2263" s="109"/>
      <c r="AL2263" s="109"/>
      <c r="AM2263" s="109"/>
      <c r="AN2263" s="109"/>
      <c r="AO2263" s="112"/>
    </row>
    <row r="2264" spans="1:41" ht="14.1" customHeight="1" outlineLevel="3" x14ac:dyDescent="0.25">
      <c r="A2264" s="2"/>
      <c r="B2264" s="3"/>
      <c r="C2264" s="4"/>
      <c r="D2264" s="4"/>
      <c r="E2264" s="4"/>
      <c r="F2264" s="5"/>
      <c r="G2264" s="6"/>
      <c r="H2264" s="338">
        <v>6120078</v>
      </c>
      <c r="I2264" s="7" t="s">
        <v>3250</v>
      </c>
      <c r="J2264" s="7" t="s">
        <v>3251</v>
      </c>
      <c r="K2264" s="7" t="s">
        <v>6342</v>
      </c>
      <c r="L2264" s="7" t="s">
        <v>6343</v>
      </c>
      <c r="M2264" s="18">
        <v>709.28756305089928</v>
      </c>
      <c r="N2264" s="327">
        <v>865.33082692209712</v>
      </c>
      <c r="O2264" s="19">
        <v>46112</v>
      </c>
      <c r="P2264" s="19" t="s">
        <v>7561</v>
      </c>
      <c r="Q2264" s="19" t="s">
        <v>7561</v>
      </c>
      <c r="R2264" s="19" t="s">
        <v>7561</v>
      </c>
      <c r="S2264" s="295">
        <v>0.25</v>
      </c>
      <c r="T2264" s="18">
        <v>531.96567228817446</v>
      </c>
      <c r="U2264" s="18">
        <v>648.99812019157287</v>
      </c>
      <c r="V2264" s="295">
        <v>0.53</v>
      </c>
      <c r="W2264" s="18">
        <v>333.36515463392266</v>
      </c>
      <c r="X2264" s="18">
        <v>406.70548865338566</v>
      </c>
      <c r="Y2264" s="7" t="s">
        <v>393</v>
      </c>
      <c r="Z2264" s="13">
        <v>1</v>
      </c>
      <c r="AA2264" s="13">
        <v>12</v>
      </c>
      <c r="AB2264" s="13">
        <v>5760</v>
      </c>
      <c r="AC2264" s="8" t="s">
        <v>3965</v>
      </c>
      <c r="AD2264" s="8">
        <v>0.04</v>
      </c>
      <c r="AE2264" s="13">
        <v>45</v>
      </c>
      <c r="AF2264" s="13">
        <v>45</v>
      </c>
      <c r="AG2264" s="13">
        <v>42</v>
      </c>
      <c r="AH2264" s="8">
        <v>8.5000000000000006E-2</v>
      </c>
      <c r="AI2264" s="13">
        <v>4012196047512</v>
      </c>
      <c r="AJ2264" s="10" t="s">
        <v>3966</v>
      </c>
      <c r="AK2264" s="94"/>
      <c r="AL2264" s="9"/>
      <c r="AM2264" s="9"/>
      <c r="AN2264" s="10"/>
      <c r="AO2264" s="11"/>
    </row>
    <row r="2265" spans="1:41" ht="14.1" customHeight="1" outlineLevel="3" x14ac:dyDescent="0.25">
      <c r="A2265" s="2"/>
      <c r="B2265" s="3"/>
      <c r="C2265" s="4"/>
      <c r="D2265" s="4"/>
      <c r="E2265" s="4"/>
      <c r="F2265" s="5"/>
      <c r="G2265" s="6"/>
      <c r="H2265" s="338">
        <v>6120108</v>
      </c>
      <c r="I2265" s="7" t="s">
        <v>3252</v>
      </c>
      <c r="J2265" s="7" t="s">
        <v>3253</v>
      </c>
      <c r="K2265" s="7" t="s">
        <v>6344</v>
      </c>
      <c r="L2265" s="7" t="s">
        <v>6345</v>
      </c>
      <c r="M2265" s="18">
        <v>1281.1600000000001</v>
      </c>
      <c r="N2265" s="327">
        <v>1563.0152</v>
      </c>
      <c r="O2265" s="19" t="s">
        <v>3948</v>
      </c>
      <c r="P2265" s="295">
        <v>0.35</v>
      </c>
      <c r="Q2265" s="18">
        <v>832.75400000000013</v>
      </c>
      <c r="R2265" s="18">
        <v>1015.9598800000001</v>
      </c>
      <c r="S2265" s="295">
        <v>0.25</v>
      </c>
      <c r="T2265" s="18">
        <v>960.87000000000012</v>
      </c>
      <c r="U2265" s="18">
        <v>1172.2614000000001</v>
      </c>
      <c r="V2265" s="295">
        <v>0.53</v>
      </c>
      <c r="W2265" s="18">
        <v>602.14520000000005</v>
      </c>
      <c r="X2265" s="18">
        <v>734.61714400000005</v>
      </c>
      <c r="Y2265" s="7" t="s">
        <v>393</v>
      </c>
      <c r="Z2265" s="13">
        <v>1</v>
      </c>
      <c r="AA2265" s="13">
        <v>6</v>
      </c>
      <c r="AB2265" s="13">
        <v>2880</v>
      </c>
      <c r="AC2265" s="8" t="s">
        <v>3965</v>
      </c>
      <c r="AD2265" s="8">
        <v>7.8E-2</v>
      </c>
      <c r="AE2265" s="13">
        <v>90</v>
      </c>
      <c r="AF2265" s="13">
        <v>45</v>
      </c>
      <c r="AG2265" s="13">
        <v>42</v>
      </c>
      <c r="AH2265" s="8">
        <v>0.17</v>
      </c>
      <c r="AI2265" s="13">
        <v>4012196047635</v>
      </c>
      <c r="AJ2265" s="10" t="s">
        <v>3966</v>
      </c>
      <c r="AK2265" s="94"/>
      <c r="AL2265" s="8"/>
      <c r="AM2265" s="8"/>
      <c r="AN2265" s="8"/>
      <c r="AO2265" s="11"/>
    </row>
    <row r="2266" spans="1:41" ht="14.1" customHeight="1" outlineLevel="3" x14ac:dyDescent="0.25">
      <c r="A2266" s="2"/>
      <c r="B2266" s="3"/>
      <c r="C2266" s="4"/>
      <c r="D2266" s="4"/>
      <c r="E2266" s="4"/>
      <c r="F2266" s="5"/>
      <c r="G2266" s="6"/>
      <c r="H2266" s="338">
        <v>6120432</v>
      </c>
      <c r="I2266" s="7" t="s">
        <v>3254</v>
      </c>
      <c r="J2266" s="7" t="s">
        <v>3255</v>
      </c>
      <c r="K2266" s="7" t="s">
        <v>3974</v>
      </c>
      <c r="L2266" s="7" t="s">
        <v>6346</v>
      </c>
      <c r="M2266" s="18">
        <v>2369.0058479532167</v>
      </c>
      <c r="N2266" s="327">
        <v>2890.1871345029244</v>
      </c>
      <c r="O2266" s="19">
        <v>46112</v>
      </c>
      <c r="P2266" s="19" t="s">
        <v>7561</v>
      </c>
      <c r="Q2266" s="19" t="s">
        <v>7561</v>
      </c>
      <c r="R2266" s="19" t="s">
        <v>7561</v>
      </c>
      <c r="S2266" s="295">
        <v>0.25</v>
      </c>
      <c r="T2266" s="18">
        <v>1776.7543859649127</v>
      </c>
      <c r="U2266" s="18">
        <v>2167.6403508771932</v>
      </c>
      <c r="V2266" s="295">
        <v>0.53</v>
      </c>
      <c r="W2266" s="18">
        <v>1113.4327485380118</v>
      </c>
      <c r="X2266" s="18">
        <v>1358.3879532163744</v>
      </c>
      <c r="Y2266" s="7" t="s">
        <v>393</v>
      </c>
      <c r="Z2266" s="13">
        <v>1</v>
      </c>
      <c r="AA2266" s="13">
        <v>2</v>
      </c>
      <c r="AB2266" s="13">
        <v>960</v>
      </c>
      <c r="AC2266" s="9" t="s">
        <v>3965</v>
      </c>
      <c r="AD2266" s="8">
        <v>0.13</v>
      </c>
      <c r="AE2266" s="13">
        <v>140</v>
      </c>
      <c r="AF2266" s="13">
        <v>76</v>
      </c>
      <c r="AG2266" s="13">
        <v>40</v>
      </c>
      <c r="AH2266" s="8">
        <v>0.42599999999999999</v>
      </c>
      <c r="AI2266" s="13">
        <v>4012196050314</v>
      </c>
      <c r="AJ2266" s="9" t="s">
        <v>3966</v>
      </c>
      <c r="AK2266" s="94"/>
      <c r="AL2266" s="9"/>
      <c r="AM2266" s="9"/>
      <c r="AN2266" s="8"/>
      <c r="AO2266" s="12"/>
    </row>
    <row r="2267" spans="1:41" ht="14.1" customHeight="1" outlineLevel="3" x14ac:dyDescent="0.25">
      <c r="A2267" s="2"/>
      <c r="B2267" s="3"/>
      <c r="C2267" s="4"/>
      <c r="D2267" s="4"/>
      <c r="E2267" s="4"/>
      <c r="F2267" s="5"/>
      <c r="G2267" s="6"/>
      <c r="H2267" s="338">
        <v>6120028</v>
      </c>
      <c r="I2267" s="7" t="s">
        <v>3256</v>
      </c>
      <c r="J2267" s="7" t="s">
        <v>3257</v>
      </c>
      <c r="K2267" s="7" t="s">
        <v>3974</v>
      </c>
      <c r="L2267" s="7" t="s">
        <v>3975</v>
      </c>
      <c r="M2267" s="18">
        <v>1011.26</v>
      </c>
      <c r="N2267" s="327">
        <v>1233.7372</v>
      </c>
      <c r="O2267" s="19">
        <v>46112</v>
      </c>
      <c r="P2267" s="19" t="s">
        <v>7561</v>
      </c>
      <c r="Q2267" s="19" t="s">
        <v>7561</v>
      </c>
      <c r="R2267" s="19" t="s">
        <v>7561</v>
      </c>
      <c r="S2267" s="295">
        <v>0.25</v>
      </c>
      <c r="T2267" s="18">
        <v>758.44499999999994</v>
      </c>
      <c r="U2267" s="18">
        <v>925.30289999999991</v>
      </c>
      <c r="V2267" s="295">
        <v>0.53</v>
      </c>
      <c r="W2267" s="18">
        <v>475.29219999999998</v>
      </c>
      <c r="X2267" s="18">
        <v>579.85648399999991</v>
      </c>
      <c r="Y2267" s="7" t="s">
        <v>393</v>
      </c>
      <c r="Z2267" s="13">
        <v>1</v>
      </c>
      <c r="AA2267" s="13">
        <v>6</v>
      </c>
      <c r="AB2267" s="13">
        <v>2880</v>
      </c>
      <c r="AC2267" s="9" t="s">
        <v>3965</v>
      </c>
      <c r="AD2267" s="8">
        <v>0.08</v>
      </c>
      <c r="AE2267" s="13">
        <v>90</v>
      </c>
      <c r="AF2267" s="13">
        <v>45</v>
      </c>
      <c r="AG2267" s="13">
        <v>42</v>
      </c>
      <c r="AH2267" s="8">
        <v>0.17</v>
      </c>
      <c r="AI2267" s="13">
        <v>4012196047154</v>
      </c>
      <c r="AJ2267" s="9" t="s">
        <v>3966</v>
      </c>
      <c r="AK2267" s="94"/>
      <c r="AL2267" s="9"/>
      <c r="AM2267" s="8"/>
      <c r="AN2267" s="8"/>
      <c r="AO2267" s="11"/>
    </row>
    <row r="2268" spans="1:41" ht="14.1" customHeight="1" outlineLevel="3" x14ac:dyDescent="0.25">
      <c r="A2268" s="2"/>
      <c r="B2268" s="3"/>
      <c r="C2268" s="4"/>
      <c r="D2268" s="4"/>
      <c r="E2268" s="4"/>
      <c r="F2268" s="5"/>
      <c r="G2268" s="6"/>
      <c r="H2268" s="338">
        <v>6117198</v>
      </c>
      <c r="I2268" s="7" t="s">
        <v>3258</v>
      </c>
      <c r="J2268" s="7" t="s">
        <v>3259</v>
      </c>
      <c r="K2268" s="7" t="s">
        <v>6080</v>
      </c>
      <c r="L2268" s="7" t="s">
        <v>6347</v>
      </c>
      <c r="M2268" s="18">
        <v>358.18249105350446</v>
      </c>
      <c r="N2268" s="327">
        <v>436.98263908527542</v>
      </c>
      <c r="O2268" s="19">
        <v>46112</v>
      </c>
      <c r="P2268" s="19" t="s">
        <v>7561</v>
      </c>
      <c r="Q2268" s="19" t="s">
        <v>7561</v>
      </c>
      <c r="R2268" s="19" t="s">
        <v>7561</v>
      </c>
      <c r="S2268" s="295">
        <v>0.25</v>
      </c>
      <c r="T2268" s="18">
        <v>268.63686829012835</v>
      </c>
      <c r="U2268" s="18">
        <v>327.73697931395657</v>
      </c>
      <c r="V2268" s="295">
        <v>0.53</v>
      </c>
      <c r="W2268" s="18">
        <v>168.34577079514708</v>
      </c>
      <c r="X2268" s="18">
        <v>205.38184037007943</v>
      </c>
      <c r="Y2268" s="7" t="s">
        <v>393</v>
      </c>
      <c r="Z2268" s="13">
        <v>1</v>
      </c>
      <c r="AA2268" s="13">
        <v>280</v>
      </c>
      <c r="AB2268" s="13">
        <v>13440</v>
      </c>
      <c r="AC2268" s="9" t="s">
        <v>3965</v>
      </c>
      <c r="AD2268" s="8">
        <v>6.0000000000000001E-3</v>
      </c>
      <c r="AE2268" s="13">
        <v>40</v>
      </c>
      <c r="AF2268" s="13">
        <v>12</v>
      </c>
      <c r="AG2268" s="13">
        <v>40</v>
      </c>
      <c r="AH2268" s="8">
        <v>1.9E-2</v>
      </c>
      <c r="AI2268" s="13">
        <v>4012195438113</v>
      </c>
      <c r="AJ2268" s="9" t="s">
        <v>3966</v>
      </c>
      <c r="AK2268" s="94"/>
      <c r="AL2268" s="9"/>
      <c r="AM2268" s="9"/>
      <c r="AN2268" s="8"/>
      <c r="AO2268" s="11"/>
    </row>
    <row r="2269" spans="1:41" ht="14.1" customHeight="1" outlineLevel="3" x14ac:dyDescent="0.25">
      <c r="A2269" s="2"/>
      <c r="B2269" s="3"/>
      <c r="C2269" s="4"/>
      <c r="D2269" s="4"/>
      <c r="E2269" s="4"/>
      <c r="F2269" s="5"/>
      <c r="G2269" s="6"/>
      <c r="H2269" s="338">
        <v>6117414</v>
      </c>
      <c r="I2269" s="7" t="s">
        <v>3260</v>
      </c>
      <c r="J2269" s="7" t="s">
        <v>3261</v>
      </c>
      <c r="K2269" s="7" t="s">
        <v>6348</v>
      </c>
      <c r="L2269" s="7" t="s">
        <v>6349</v>
      </c>
      <c r="M2269" s="18">
        <v>164.94908001711599</v>
      </c>
      <c r="N2269" s="327">
        <v>201.23787762088151</v>
      </c>
      <c r="O2269" s="19">
        <v>46112</v>
      </c>
      <c r="P2269" s="19" t="s">
        <v>7561</v>
      </c>
      <c r="Q2269" s="19" t="s">
        <v>7561</v>
      </c>
      <c r="R2269" s="19" t="s">
        <v>7561</v>
      </c>
      <c r="S2269" s="295">
        <v>0.25</v>
      </c>
      <c r="T2269" s="18">
        <v>123.71181001283699</v>
      </c>
      <c r="U2269" s="18">
        <v>150.92840821566114</v>
      </c>
      <c r="V2269" s="295">
        <v>0.53</v>
      </c>
      <c r="W2269" s="18">
        <v>77.526067608044514</v>
      </c>
      <c r="X2269" s="18">
        <v>94.581802481814307</v>
      </c>
      <c r="Y2269" s="7" t="s">
        <v>393</v>
      </c>
      <c r="Z2269" s="13">
        <v>1</v>
      </c>
      <c r="AA2269" s="13">
        <v>240</v>
      </c>
      <c r="AB2269" s="13">
        <v>15360</v>
      </c>
      <c r="AC2269" s="9" t="s">
        <v>3965</v>
      </c>
      <c r="AD2269" s="8">
        <v>4.0000000000000001E-3</v>
      </c>
      <c r="AE2269" s="13">
        <v>45</v>
      </c>
      <c r="AF2269" s="13">
        <v>23</v>
      </c>
      <c r="AG2269" s="13">
        <v>19</v>
      </c>
      <c r="AH2269" s="8">
        <v>0.02</v>
      </c>
      <c r="AI2269" s="13">
        <v>4012196117550</v>
      </c>
      <c r="AJ2269" s="9" t="s">
        <v>3966</v>
      </c>
      <c r="AK2269" s="94"/>
      <c r="AL2269" s="9"/>
      <c r="AM2269" s="8"/>
      <c r="AN2269" s="8"/>
      <c r="AO2269" s="12"/>
    </row>
    <row r="2270" spans="1:41" ht="14.1" customHeight="1" outlineLevel="3" x14ac:dyDescent="0.25">
      <c r="A2270" s="2"/>
      <c r="B2270" s="3"/>
      <c r="C2270" s="4"/>
      <c r="D2270" s="4"/>
      <c r="E2270" s="4"/>
      <c r="F2270" s="5"/>
      <c r="G2270" s="6"/>
      <c r="H2270" s="338">
        <v>6119286</v>
      </c>
      <c r="I2270" s="7" t="s">
        <v>3262</v>
      </c>
      <c r="J2270" s="7" t="s">
        <v>3263</v>
      </c>
      <c r="K2270" s="7" t="s">
        <v>6350</v>
      </c>
      <c r="L2270" s="7" t="s">
        <v>6351</v>
      </c>
      <c r="M2270" s="18">
        <v>378.36411784177426</v>
      </c>
      <c r="N2270" s="327">
        <v>461.60422376696459</v>
      </c>
      <c r="O2270" s="19">
        <v>46112</v>
      </c>
      <c r="P2270" s="19" t="s">
        <v>7561</v>
      </c>
      <c r="Q2270" s="19" t="s">
        <v>7561</v>
      </c>
      <c r="R2270" s="19" t="s">
        <v>7561</v>
      </c>
      <c r="S2270" s="295">
        <v>0.25</v>
      </c>
      <c r="T2270" s="18">
        <v>283.77308838133069</v>
      </c>
      <c r="U2270" s="18">
        <v>346.20316782522343</v>
      </c>
      <c r="V2270" s="295">
        <v>0.53</v>
      </c>
      <c r="W2270" s="18">
        <v>177.8311353856339</v>
      </c>
      <c r="X2270" s="18">
        <v>216.95398517047335</v>
      </c>
      <c r="Y2270" s="7" t="s">
        <v>393</v>
      </c>
      <c r="Z2270" s="13">
        <v>1</v>
      </c>
      <c r="AA2270" s="13">
        <v>10</v>
      </c>
      <c r="AB2270" s="13">
        <v>3840</v>
      </c>
      <c r="AC2270" s="9" t="s">
        <v>3965</v>
      </c>
      <c r="AD2270" s="8">
        <v>1.4E-2</v>
      </c>
      <c r="AE2270" s="13">
        <v>45</v>
      </c>
      <c r="AF2270" s="13">
        <v>45</v>
      </c>
      <c r="AG2270" s="13">
        <v>26</v>
      </c>
      <c r="AH2270" s="8">
        <v>5.2999999999999999E-2</v>
      </c>
      <c r="AI2270" s="13">
        <v>4012195887386</v>
      </c>
      <c r="AJ2270" s="8" t="s">
        <v>3966</v>
      </c>
      <c r="AK2270" s="94"/>
      <c r="AL2270" s="9"/>
      <c r="AM2270" s="9"/>
      <c r="AN2270" s="8"/>
      <c r="AO2270" s="12"/>
    </row>
    <row r="2271" spans="1:41" ht="14.1" customHeight="1" outlineLevel="3" x14ac:dyDescent="0.25">
      <c r="A2271" s="2"/>
      <c r="B2271" s="3"/>
      <c r="C2271" s="4"/>
      <c r="D2271" s="4"/>
      <c r="E2271" s="4"/>
      <c r="F2271" s="5"/>
      <c r="G2271" s="6"/>
      <c r="H2271" s="338">
        <v>6117329</v>
      </c>
      <c r="I2271" s="7" t="s">
        <v>3264</v>
      </c>
      <c r="J2271" s="7" t="s">
        <v>3265</v>
      </c>
      <c r="K2271" s="7" t="s">
        <v>6352</v>
      </c>
      <c r="L2271" s="7" t="s">
        <v>6353</v>
      </c>
      <c r="M2271" s="18">
        <v>1700.0099910793936</v>
      </c>
      <c r="N2271" s="327">
        <v>2074.0121891168601</v>
      </c>
      <c r="O2271" s="19">
        <v>46112</v>
      </c>
      <c r="P2271" s="19" t="s">
        <v>7561</v>
      </c>
      <c r="Q2271" s="19" t="s">
        <v>7561</v>
      </c>
      <c r="R2271" s="19" t="s">
        <v>7561</v>
      </c>
      <c r="S2271" s="295">
        <v>0.25</v>
      </c>
      <c r="T2271" s="18">
        <v>1275.0074933095452</v>
      </c>
      <c r="U2271" s="18">
        <v>1555.5091418376451</v>
      </c>
      <c r="V2271" s="295">
        <v>0.53</v>
      </c>
      <c r="W2271" s="18">
        <v>799.00469580731487</v>
      </c>
      <c r="X2271" s="18">
        <v>974.78572888492408</v>
      </c>
      <c r="Y2271" s="7" t="s">
        <v>393</v>
      </c>
      <c r="Z2271" s="13">
        <v>1</v>
      </c>
      <c r="AA2271" s="13">
        <v>10</v>
      </c>
      <c r="AB2271" s="13">
        <v>2160</v>
      </c>
      <c r="AC2271" s="8" t="s">
        <v>3965</v>
      </c>
      <c r="AD2271" s="8">
        <v>1.9E-2</v>
      </c>
      <c r="AE2271" s="13">
        <v>44</v>
      </c>
      <c r="AF2271" s="13">
        <v>24</v>
      </c>
      <c r="AG2271" s="13">
        <v>15</v>
      </c>
      <c r="AH2271" s="8">
        <v>1.6E-2</v>
      </c>
      <c r="AI2271" s="13">
        <v>4012196235216</v>
      </c>
      <c r="AJ2271" s="8" t="s">
        <v>3966</v>
      </c>
      <c r="AK2271" s="94"/>
      <c r="AL2271" s="9"/>
      <c r="AM2271" s="9"/>
      <c r="AN2271" s="8"/>
      <c r="AO2271" s="11"/>
    </row>
    <row r="2272" spans="1:41" ht="14.1" customHeight="1" outlineLevel="3" x14ac:dyDescent="0.25">
      <c r="A2272" s="2"/>
      <c r="B2272" s="3"/>
      <c r="C2272" s="4"/>
      <c r="D2272" s="4"/>
      <c r="E2272" s="4"/>
      <c r="F2272" s="5"/>
      <c r="G2272" s="6"/>
      <c r="H2272" s="338">
        <v>6154930</v>
      </c>
      <c r="I2272" s="7" t="s">
        <v>3266</v>
      </c>
      <c r="J2272" s="7" t="s">
        <v>3267</v>
      </c>
      <c r="K2272" s="7" t="s">
        <v>6354</v>
      </c>
      <c r="L2272" s="7" t="s">
        <v>6355</v>
      </c>
      <c r="M2272" s="18">
        <v>2371.3429909490187</v>
      </c>
      <c r="N2272" s="327">
        <v>2893.0384489578028</v>
      </c>
      <c r="O2272" s="19">
        <v>46112</v>
      </c>
      <c r="P2272" s="19" t="s">
        <v>7561</v>
      </c>
      <c r="Q2272" s="19" t="s">
        <v>7561</v>
      </c>
      <c r="R2272" s="19" t="s">
        <v>7561</v>
      </c>
      <c r="S2272" s="295">
        <v>0.25</v>
      </c>
      <c r="T2272" s="18">
        <v>1778.507243211764</v>
      </c>
      <c r="U2272" s="18">
        <v>2169.7788367183521</v>
      </c>
      <c r="V2272" s="295">
        <v>0.53</v>
      </c>
      <c r="W2272" s="18">
        <v>1114.5312057460387</v>
      </c>
      <c r="X2272" s="18">
        <v>1359.7280710101672</v>
      </c>
      <c r="Y2272" s="7" t="s">
        <v>2</v>
      </c>
      <c r="Z2272" s="13">
        <v>1</v>
      </c>
      <c r="AA2272" s="13">
        <v>36</v>
      </c>
      <c r="AB2272" s="13">
        <v>576</v>
      </c>
      <c r="AC2272" s="9" t="s">
        <v>3965</v>
      </c>
      <c r="AD2272" s="8">
        <v>0.28799999999999998</v>
      </c>
      <c r="AE2272" s="13">
        <v>1000</v>
      </c>
      <c r="AF2272" s="13">
        <v>60</v>
      </c>
      <c r="AG2272" s="13">
        <v>20</v>
      </c>
      <c r="AH2272" s="8">
        <v>1.2</v>
      </c>
      <c r="AI2272" s="13">
        <v>4012196277995</v>
      </c>
      <c r="AJ2272" s="9" t="s">
        <v>3966</v>
      </c>
      <c r="AK2272" s="94"/>
      <c r="AL2272" s="8"/>
      <c r="AM2272" s="8"/>
      <c r="AN2272" s="8"/>
      <c r="AO2272" s="11"/>
    </row>
    <row r="2273" spans="1:41" ht="14.1" customHeight="1" outlineLevel="3" x14ac:dyDescent="0.25">
      <c r="A2273" s="2"/>
      <c r="B2273" s="3"/>
      <c r="C2273" s="4"/>
      <c r="D2273" s="4"/>
      <c r="E2273" s="4"/>
      <c r="F2273" s="5"/>
      <c r="G2273" s="6"/>
      <c r="H2273" s="338">
        <v>6116945</v>
      </c>
      <c r="I2273" s="7" t="s">
        <v>3268</v>
      </c>
      <c r="J2273" s="7" t="s">
        <v>3269</v>
      </c>
      <c r="K2273" s="7" t="s">
        <v>6356</v>
      </c>
      <c r="L2273" s="7" t="s">
        <v>6357</v>
      </c>
      <c r="M2273" s="18">
        <v>7995.0245614035084</v>
      </c>
      <c r="N2273" s="327">
        <v>9753.9299649122804</v>
      </c>
      <c r="O2273" s="19">
        <v>46112</v>
      </c>
      <c r="P2273" s="19" t="s">
        <v>7561</v>
      </c>
      <c r="Q2273" s="19" t="s">
        <v>7561</v>
      </c>
      <c r="R2273" s="19" t="s">
        <v>7561</v>
      </c>
      <c r="S2273" s="295">
        <v>0.25</v>
      </c>
      <c r="T2273" s="18">
        <v>5996.2684210526313</v>
      </c>
      <c r="U2273" s="18">
        <v>7315.4474736842103</v>
      </c>
      <c r="V2273" s="295">
        <v>0.53</v>
      </c>
      <c r="W2273" s="18">
        <v>3757.6615438596486</v>
      </c>
      <c r="X2273" s="18">
        <v>4584.347083508771</v>
      </c>
      <c r="Y2273" s="7" t="s">
        <v>393</v>
      </c>
      <c r="Z2273" s="13">
        <v>1</v>
      </c>
      <c r="AA2273" s="13">
        <v>1</v>
      </c>
      <c r="AB2273" s="13">
        <v>38</v>
      </c>
      <c r="AC2273" s="9" t="s">
        <v>3965</v>
      </c>
      <c r="AD2273" s="8">
        <v>0.85699999999999998</v>
      </c>
      <c r="AE2273" s="13">
        <v>235</v>
      </c>
      <c r="AF2273" s="13">
        <v>73</v>
      </c>
      <c r="AG2273" s="13">
        <v>70</v>
      </c>
      <c r="AH2273" s="8">
        <v>1.2010000000000001</v>
      </c>
      <c r="AI2273" s="13">
        <v>4012195714231</v>
      </c>
      <c r="AJ2273" s="9" t="s">
        <v>3966</v>
      </c>
      <c r="AK2273" s="94"/>
      <c r="AL2273" s="8"/>
      <c r="AM2273" s="9"/>
      <c r="AN2273" s="9"/>
      <c r="AO2273" s="12"/>
    </row>
    <row r="2274" spans="1:41" ht="14.1" customHeight="1" outlineLevel="3" x14ac:dyDescent="0.25">
      <c r="A2274" s="2"/>
      <c r="B2274" s="3"/>
      <c r="C2274" s="4"/>
      <c r="D2274" s="4"/>
      <c r="E2274" s="4"/>
      <c r="F2274" s="5"/>
      <c r="G2274" s="6"/>
      <c r="H2274" s="338">
        <v>6116939</v>
      </c>
      <c r="I2274" s="7" t="s">
        <v>3270</v>
      </c>
      <c r="J2274" s="7" t="s">
        <v>3271</v>
      </c>
      <c r="K2274" s="7" t="s">
        <v>6356</v>
      </c>
      <c r="L2274" s="7" t="s">
        <v>6358</v>
      </c>
      <c r="M2274" s="18">
        <v>4799.3508771929828</v>
      </c>
      <c r="N2274" s="327">
        <v>5855.2080701754385</v>
      </c>
      <c r="O2274" s="19">
        <v>46112</v>
      </c>
      <c r="P2274" s="19" t="s">
        <v>7561</v>
      </c>
      <c r="Q2274" s="19" t="s">
        <v>7561</v>
      </c>
      <c r="R2274" s="19" t="s">
        <v>7561</v>
      </c>
      <c r="S2274" s="295">
        <v>0.25</v>
      </c>
      <c r="T2274" s="18">
        <v>3599.5131578947371</v>
      </c>
      <c r="U2274" s="18">
        <v>4391.4060526315789</v>
      </c>
      <c r="V2274" s="295">
        <v>0.53</v>
      </c>
      <c r="W2274" s="18">
        <v>2255.6949122807018</v>
      </c>
      <c r="X2274" s="18">
        <v>2751.9477929824561</v>
      </c>
      <c r="Y2274" s="7" t="s">
        <v>393</v>
      </c>
      <c r="Z2274" s="13">
        <v>1</v>
      </c>
      <c r="AA2274" s="13">
        <v>1</v>
      </c>
      <c r="AB2274" s="13">
        <v>38</v>
      </c>
      <c r="AC2274" s="9" t="s">
        <v>3965</v>
      </c>
      <c r="AD2274" s="8">
        <v>0.66</v>
      </c>
      <c r="AE2274" s="13">
        <v>180</v>
      </c>
      <c r="AF2274" s="13">
        <v>73</v>
      </c>
      <c r="AG2274" s="13">
        <v>70</v>
      </c>
      <c r="AH2274" s="8">
        <v>0.92</v>
      </c>
      <c r="AI2274" s="13">
        <v>4012195714187</v>
      </c>
      <c r="AJ2274" s="9" t="s">
        <v>3966</v>
      </c>
      <c r="AK2274" s="94"/>
      <c r="AL2274" s="9"/>
      <c r="AM2274" s="9"/>
      <c r="AN2274" s="9"/>
      <c r="AO2274" s="15"/>
    </row>
    <row r="2275" spans="1:41" ht="14.1" customHeight="1" outlineLevel="3" x14ac:dyDescent="0.25">
      <c r="A2275" s="2"/>
      <c r="B2275" s="3"/>
      <c r="C2275" s="4"/>
      <c r="D2275" s="4"/>
      <c r="E2275" s="4"/>
      <c r="F2275" s="5"/>
      <c r="G2275" s="6"/>
      <c r="H2275" s="338">
        <v>6116802</v>
      </c>
      <c r="I2275" s="7" t="s">
        <v>3272</v>
      </c>
      <c r="J2275" s="7" t="s">
        <v>3273</v>
      </c>
      <c r="K2275" s="7" t="s">
        <v>6359</v>
      </c>
      <c r="L2275" s="7" t="s">
        <v>6360</v>
      </c>
      <c r="M2275" s="18">
        <v>43898.210526315794</v>
      </c>
      <c r="N2275" s="327">
        <v>53555.816842105269</v>
      </c>
      <c r="O2275" s="19">
        <v>46112</v>
      </c>
      <c r="P2275" s="19" t="s">
        <v>7561</v>
      </c>
      <c r="Q2275" s="19" t="s">
        <v>7561</v>
      </c>
      <c r="R2275" s="19" t="s">
        <v>7561</v>
      </c>
      <c r="S2275" s="295">
        <v>0.25</v>
      </c>
      <c r="T2275" s="18">
        <v>32923.657894736847</v>
      </c>
      <c r="U2275" s="18">
        <v>40166.862631578952</v>
      </c>
      <c r="V2275" s="295">
        <v>0.53</v>
      </c>
      <c r="W2275" s="18">
        <v>20632.158947368422</v>
      </c>
      <c r="X2275" s="18">
        <v>25171.233915789475</v>
      </c>
      <c r="Y2275" s="7" t="s">
        <v>393</v>
      </c>
      <c r="Z2275" s="13">
        <v>1</v>
      </c>
      <c r="AA2275" s="13">
        <v>1</v>
      </c>
      <c r="AB2275" s="13">
        <v>30</v>
      </c>
      <c r="AC2275" s="9" t="s">
        <v>3965</v>
      </c>
      <c r="AD2275" s="8">
        <v>1.788</v>
      </c>
      <c r="AE2275" s="13">
        <v>210</v>
      </c>
      <c r="AF2275" s="13">
        <v>167</v>
      </c>
      <c r="AG2275" s="13">
        <v>70</v>
      </c>
      <c r="AH2275" s="8">
        <v>2.4550000000000001</v>
      </c>
      <c r="AI2275" s="13">
        <v>4012196485970</v>
      </c>
      <c r="AJ2275" s="9" t="s">
        <v>3966</v>
      </c>
      <c r="AK2275" s="94"/>
      <c r="AL2275" s="9"/>
      <c r="AM2275" s="9"/>
      <c r="AN2275" s="9"/>
      <c r="AO2275" s="12"/>
    </row>
    <row r="2276" spans="1:41" ht="14.1" customHeight="1" outlineLevel="3" x14ac:dyDescent="0.25">
      <c r="A2276" s="2"/>
      <c r="B2276" s="3"/>
      <c r="C2276" s="4"/>
      <c r="D2276" s="4"/>
      <c r="E2276" s="4"/>
      <c r="F2276" s="5"/>
      <c r="G2276" s="6"/>
      <c r="H2276" s="338">
        <v>6116806</v>
      </c>
      <c r="I2276" s="7" t="s">
        <v>3274</v>
      </c>
      <c r="J2276" s="7" t="s">
        <v>3275</v>
      </c>
      <c r="K2276" s="7" t="s">
        <v>6359</v>
      </c>
      <c r="L2276" s="7" t="s">
        <v>6361</v>
      </c>
      <c r="M2276" s="18">
        <v>24845.898816809469</v>
      </c>
      <c r="N2276" s="327">
        <v>30311.996556507551</v>
      </c>
      <c r="O2276" s="19">
        <v>46112</v>
      </c>
      <c r="P2276" s="19" t="s">
        <v>7561</v>
      </c>
      <c r="Q2276" s="19" t="s">
        <v>7561</v>
      </c>
      <c r="R2276" s="19" t="s">
        <v>7561</v>
      </c>
      <c r="S2276" s="295">
        <v>0.25</v>
      </c>
      <c r="T2276" s="18">
        <v>18634.424112607103</v>
      </c>
      <c r="U2276" s="18">
        <v>22733.997417380666</v>
      </c>
      <c r="V2276" s="295">
        <v>0.53</v>
      </c>
      <c r="W2276" s="18">
        <v>11677.57244390045</v>
      </c>
      <c r="X2276" s="18">
        <v>14246.638381558549</v>
      </c>
      <c r="Y2276" s="7" t="s">
        <v>393</v>
      </c>
      <c r="Z2276" s="13">
        <v>1</v>
      </c>
      <c r="AA2276" s="13">
        <v>1</v>
      </c>
      <c r="AB2276" s="13">
        <v>30</v>
      </c>
      <c r="AC2276" s="9" t="s">
        <v>3965</v>
      </c>
      <c r="AD2276" s="8">
        <v>1.639</v>
      </c>
      <c r="AE2276" s="13">
        <v>260</v>
      </c>
      <c r="AF2276" s="13">
        <v>167</v>
      </c>
      <c r="AG2276" s="13">
        <v>70</v>
      </c>
      <c r="AH2276" s="8">
        <v>3.0390000000000001</v>
      </c>
      <c r="AI2276" s="13">
        <v>4012196485987</v>
      </c>
      <c r="AJ2276" s="9" t="s">
        <v>3966</v>
      </c>
      <c r="AK2276" s="94"/>
      <c r="AL2276" s="9"/>
      <c r="AM2276" s="9"/>
      <c r="AN2276" s="9"/>
      <c r="AO2276" s="12"/>
    </row>
    <row r="2277" spans="1:41" ht="14.1" customHeight="1" outlineLevel="3" x14ac:dyDescent="0.25">
      <c r="A2277" s="2"/>
      <c r="B2277" s="3"/>
      <c r="C2277" s="4"/>
      <c r="D2277" s="4"/>
      <c r="E2277" s="4"/>
      <c r="F2277" s="5"/>
      <c r="G2277" s="6"/>
      <c r="H2277" s="338">
        <v>6116936</v>
      </c>
      <c r="I2277" s="7" t="s">
        <v>3276</v>
      </c>
      <c r="J2277" s="7" t="s">
        <v>3277</v>
      </c>
      <c r="K2277" s="7" t="s">
        <v>6356</v>
      </c>
      <c r="L2277" s="7" t="s">
        <v>6362</v>
      </c>
      <c r="M2277" s="18">
        <v>8168.4035087719303</v>
      </c>
      <c r="N2277" s="327">
        <v>9965.4522807017547</v>
      </c>
      <c r="O2277" s="19">
        <v>46112</v>
      </c>
      <c r="P2277" s="19" t="s">
        <v>7561</v>
      </c>
      <c r="Q2277" s="19" t="s">
        <v>7561</v>
      </c>
      <c r="R2277" s="19" t="s">
        <v>7561</v>
      </c>
      <c r="S2277" s="295">
        <v>0.25</v>
      </c>
      <c r="T2277" s="18">
        <v>6126.3026315789475</v>
      </c>
      <c r="U2277" s="18">
        <v>7474.0892105263156</v>
      </c>
      <c r="V2277" s="295">
        <v>0.53</v>
      </c>
      <c r="W2277" s="18">
        <v>3839.1496491228072</v>
      </c>
      <c r="X2277" s="18">
        <v>4683.7625719298248</v>
      </c>
      <c r="Y2277" s="7" t="s">
        <v>393</v>
      </c>
      <c r="Z2277" s="13">
        <v>1</v>
      </c>
      <c r="AA2277" s="13">
        <v>1</v>
      </c>
      <c r="AB2277" s="13">
        <v>155</v>
      </c>
      <c r="AC2277" s="9" t="s">
        <v>3965</v>
      </c>
      <c r="AD2277" s="8">
        <v>1.02</v>
      </c>
      <c r="AE2277" s="13">
        <v>180</v>
      </c>
      <c r="AF2277" s="13">
        <v>73</v>
      </c>
      <c r="AG2277" s="13">
        <v>121</v>
      </c>
      <c r="AH2277" s="8">
        <v>1.59</v>
      </c>
      <c r="AI2277" s="13">
        <v>4012195714170</v>
      </c>
      <c r="AJ2277" s="9" t="s">
        <v>3966</v>
      </c>
      <c r="AK2277" s="94"/>
      <c r="AL2277" s="9"/>
      <c r="AM2277" s="9"/>
      <c r="AN2277" s="9"/>
      <c r="AO2277" s="12"/>
    </row>
    <row r="2278" spans="1:41" ht="14.1" customHeight="1" outlineLevel="3" x14ac:dyDescent="0.25">
      <c r="A2278" s="2"/>
      <c r="B2278" s="3"/>
      <c r="C2278" s="4"/>
      <c r="D2278" s="4"/>
      <c r="E2278" s="4"/>
      <c r="F2278" s="5"/>
      <c r="G2278" s="6"/>
      <c r="H2278" s="338">
        <v>6116961</v>
      </c>
      <c r="I2278" s="7" t="s">
        <v>3278</v>
      </c>
      <c r="J2278" s="7" t="s">
        <v>3279</v>
      </c>
      <c r="K2278" s="7"/>
      <c r="L2278" s="7"/>
      <c r="M2278" s="18">
        <v>44019.228070175443</v>
      </c>
      <c r="N2278" s="327">
        <v>53703.458245614042</v>
      </c>
      <c r="O2278" s="19">
        <v>46112</v>
      </c>
      <c r="P2278" s="19" t="s">
        <v>7561</v>
      </c>
      <c r="Q2278" s="19" t="s">
        <v>7561</v>
      </c>
      <c r="R2278" s="19" t="s">
        <v>7561</v>
      </c>
      <c r="S2278" s="295">
        <v>0.25</v>
      </c>
      <c r="T2278" s="18">
        <v>33014.42105263158</v>
      </c>
      <c r="U2278" s="18">
        <v>40277.593684210529</v>
      </c>
      <c r="V2278" s="295">
        <v>0.53</v>
      </c>
      <c r="W2278" s="18">
        <v>20689.037192982458</v>
      </c>
      <c r="X2278" s="18">
        <v>25240.625375438598</v>
      </c>
      <c r="Y2278" s="7" t="s">
        <v>393</v>
      </c>
      <c r="Z2278" s="13">
        <v>1</v>
      </c>
      <c r="AA2278" s="13">
        <v>1</v>
      </c>
      <c r="AB2278" s="13">
        <v>30</v>
      </c>
      <c r="AC2278" s="9" t="s">
        <v>3965</v>
      </c>
      <c r="AD2278" s="8">
        <v>1.86</v>
      </c>
      <c r="AE2278" s="13">
        <v>285</v>
      </c>
      <c r="AF2278" s="13">
        <v>73</v>
      </c>
      <c r="AG2278" s="13">
        <v>121</v>
      </c>
      <c r="AH2278" s="8">
        <v>2.5169999999999999</v>
      </c>
      <c r="AI2278" s="13">
        <v>4012196101993</v>
      </c>
      <c r="AJ2278" s="9" t="s">
        <v>3966</v>
      </c>
      <c r="AK2278" s="94"/>
      <c r="AL2278" s="9"/>
      <c r="AM2278" s="9"/>
      <c r="AN2278" s="9"/>
      <c r="AO2278" s="15"/>
    </row>
    <row r="2279" spans="1:41" ht="14.1" customHeight="1" outlineLevel="3" x14ac:dyDescent="0.25">
      <c r="A2279" s="2"/>
      <c r="B2279" s="3"/>
      <c r="C2279" s="4"/>
      <c r="D2279" s="4"/>
      <c r="E2279" s="4"/>
      <c r="F2279" s="5"/>
      <c r="G2279" s="6"/>
      <c r="H2279" s="338">
        <v>6116918</v>
      </c>
      <c r="I2279" s="7" t="s">
        <v>3280</v>
      </c>
      <c r="J2279" s="7" t="s">
        <v>3281</v>
      </c>
      <c r="K2279" s="7" t="s">
        <v>6356</v>
      </c>
      <c r="L2279" s="7" t="s">
        <v>6363</v>
      </c>
      <c r="M2279" s="18">
        <v>16725.684210526317</v>
      </c>
      <c r="N2279" s="327">
        <v>20405.334736842105</v>
      </c>
      <c r="O2279" s="19">
        <v>46112</v>
      </c>
      <c r="P2279" s="19" t="s">
        <v>7561</v>
      </c>
      <c r="Q2279" s="19" t="s">
        <v>7561</v>
      </c>
      <c r="R2279" s="19" t="s">
        <v>7561</v>
      </c>
      <c r="S2279" s="295">
        <v>0.25</v>
      </c>
      <c r="T2279" s="18">
        <v>12544.263157894737</v>
      </c>
      <c r="U2279" s="18">
        <v>15304.001052631578</v>
      </c>
      <c r="V2279" s="295">
        <v>0.53</v>
      </c>
      <c r="W2279" s="18">
        <v>7861.0715789473688</v>
      </c>
      <c r="X2279" s="18">
        <v>9590.5073263157901</v>
      </c>
      <c r="Y2279" s="7" t="s">
        <v>393</v>
      </c>
      <c r="Z2279" s="13">
        <v>1</v>
      </c>
      <c r="AA2279" s="13">
        <v>1</v>
      </c>
      <c r="AB2279" s="13">
        <v>38</v>
      </c>
      <c r="AC2279" s="9" t="s">
        <v>3965</v>
      </c>
      <c r="AD2279" s="8">
        <v>1</v>
      </c>
      <c r="AE2279" s="13">
        <v>300</v>
      </c>
      <c r="AF2279" s="13">
        <v>73</v>
      </c>
      <c r="AG2279" s="13">
        <v>70</v>
      </c>
      <c r="AH2279" s="8">
        <v>1.5329999999999999</v>
      </c>
      <c r="AI2279" s="13">
        <v>4012195875239</v>
      </c>
      <c r="AJ2279" s="9" t="s">
        <v>3966</v>
      </c>
      <c r="AK2279" s="94"/>
      <c r="AL2279" s="9"/>
      <c r="AM2279" s="9"/>
      <c r="AN2279" s="9"/>
      <c r="AO2279" s="12"/>
    </row>
    <row r="2280" spans="1:41" ht="14.1" customHeight="1" outlineLevel="3" x14ac:dyDescent="0.25">
      <c r="A2280" s="2"/>
      <c r="B2280" s="3"/>
      <c r="C2280" s="4"/>
      <c r="D2280" s="4"/>
      <c r="E2280" s="4"/>
      <c r="F2280" s="5"/>
      <c r="G2280" s="6"/>
      <c r="H2280" s="338">
        <v>6109812</v>
      </c>
      <c r="I2280" s="7" t="s">
        <v>3282</v>
      </c>
      <c r="J2280" s="7" t="s">
        <v>3283</v>
      </c>
      <c r="K2280" s="7" t="s">
        <v>6364</v>
      </c>
      <c r="L2280" s="7" t="s">
        <v>6365</v>
      </c>
      <c r="M2280" s="18">
        <v>35915.781376518222</v>
      </c>
      <c r="N2280" s="327">
        <v>43817.253279352233</v>
      </c>
      <c r="O2280" s="19">
        <v>46112</v>
      </c>
      <c r="P2280" s="19" t="s">
        <v>7561</v>
      </c>
      <c r="Q2280" s="19" t="s">
        <v>7561</v>
      </c>
      <c r="R2280" s="19" t="s">
        <v>7561</v>
      </c>
      <c r="S2280" s="295">
        <v>0.25</v>
      </c>
      <c r="T2280" s="18">
        <v>26936.836032388666</v>
      </c>
      <c r="U2280" s="18">
        <v>32862.939959514173</v>
      </c>
      <c r="V2280" s="295">
        <v>0.53</v>
      </c>
      <c r="W2280" s="18">
        <v>16880.417246963563</v>
      </c>
      <c r="X2280" s="18">
        <v>20594.109041295545</v>
      </c>
      <c r="Y2280" s="7" t="s">
        <v>393</v>
      </c>
      <c r="Z2280" s="13">
        <v>1</v>
      </c>
      <c r="AA2280" s="13">
        <v>1</v>
      </c>
      <c r="AB2280" s="13">
        <v>16</v>
      </c>
      <c r="AC2280" s="9" t="s">
        <v>3965</v>
      </c>
      <c r="AD2280" s="8">
        <v>4.2859999999999996</v>
      </c>
      <c r="AE2280" s="13">
        <v>1100</v>
      </c>
      <c r="AF2280" s="13">
        <v>140</v>
      </c>
      <c r="AG2280" s="13">
        <v>140</v>
      </c>
      <c r="AH2280" s="8">
        <v>21.56</v>
      </c>
      <c r="AI2280" s="13">
        <v>4012195125136</v>
      </c>
      <c r="AJ2280" s="9" t="s">
        <v>3966</v>
      </c>
      <c r="AK2280" s="94"/>
      <c r="AL2280" s="9"/>
      <c r="AM2280" s="9"/>
      <c r="AN2280" s="8"/>
      <c r="AO2280" s="12"/>
    </row>
    <row r="2281" spans="1:41" ht="14.1" customHeight="1" outlineLevel="3" x14ac:dyDescent="0.25">
      <c r="A2281" s="2"/>
      <c r="B2281" s="3"/>
      <c r="C2281" s="4"/>
      <c r="D2281" s="4"/>
      <c r="E2281" s="4"/>
      <c r="F2281" s="5"/>
      <c r="G2281" s="6"/>
      <c r="H2281" s="338">
        <v>6109836</v>
      </c>
      <c r="I2281" s="7" t="s">
        <v>3284</v>
      </c>
      <c r="J2281" s="7" t="s">
        <v>3285</v>
      </c>
      <c r="K2281" s="7" t="s">
        <v>6001</v>
      </c>
      <c r="L2281" s="7" t="s">
        <v>6366</v>
      </c>
      <c r="M2281" s="18">
        <v>178.12882205513785</v>
      </c>
      <c r="N2281" s="327">
        <v>217.31716290726817</v>
      </c>
      <c r="O2281" s="19">
        <v>46112</v>
      </c>
      <c r="P2281" s="19" t="s">
        <v>7561</v>
      </c>
      <c r="Q2281" s="19" t="s">
        <v>7561</v>
      </c>
      <c r="R2281" s="19" t="s">
        <v>7561</v>
      </c>
      <c r="S2281" s="295">
        <v>0.25</v>
      </c>
      <c r="T2281" s="18">
        <v>133.5966165413534</v>
      </c>
      <c r="U2281" s="18">
        <v>162.98787218045115</v>
      </c>
      <c r="V2281" s="295">
        <v>0.53</v>
      </c>
      <c r="W2281" s="18">
        <v>83.720546365914785</v>
      </c>
      <c r="X2281" s="18">
        <v>102.13906656641603</v>
      </c>
      <c r="Y2281" s="7" t="s">
        <v>393</v>
      </c>
      <c r="Z2281" s="13">
        <v>1</v>
      </c>
      <c r="AA2281" s="13">
        <v>10</v>
      </c>
      <c r="AB2281" s="13">
        <v>5760</v>
      </c>
      <c r="AC2281" s="9" t="s">
        <v>3965</v>
      </c>
      <c r="AD2281" s="8">
        <v>1.7999999999999999E-2</v>
      </c>
      <c r="AE2281" s="13">
        <v>95</v>
      </c>
      <c r="AF2281" s="13">
        <v>95</v>
      </c>
      <c r="AG2281" s="13">
        <v>12</v>
      </c>
      <c r="AH2281" s="8">
        <v>0.108</v>
      </c>
      <c r="AI2281" s="13">
        <v>4012195125280</v>
      </c>
      <c r="AJ2281" s="9" t="s">
        <v>3966</v>
      </c>
      <c r="AK2281" s="94"/>
      <c r="AL2281" s="9"/>
      <c r="AM2281" s="9"/>
      <c r="AN2281" s="8"/>
      <c r="AO2281" s="12"/>
    </row>
    <row r="2282" spans="1:41" ht="14.1" customHeight="1" outlineLevel="3" x14ac:dyDescent="0.25">
      <c r="A2282" s="2"/>
      <c r="B2282" s="3"/>
      <c r="C2282" s="4"/>
      <c r="D2282" s="4"/>
      <c r="E2282" s="4"/>
      <c r="F2282" s="5"/>
      <c r="G2282" s="6"/>
      <c r="H2282" s="338">
        <v>6108010</v>
      </c>
      <c r="I2282" s="7" t="s">
        <v>3286</v>
      </c>
      <c r="J2282" s="7" t="s">
        <v>3287</v>
      </c>
      <c r="K2282" s="7" t="s">
        <v>6367</v>
      </c>
      <c r="L2282" s="7" t="s">
        <v>6368</v>
      </c>
      <c r="M2282" s="18">
        <v>9589.6154693554872</v>
      </c>
      <c r="N2282" s="327">
        <v>11699.330872613695</v>
      </c>
      <c r="O2282" s="19">
        <v>46112</v>
      </c>
      <c r="P2282" s="19" t="s">
        <v>7561</v>
      </c>
      <c r="Q2282" s="19" t="s">
        <v>7561</v>
      </c>
      <c r="R2282" s="19" t="s">
        <v>7561</v>
      </c>
      <c r="S2282" s="295">
        <v>0.25</v>
      </c>
      <c r="T2282" s="18">
        <v>7192.2116020166159</v>
      </c>
      <c r="U2282" s="18">
        <v>8774.4981544602706</v>
      </c>
      <c r="V2282" s="295">
        <v>0.53</v>
      </c>
      <c r="W2282" s="18">
        <v>4507.1192705970789</v>
      </c>
      <c r="X2282" s="18">
        <v>5498.6855101284364</v>
      </c>
      <c r="Y2282" s="7" t="s">
        <v>393</v>
      </c>
      <c r="Z2282" s="13">
        <v>1</v>
      </c>
      <c r="AA2282" s="13">
        <v>5</v>
      </c>
      <c r="AB2282" s="13">
        <v>180</v>
      </c>
      <c r="AC2282" s="9" t="s">
        <v>3965</v>
      </c>
      <c r="AD2282" s="8">
        <v>1.4610000000000001</v>
      </c>
      <c r="AE2282" s="13">
        <v>163</v>
      </c>
      <c r="AF2282" s="13">
        <v>157</v>
      </c>
      <c r="AG2282" s="13">
        <v>47</v>
      </c>
      <c r="AH2282" s="8">
        <v>1.2030000000000001</v>
      </c>
      <c r="AI2282" s="13">
        <v>4012195122289</v>
      </c>
      <c r="AJ2282" s="9" t="s">
        <v>3966</v>
      </c>
      <c r="AK2282" s="94"/>
      <c r="AL2282" s="9"/>
      <c r="AM2282" s="8"/>
      <c r="AN2282" s="8"/>
      <c r="AO2282" s="11"/>
    </row>
    <row r="2283" spans="1:41" ht="14.1" customHeight="1" outlineLevel="3" x14ac:dyDescent="0.25">
      <c r="A2283" s="2"/>
      <c r="B2283" s="3"/>
      <c r="C2283" s="4"/>
      <c r="D2283" s="4"/>
      <c r="E2283" s="4"/>
      <c r="F2283" s="5"/>
      <c r="G2283" s="6"/>
      <c r="H2283" s="338">
        <v>6108452</v>
      </c>
      <c r="I2283" s="7" t="s">
        <v>3288</v>
      </c>
      <c r="J2283" s="7" t="s">
        <v>3289</v>
      </c>
      <c r="K2283" s="7"/>
      <c r="L2283" s="7"/>
      <c r="M2283" s="18">
        <v>1251.1163541036499</v>
      </c>
      <c r="N2283" s="327">
        <v>1526.3619520064528</v>
      </c>
      <c r="O2283" s="19">
        <v>46112</v>
      </c>
      <c r="P2283" s="19" t="s">
        <v>7561</v>
      </c>
      <c r="Q2283" s="19" t="s">
        <v>7561</v>
      </c>
      <c r="R2283" s="19" t="s">
        <v>7561</v>
      </c>
      <c r="S2283" s="295">
        <v>0.25</v>
      </c>
      <c r="T2283" s="18">
        <v>938.33726557773741</v>
      </c>
      <c r="U2283" s="18">
        <v>1144.7714640048396</v>
      </c>
      <c r="V2283" s="295">
        <v>0.53</v>
      </c>
      <c r="W2283" s="18">
        <v>588.02468642871543</v>
      </c>
      <c r="X2283" s="18">
        <v>717.39011744303275</v>
      </c>
      <c r="Y2283" s="7" t="s">
        <v>393</v>
      </c>
      <c r="Z2283" s="13">
        <v>1</v>
      </c>
      <c r="AA2283" s="13">
        <v>15</v>
      </c>
      <c r="AB2283" s="13">
        <v>630</v>
      </c>
      <c r="AC2283" s="9" t="s">
        <v>3965</v>
      </c>
      <c r="AD2283" s="8">
        <v>0.48</v>
      </c>
      <c r="AE2283" s="13"/>
      <c r="AF2283" s="13"/>
      <c r="AG2283" s="13"/>
      <c r="AH2283" s="8"/>
      <c r="AI2283" s="13"/>
      <c r="AJ2283" s="9" t="s">
        <v>3966</v>
      </c>
      <c r="AK2283" s="94"/>
      <c r="AL2283" s="9"/>
      <c r="AM2283" s="9"/>
      <c r="AN2283" s="9"/>
      <c r="AO2283" s="12"/>
    </row>
    <row r="2284" spans="1:41" ht="14.1" customHeight="1" outlineLevel="3" x14ac:dyDescent="0.25">
      <c r="A2284" s="2"/>
      <c r="B2284" s="3"/>
      <c r="C2284" s="4"/>
      <c r="D2284" s="4"/>
      <c r="E2284" s="4"/>
      <c r="F2284" s="5"/>
      <c r="G2284" s="6"/>
      <c r="H2284" s="338">
        <v>6108455</v>
      </c>
      <c r="I2284" s="7" t="s">
        <v>3290</v>
      </c>
      <c r="J2284" s="7" t="s">
        <v>3291</v>
      </c>
      <c r="K2284" s="7"/>
      <c r="L2284" s="7"/>
      <c r="M2284" s="18">
        <v>2458.2456140350878</v>
      </c>
      <c r="N2284" s="327">
        <v>2999.0596491228071</v>
      </c>
      <c r="O2284" s="19">
        <v>46112</v>
      </c>
      <c r="P2284" s="19" t="s">
        <v>7561</v>
      </c>
      <c r="Q2284" s="19" t="s">
        <v>7561</v>
      </c>
      <c r="R2284" s="19" t="s">
        <v>7561</v>
      </c>
      <c r="S2284" s="295">
        <v>0.25</v>
      </c>
      <c r="T2284" s="18">
        <v>1843.6842105263158</v>
      </c>
      <c r="U2284" s="18">
        <v>2249.2947368421051</v>
      </c>
      <c r="V2284" s="295">
        <v>0.53</v>
      </c>
      <c r="W2284" s="18">
        <v>1155.3754385964912</v>
      </c>
      <c r="X2284" s="18">
        <v>1409.5580350877192</v>
      </c>
      <c r="Y2284" s="7" t="s">
        <v>393</v>
      </c>
      <c r="Z2284" s="13">
        <v>1</v>
      </c>
      <c r="AA2284" s="13">
        <v>1</v>
      </c>
      <c r="AB2284" s="13">
        <v>180</v>
      </c>
      <c r="AC2284" s="9" t="s">
        <v>3965</v>
      </c>
      <c r="AD2284" s="8">
        <v>0.96</v>
      </c>
      <c r="AE2284" s="13"/>
      <c r="AF2284" s="13"/>
      <c r="AG2284" s="13"/>
      <c r="AH2284" s="8"/>
      <c r="AI2284" s="13"/>
      <c r="AJ2284" s="9" t="s">
        <v>3966</v>
      </c>
      <c r="AK2284" s="94"/>
      <c r="AL2284" s="9"/>
      <c r="AM2284" s="9"/>
      <c r="AN2284" s="9"/>
      <c r="AO2284" s="15"/>
    </row>
    <row r="2285" spans="1:41" ht="14.1" customHeight="1" outlineLevel="3" x14ac:dyDescent="0.25">
      <c r="A2285" s="2"/>
      <c r="B2285" s="3"/>
      <c r="C2285" s="4"/>
      <c r="D2285" s="4"/>
      <c r="E2285" s="4"/>
      <c r="F2285" s="5"/>
      <c r="G2285" s="6"/>
      <c r="H2285" s="338">
        <v>6108458</v>
      </c>
      <c r="I2285" s="7" t="s">
        <v>3292</v>
      </c>
      <c r="J2285" s="7" t="s">
        <v>3293</v>
      </c>
      <c r="K2285" s="7"/>
      <c r="L2285" s="7"/>
      <c r="M2285" s="18">
        <v>3481.2666666666673</v>
      </c>
      <c r="N2285" s="327">
        <v>4247.1453333333338</v>
      </c>
      <c r="O2285" s="19">
        <v>46112</v>
      </c>
      <c r="P2285" s="19" t="s">
        <v>7561</v>
      </c>
      <c r="Q2285" s="19" t="s">
        <v>7561</v>
      </c>
      <c r="R2285" s="19" t="s">
        <v>7561</v>
      </c>
      <c r="S2285" s="295">
        <v>0.25</v>
      </c>
      <c r="T2285" s="18">
        <v>2610.9500000000007</v>
      </c>
      <c r="U2285" s="18">
        <v>3185.3590000000008</v>
      </c>
      <c r="V2285" s="295">
        <v>0.53</v>
      </c>
      <c r="W2285" s="18">
        <v>1636.1953333333336</v>
      </c>
      <c r="X2285" s="18">
        <v>1996.1583066666669</v>
      </c>
      <c r="Y2285" s="7" t="s">
        <v>393</v>
      </c>
      <c r="Z2285" s="13">
        <v>1</v>
      </c>
      <c r="AA2285" s="13">
        <v>1</v>
      </c>
      <c r="AB2285" s="13">
        <v>160</v>
      </c>
      <c r="AC2285" s="9" t="s">
        <v>3965</v>
      </c>
      <c r="AD2285" s="8">
        <v>1.44</v>
      </c>
      <c r="AE2285" s="13">
        <v>9000</v>
      </c>
      <c r="AF2285" s="13"/>
      <c r="AG2285" s="13"/>
      <c r="AH2285" s="8"/>
      <c r="AI2285" s="13">
        <v>4012195124504</v>
      </c>
      <c r="AJ2285" s="9" t="s">
        <v>3966</v>
      </c>
      <c r="AK2285" s="94"/>
      <c r="AL2285" s="9"/>
      <c r="AM2285" s="9"/>
      <c r="AN2285" s="9"/>
      <c r="AO2285" s="15"/>
    </row>
    <row r="2286" spans="1:41" ht="14.1" customHeight="1" outlineLevel="3" x14ac:dyDescent="0.25">
      <c r="A2286" s="2"/>
      <c r="B2286" s="3"/>
      <c r="C2286" s="4"/>
      <c r="D2286" s="4"/>
      <c r="E2286" s="4"/>
      <c r="F2286" s="5"/>
      <c r="G2286" s="6"/>
      <c r="H2286" s="338">
        <v>6108070</v>
      </c>
      <c r="I2286" s="7" t="s">
        <v>3294</v>
      </c>
      <c r="J2286" s="7" t="s">
        <v>3295</v>
      </c>
      <c r="K2286" s="7" t="s">
        <v>6369</v>
      </c>
      <c r="L2286" s="7" t="s">
        <v>6370</v>
      </c>
      <c r="M2286" s="18">
        <v>1489.0035087719298</v>
      </c>
      <c r="N2286" s="327">
        <v>1816.5842807017543</v>
      </c>
      <c r="O2286" s="19">
        <v>46112</v>
      </c>
      <c r="P2286" s="19" t="s">
        <v>7561</v>
      </c>
      <c r="Q2286" s="19" t="s">
        <v>7561</v>
      </c>
      <c r="R2286" s="19" t="s">
        <v>7561</v>
      </c>
      <c r="S2286" s="295">
        <v>0.25</v>
      </c>
      <c r="T2286" s="18">
        <v>1116.7526315789473</v>
      </c>
      <c r="U2286" s="18">
        <v>1362.4382105263157</v>
      </c>
      <c r="V2286" s="295">
        <v>0.53</v>
      </c>
      <c r="W2286" s="18">
        <v>699.83164912280699</v>
      </c>
      <c r="X2286" s="18">
        <v>853.79461192982455</v>
      </c>
      <c r="Y2286" s="7" t="s">
        <v>393</v>
      </c>
      <c r="Z2286" s="13">
        <v>1</v>
      </c>
      <c r="AA2286" s="13">
        <v>25</v>
      </c>
      <c r="AB2286" s="13">
        <v>2500</v>
      </c>
      <c r="AC2286" s="9" t="s">
        <v>3965</v>
      </c>
      <c r="AD2286" s="8">
        <v>4.2999999999999997E-2</v>
      </c>
      <c r="AE2286" s="13">
        <v>75</v>
      </c>
      <c r="AF2286" s="13">
        <v>48</v>
      </c>
      <c r="AG2286" s="13">
        <v>17</v>
      </c>
      <c r="AH2286" s="8">
        <v>6.0999999999999999E-2</v>
      </c>
      <c r="AI2286" s="13">
        <v>4012195273707</v>
      </c>
      <c r="AJ2286" s="9" t="s">
        <v>3966</v>
      </c>
      <c r="AK2286" s="94"/>
      <c r="AL2286" s="9"/>
      <c r="AM2286" s="9"/>
      <c r="AN2286" s="8"/>
      <c r="AO2286" s="12"/>
    </row>
    <row r="2287" spans="1:41" ht="14.1" customHeight="1" outlineLevel="3" x14ac:dyDescent="0.25">
      <c r="A2287" s="2"/>
      <c r="B2287" s="3"/>
      <c r="C2287" s="4"/>
      <c r="D2287" s="4"/>
      <c r="E2287" s="4"/>
      <c r="F2287" s="5"/>
      <c r="G2287" s="6"/>
      <c r="H2287" s="338">
        <v>7404010</v>
      </c>
      <c r="I2287" s="7" t="s">
        <v>3296</v>
      </c>
      <c r="J2287" s="7" t="s">
        <v>3297</v>
      </c>
      <c r="K2287" s="7" t="s">
        <v>6371</v>
      </c>
      <c r="L2287" s="7" t="s">
        <v>6372</v>
      </c>
      <c r="M2287" s="18">
        <v>608.62053281351541</v>
      </c>
      <c r="N2287" s="327">
        <v>742.51705003248878</v>
      </c>
      <c r="O2287" s="19">
        <v>46112</v>
      </c>
      <c r="P2287" s="19" t="s">
        <v>7561</v>
      </c>
      <c r="Q2287" s="19" t="s">
        <v>7561</v>
      </c>
      <c r="R2287" s="19" t="s">
        <v>7561</v>
      </c>
      <c r="S2287" s="295">
        <v>0.25</v>
      </c>
      <c r="T2287" s="18">
        <v>456.46539961013656</v>
      </c>
      <c r="U2287" s="18">
        <v>556.88778752436656</v>
      </c>
      <c r="V2287" s="295">
        <v>0.53</v>
      </c>
      <c r="W2287" s="18">
        <v>286.05165042235222</v>
      </c>
      <c r="X2287" s="18">
        <v>348.9830135152697</v>
      </c>
      <c r="Y2287" s="7" t="s">
        <v>393</v>
      </c>
      <c r="Z2287" s="13">
        <v>1</v>
      </c>
      <c r="AA2287" s="13">
        <v>20</v>
      </c>
      <c r="AB2287" s="13">
        <v>2240</v>
      </c>
      <c r="AC2287" s="9" t="s">
        <v>3965</v>
      </c>
      <c r="AD2287" s="8">
        <v>0.16</v>
      </c>
      <c r="AE2287" s="13">
        <v>250</v>
      </c>
      <c r="AF2287" s="13">
        <v>47</v>
      </c>
      <c r="AG2287" s="13">
        <v>31</v>
      </c>
      <c r="AH2287" s="8">
        <v>0.36399999999999999</v>
      </c>
      <c r="AI2287" s="13">
        <v>4012195098911</v>
      </c>
      <c r="AJ2287" s="9" t="s">
        <v>3966</v>
      </c>
      <c r="AK2287" s="94"/>
      <c r="AL2287" s="9"/>
      <c r="AM2287" s="9"/>
      <c r="AN2287" s="8"/>
      <c r="AO2287" s="12"/>
    </row>
    <row r="2288" spans="1:41" ht="14.1" customHeight="1" outlineLevel="3" x14ac:dyDescent="0.25">
      <c r="A2288" s="2"/>
      <c r="B2288" s="3"/>
      <c r="C2288" s="4"/>
      <c r="D2288" s="4"/>
      <c r="E2288" s="4"/>
      <c r="F2288" s="5"/>
      <c r="G2288" s="6"/>
      <c r="H2288" s="338">
        <v>7400300</v>
      </c>
      <c r="I2288" s="7" t="s">
        <v>3298</v>
      </c>
      <c r="J2288" s="7" t="s">
        <v>3299</v>
      </c>
      <c r="K2288" s="7" t="s">
        <v>6373</v>
      </c>
      <c r="L2288" s="7" t="s">
        <v>6374</v>
      </c>
      <c r="M2288" s="18">
        <v>5273.3</v>
      </c>
      <c r="N2288" s="327">
        <v>6433.4260000000004</v>
      </c>
      <c r="O2288" s="19" t="s">
        <v>3948</v>
      </c>
      <c r="P2288" s="295">
        <v>0.35</v>
      </c>
      <c r="Q2288" s="18">
        <v>3427.6450000000004</v>
      </c>
      <c r="R2288" s="18">
        <v>4181.7269000000006</v>
      </c>
      <c r="S2288" s="295">
        <v>0.25</v>
      </c>
      <c r="T2288" s="18">
        <v>3954.9750000000004</v>
      </c>
      <c r="U2288" s="18">
        <v>4825.0695000000005</v>
      </c>
      <c r="V2288" s="295">
        <v>0.53</v>
      </c>
      <c r="W2288" s="18">
        <v>2478.451</v>
      </c>
      <c r="X2288" s="18">
        <v>3023.7102199999999</v>
      </c>
      <c r="Y2288" s="7" t="s">
        <v>2</v>
      </c>
      <c r="Z2288" s="13">
        <v>2</v>
      </c>
      <c r="AA2288" s="13">
        <v>2</v>
      </c>
      <c r="AB2288" s="13">
        <v>216</v>
      </c>
      <c r="AC2288" s="9" t="s">
        <v>3965</v>
      </c>
      <c r="AD2288" s="8">
        <v>3.34</v>
      </c>
      <c r="AE2288" s="13">
        <v>2000</v>
      </c>
      <c r="AF2288" s="13">
        <v>190</v>
      </c>
      <c r="AG2288" s="13">
        <v>28</v>
      </c>
      <c r="AH2288" s="8">
        <v>10.64</v>
      </c>
      <c r="AI2288" s="13">
        <v>4012195089254</v>
      </c>
      <c r="AJ2288" s="9" t="s">
        <v>3966</v>
      </c>
      <c r="AK2288" s="94"/>
      <c r="AL2288" s="9"/>
      <c r="AM2288" s="9"/>
      <c r="AN2288" s="9"/>
      <c r="AO2288" s="11"/>
    </row>
    <row r="2289" spans="1:41" ht="14.1" customHeight="1" outlineLevel="3" x14ac:dyDescent="0.25">
      <c r="A2289" s="2"/>
      <c r="B2289" s="3"/>
      <c r="C2289" s="4"/>
      <c r="D2289" s="4"/>
      <c r="E2289" s="4"/>
      <c r="F2289" s="5"/>
      <c r="G2289" s="6"/>
      <c r="H2289" s="338">
        <v>7400324</v>
      </c>
      <c r="I2289" s="7" t="s">
        <v>3300</v>
      </c>
      <c r="J2289" s="7" t="s">
        <v>3301</v>
      </c>
      <c r="K2289" s="7" t="s">
        <v>6373</v>
      </c>
      <c r="L2289" s="7" t="s">
        <v>6375</v>
      </c>
      <c r="M2289" s="18">
        <v>7185.38</v>
      </c>
      <c r="N2289" s="327">
        <v>8766.1635999999999</v>
      </c>
      <c r="O2289" s="19"/>
      <c r="P2289" s="295">
        <v>0.35</v>
      </c>
      <c r="Q2289" s="18">
        <v>4670.4970000000003</v>
      </c>
      <c r="R2289" s="18">
        <v>5698.0063399999999</v>
      </c>
      <c r="S2289" s="295">
        <v>0.25</v>
      </c>
      <c r="T2289" s="18">
        <v>5389.0349999999999</v>
      </c>
      <c r="U2289" s="18">
        <v>6574.6226999999999</v>
      </c>
      <c r="V2289" s="295">
        <v>0.53</v>
      </c>
      <c r="W2289" s="18">
        <v>3377.1286</v>
      </c>
      <c r="X2289" s="18">
        <v>4120.0968919999996</v>
      </c>
      <c r="Y2289" s="7" t="s">
        <v>2</v>
      </c>
      <c r="Z2289" s="13">
        <v>2</v>
      </c>
      <c r="AA2289" s="13">
        <v>2</v>
      </c>
      <c r="AB2289" s="13">
        <v>162</v>
      </c>
      <c r="AC2289" s="9" t="s">
        <v>3965</v>
      </c>
      <c r="AD2289" s="8">
        <v>4.38</v>
      </c>
      <c r="AE2289" s="13">
        <v>2000</v>
      </c>
      <c r="AF2289" s="13">
        <v>250</v>
      </c>
      <c r="AG2289" s="13">
        <v>28</v>
      </c>
      <c r="AH2289" s="8">
        <v>14</v>
      </c>
      <c r="AI2289" s="13">
        <v>4012195089339</v>
      </c>
      <c r="AJ2289" s="9" t="s">
        <v>3966</v>
      </c>
      <c r="AK2289" s="94"/>
      <c r="AL2289" s="9"/>
      <c r="AM2289" s="9"/>
      <c r="AN2289" s="9"/>
      <c r="AO2289" s="12"/>
    </row>
    <row r="2290" spans="1:41" ht="14.1" customHeight="1" outlineLevel="3" x14ac:dyDescent="0.25">
      <c r="A2290" s="2"/>
      <c r="B2290" s="3"/>
      <c r="C2290" s="4"/>
      <c r="D2290" s="4"/>
      <c r="E2290" s="4"/>
      <c r="F2290" s="5"/>
      <c r="G2290" s="6"/>
      <c r="H2290" s="338">
        <v>7400328</v>
      </c>
      <c r="I2290" s="7" t="s">
        <v>3302</v>
      </c>
      <c r="J2290" s="7" t="s">
        <v>3303</v>
      </c>
      <c r="K2290" s="7" t="s">
        <v>6373</v>
      </c>
      <c r="L2290" s="7" t="s">
        <v>6376</v>
      </c>
      <c r="M2290" s="18">
        <v>7662.86</v>
      </c>
      <c r="N2290" s="327">
        <v>9348.6891999999989</v>
      </c>
      <c r="O2290" s="19"/>
      <c r="P2290" s="295">
        <v>0.35</v>
      </c>
      <c r="Q2290" s="18">
        <v>4980.8590000000004</v>
      </c>
      <c r="R2290" s="18">
        <v>6076.6479800000006</v>
      </c>
      <c r="S2290" s="295">
        <v>0.25</v>
      </c>
      <c r="T2290" s="18">
        <v>5747.1449999999995</v>
      </c>
      <c r="U2290" s="18">
        <v>7011.5168999999996</v>
      </c>
      <c r="V2290" s="295">
        <v>0.53</v>
      </c>
      <c r="W2290" s="18">
        <v>3601.5441999999998</v>
      </c>
      <c r="X2290" s="18">
        <v>4393.8839239999998</v>
      </c>
      <c r="Y2290" s="7" t="s">
        <v>2</v>
      </c>
      <c r="Z2290" s="13">
        <v>2</v>
      </c>
      <c r="AA2290" s="13">
        <v>2</v>
      </c>
      <c r="AB2290" s="13">
        <v>120</v>
      </c>
      <c r="AC2290" s="8" t="s">
        <v>3965</v>
      </c>
      <c r="AD2290" s="8">
        <v>4.66</v>
      </c>
      <c r="AE2290" s="13">
        <v>2000</v>
      </c>
      <c r="AF2290" s="13">
        <v>250</v>
      </c>
      <c r="AG2290" s="13">
        <v>38</v>
      </c>
      <c r="AH2290" s="8">
        <v>19</v>
      </c>
      <c r="AI2290" s="13">
        <v>4012195089346</v>
      </c>
      <c r="AJ2290" s="8" t="s">
        <v>3966</v>
      </c>
      <c r="AK2290" s="94"/>
      <c r="AL2290" s="9"/>
      <c r="AM2290" s="9"/>
      <c r="AN2290" s="9"/>
      <c r="AO2290" s="11"/>
    </row>
    <row r="2291" spans="1:41" ht="14.1" customHeight="1" outlineLevel="3" x14ac:dyDescent="0.25">
      <c r="A2291" s="2"/>
      <c r="B2291" s="3"/>
      <c r="C2291" s="4"/>
      <c r="D2291" s="4"/>
      <c r="E2291" s="4"/>
      <c r="F2291" s="5"/>
      <c r="G2291" s="6"/>
      <c r="H2291" s="338">
        <v>7400340</v>
      </c>
      <c r="I2291" s="7" t="s">
        <v>3304</v>
      </c>
      <c r="J2291" s="7" t="s">
        <v>3305</v>
      </c>
      <c r="K2291" s="7" t="s">
        <v>6373</v>
      </c>
      <c r="L2291" s="7" t="s">
        <v>6376</v>
      </c>
      <c r="M2291" s="18">
        <v>8849.0400000000009</v>
      </c>
      <c r="N2291" s="327">
        <v>10795.828800000001</v>
      </c>
      <c r="O2291" s="19" t="s">
        <v>3948</v>
      </c>
      <c r="P2291" s="295">
        <v>0.35</v>
      </c>
      <c r="Q2291" s="18">
        <v>5751.8760000000011</v>
      </c>
      <c r="R2291" s="18">
        <v>7017.2887200000014</v>
      </c>
      <c r="S2291" s="295">
        <v>0.25</v>
      </c>
      <c r="T2291" s="18">
        <v>6636.7800000000007</v>
      </c>
      <c r="U2291" s="18">
        <v>8096.8716000000004</v>
      </c>
      <c r="V2291" s="295">
        <v>0.53</v>
      </c>
      <c r="W2291" s="18">
        <v>4159.0488000000005</v>
      </c>
      <c r="X2291" s="18">
        <v>5074.0395360000002</v>
      </c>
      <c r="Y2291" s="7" t="s">
        <v>2</v>
      </c>
      <c r="Z2291" s="13">
        <v>2</v>
      </c>
      <c r="AA2291" s="13">
        <v>2</v>
      </c>
      <c r="AB2291" s="13">
        <v>80</v>
      </c>
      <c r="AC2291" s="8" t="s">
        <v>3965</v>
      </c>
      <c r="AD2291" s="8">
        <v>5.95</v>
      </c>
      <c r="AE2291" s="13">
        <v>2000</v>
      </c>
      <c r="AF2291" s="13">
        <v>350</v>
      </c>
      <c r="AG2291" s="13">
        <v>38</v>
      </c>
      <c r="AH2291" s="8">
        <v>26.6</v>
      </c>
      <c r="AI2291" s="13">
        <v>4012195089391</v>
      </c>
      <c r="AJ2291" s="9" t="s">
        <v>3966</v>
      </c>
      <c r="AK2291" s="94"/>
      <c r="AL2291" s="9"/>
      <c r="AM2291" s="9"/>
      <c r="AN2291" s="9"/>
      <c r="AO2291" s="12"/>
    </row>
    <row r="2292" spans="1:41" ht="14.1" customHeight="1" outlineLevel="3" x14ac:dyDescent="0.25">
      <c r="A2292" s="2"/>
      <c r="B2292" s="3"/>
      <c r="C2292" s="4"/>
      <c r="D2292" s="4"/>
      <c r="E2292" s="4"/>
      <c r="F2292" s="5"/>
      <c r="G2292" s="6"/>
      <c r="H2292" s="338">
        <v>7400558</v>
      </c>
      <c r="I2292" s="7" t="s">
        <v>3306</v>
      </c>
      <c r="J2292" s="7" t="s">
        <v>3307</v>
      </c>
      <c r="K2292" s="7" t="s">
        <v>6377</v>
      </c>
      <c r="L2292" s="7" t="s">
        <v>6378</v>
      </c>
      <c r="M2292" s="18">
        <v>2807.5514129969674</v>
      </c>
      <c r="N2292" s="327">
        <v>3425.2127238563003</v>
      </c>
      <c r="O2292" s="19">
        <v>46112</v>
      </c>
      <c r="P2292" s="19" t="s">
        <v>7561</v>
      </c>
      <c r="Q2292" s="19" t="s">
        <v>7561</v>
      </c>
      <c r="R2292" s="19" t="s">
        <v>7561</v>
      </c>
      <c r="S2292" s="295">
        <v>0.25</v>
      </c>
      <c r="T2292" s="18">
        <v>2105.6635597477257</v>
      </c>
      <c r="U2292" s="18">
        <v>2568.9095428922251</v>
      </c>
      <c r="V2292" s="295">
        <v>0.53</v>
      </c>
      <c r="W2292" s="18">
        <v>1319.5491641085746</v>
      </c>
      <c r="X2292" s="18">
        <v>1609.8499802124609</v>
      </c>
      <c r="Y2292" s="7" t="s">
        <v>393</v>
      </c>
      <c r="Z2292" s="13">
        <v>1</v>
      </c>
      <c r="AA2292" s="13">
        <v>24</v>
      </c>
      <c r="AB2292" s="13">
        <v>480</v>
      </c>
      <c r="AC2292" s="9" t="s">
        <v>3965</v>
      </c>
      <c r="AD2292" s="8">
        <v>0.56000000000000005</v>
      </c>
      <c r="AE2292" s="13">
        <v>140</v>
      </c>
      <c r="AF2292" s="13">
        <v>140</v>
      </c>
      <c r="AG2292" s="13">
        <v>48</v>
      </c>
      <c r="AH2292" s="8">
        <v>0.94099999999999995</v>
      </c>
      <c r="AI2292" s="13">
        <v>4012196533770</v>
      </c>
      <c r="AJ2292" s="8" t="s">
        <v>3966</v>
      </c>
      <c r="AK2292" s="94"/>
      <c r="AL2292" s="8"/>
      <c r="AM2292" s="9"/>
      <c r="AN2292" s="8"/>
      <c r="AO2292" s="12"/>
    </row>
    <row r="2293" spans="1:41" ht="14.1" customHeight="1" outlineLevel="3" x14ac:dyDescent="0.25">
      <c r="A2293" s="2"/>
      <c r="B2293" s="3"/>
      <c r="C2293" s="4"/>
      <c r="D2293" s="4"/>
      <c r="E2293" s="4"/>
      <c r="F2293" s="5"/>
      <c r="G2293" s="6"/>
      <c r="H2293" s="338">
        <v>7400455</v>
      </c>
      <c r="I2293" s="7" t="s">
        <v>3308</v>
      </c>
      <c r="J2293" s="7" t="s">
        <v>3309</v>
      </c>
      <c r="K2293" s="7" t="s">
        <v>6379</v>
      </c>
      <c r="L2293" s="7" t="s">
        <v>6380</v>
      </c>
      <c r="M2293" s="18">
        <v>4811.1377497371195</v>
      </c>
      <c r="N2293" s="327">
        <v>5869.588054679286</v>
      </c>
      <c r="O2293" s="19">
        <v>46112</v>
      </c>
      <c r="P2293" s="19" t="s">
        <v>7561</v>
      </c>
      <c r="Q2293" s="19" t="s">
        <v>7561</v>
      </c>
      <c r="R2293" s="19" t="s">
        <v>7561</v>
      </c>
      <c r="S2293" s="295">
        <v>0.25</v>
      </c>
      <c r="T2293" s="18">
        <v>3608.3533123028396</v>
      </c>
      <c r="U2293" s="18">
        <v>4402.1910410094642</v>
      </c>
      <c r="V2293" s="295">
        <v>0.53</v>
      </c>
      <c r="W2293" s="18">
        <v>2261.2347423764459</v>
      </c>
      <c r="X2293" s="18">
        <v>2758.706385699264</v>
      </c>
      <c r="Y2293" s="7" t="s">
        <v>393</v>
      </c>
      <c r="Z2293" s="13">
        <v>1</v>
      </c>
      <c r="AA2293" s="13">
        <v>1</v>
      </c>
      <c r="AB2293" s="13">
        <v>500</v>
      </c>
      <c r="AC2293" s="8" t="s">
        <v>3965</v>
      </c>
      <c r="AD2293" s="8">
        <v>1.8</v>
      </c>
      <c r="AE2293" s="13">
        <v>282</v>
      </c>
      <c r="AF2293" s="13">
        <v>282</v>
      </c>
      <c r="AG2293" s="13">
        <v>4</v>
      </c>
      <c r="AH2293" s="8">
        <v>0.318</v>
      </c>
      <c r="AI2293" s="13">
        <v>4012195431220</v>
      </c>
      <c r="AJ2293" s="8" t="s">
        <v>3966</v>
      </c>
      <c r="AK2293" s="94"/>
      <c r="AL2293" s="9"/>
      <c r="AM2293" s="9"/>
      <c r="AN2293" s="8"/>
      <c r="AO2293" s="11"/>
    </row>
    <row r="2294" spans="1:41" ht="14.1" customHeight="1" outlineLevel="3" x14ac:dyDescent="0.25">
      <c r="A2294" s="2"/>
      <c r="B2294" s="3"/>
      <c r="C2294" s="4"/>
      <c r="D2294" s="4"/>
      <c r="E2294" s="4"/>
      <c r="F2294" s="5"/>
      <c r="G2294" s="6"/>
      <c r="H2294" s="338">
        <v>7400459</v>
      </c>
      <c r="I2294" s="7" t="s">
        <v>3310</v>
      </c>
      <c r="J2294" s="7" t="s">
        <v>3311</v>
      </c>
      <c r="K2294" s="7" t="s">
        <v>6379</v>
      </c>
      <c r="L2294" s="7" t="s">
        <v>6381</v>
      </c>
      <c r="M2294" s="18">
        <v>6640.6480908152744</v>
      </c>
      <c r="N2294" s="327">
        <v>8101.5906707946342</v>
      </c>
      <c r="O2294" s="19">
        <v>46112</v>
      </c>
      <c r="P2294" s="19" t="s">
        <v>7561</v>
      </c>
      <c r="Q2294" s="19" t="s">
        <v>7561</v>
      </c>
      <c r="R2294" s="19" t="s">
        <v>7561</v>
      </c>
      <c r="S2294" s="295">
        <v>0.25</v>
      </c>
      <c r="T2294" s="18">
        <v>4980.486068111456</v>
      </c>
      <c r="U2294" s="18">
        <v>6076.1930030959766</v>
      </c>
      <c r="V2294" s="295">
        <v>0.53</v>
      </c>
      <c r="W2294" s="18">
        <v>3121.1046026831787</v>
      </c>
      <c r="X2294" s="18">
        <v>3807.747615273478</v>
      </c>
      <c r="Y2294" s="7" t="s">
        <v>393</v>
      </c>
      <c r="Z2294" s="13">
        <v>1</v>
      </c>
      <c r="AA2294" s="13">
        <v>1</v>
      </c>
      <c r="AB2294" s="13">
        <v>500</v>
      </c>
      <c r="AC2294" s="8" t="s">
        <v>3965</v>
      </c>
      <c r="AD2294" s="8">
        <v>1.21</v>
      </c>
      <c r="AE2294" s="13">
        <v>282</v>
      </c>
      <c r="AF2294" s="13">
        <v>282</v>
      </c>
      <c r="AG2294" s="13">
        <v>4</v>
      </c>
      <c r="AH2294" s="8">
        <v>0.318</v>
      </c>
      <c r="AI2294" s="13">
        <v>4012195431251</v>
      </c>
      <c r="AJ2294" s="8" t="s">
        <v>3966</v>
      </c>
      <c r="AK2294" s="94"/>
      <c r="AL2294" s="9"/>
      <c r="AM2294" s="9"/>
      <c r="AN2294" s="8"/>
      <c r="AO2294" s="11"/>
    </row>
    <row r="2295" spans="1:41" ht="14.1" customHeight="1" outlineLevel="3" x14ac:dyDescent="0.25">
      <c r="A2295" s="2"/>
      <c r="B2295" s="3"/>
      <c r="C2295" s="4"/>
      <c r="D2295" s="4"/>
      <c r="E2295" s="4"/>
      <c r="F2295" s="5"/>
      <c r="G2295" s="6"/>
      <c r="H2295" s="338">
        <v>7400467</v>
      </c>
      <c r="I2295" s="7" t="s">
        <v>3312</v>
      </c>
      <c r="J2295" s="7" t="s">
        <v>3313</v>
      </c>
      <c r="K2295" s="7" t="s">
        <v>6379</v>
      </c>
      <c r="L2295" s="7" t="s">
        <v>6382</v>
      </c>
      <c r="M2295" s="18">
        <v>3750.2903447996446</v>
      </c>
      <c r="N2295" s="327">
        <v>4575.3542206555667</v>
      </c>
      <c r="O2295" s="19">
        <v>46112</v>
      </c>
      <c r="P2295" s="19" t="s">
        <v>7561</v>
      </c>
      <c r="Q2295" s="19" t="s">
        <v>7561</v>
      </c>
      <c r="R2295" s="19" t="s">
        <v>7561</v>
      </c>
      <c r="S2295" s="295">
        <v>0.25</v>
      </c>
      <c r="T2295" s="18">
        <v>2812.7177585997333</v>
      </c>
      <c r="U2295" s="18">
        <v>3431.5156654916746</v>
      </c>
      <c r="V2295" s="295">
        <v>0.53</v>
      </c>
      <c r="W2295" s="18">
        <v>1762.6364620558329</v>
      </c>
      <c r="X2295" s="18">
        <v>2150.4164837081162</v>
      </c>
      <c r="Y2295" s="7" t="s">
        <v>393</v>
      </c>
      <c r="Z2295" s="13">
        <v>1</v>
      </c>
      <c r="AA2295" s="13">
        <v>1</v>
      </c>
      <c r="AB2295" s="13">
        <v>500</v>
      </c>
      <c r="AC2295" s="8" t="s">
        <v>3965</v>
      </c>
      <c r="AD2295" s="8">
        <v>0.62</v>
      </c>
      <c r="AE2295" s="13">
        <v>282</v>
      </c>
      <c r="AF2295" s="13">
        <v>282</v>
      </c>
      <c r="AG2295" s="13">
        <v>4</v>
      </c>
      <c r="AH2295" s="8">
        <v>0.318</v>
      </c>
      <c r="AI2295" s="13">
        <v>4012195431275</v>
      </c>
      <c r="AJ2295" s="10" t="s">
        <v>3966</v>
      </c>
      <c r="AK2295" s="94"/>
      <c r="AL2295" s="9"/>
      <c r="AM2295" s="8"/>
      <c r="AN2295" s="8"/>
      <c r="AO2295" s="11"/>
    </row>
    <row r="2296" spans="1:41" ht="14.1" customHeight="1" outlineLevel="3" x14ac:dyDescent="0.25">
      <c r="A2296" s="2"/>
      <c r="B2296" s="3"/>
      <c r="C2296" s="4"/>
      <c r="D2296" s="4"/>
      <c r="E2296" s="4"/>
      <c r="F2296" s="5"/>
      <c r="G2296" s="6"/>
      <c r="H2296" s="338">
        <v>7400471</v>
      </c>
      <c r="I2296" s="7" t="s">
        <v>3314</v>
      </c>
      <c r="J2296" s="7" t="s">
        <v>3315</v>
      </c>
      <c r="K2296" s="7" t="s">
        <v>6379</v>
      </c>
      <c r="L2296" s="7" t="s">
        <v>6383</v>
      </c>
      <c r="M2296" s="18">
        <v>2830.3149828594483</v>
      </c>
      <c r="N2296" s="327">
        <v>3452.9842790885268</v>
      </c>
      <c r="O2296" s="19">
        <v>46112</v>
      </c>
      <c r="P2296" s="19" t="s">
        <v>7561</v>
      </c>
      <c r="Q2296" s="19" t="s">
        <v>7561</v>
      </c>
      <c r="R2296" s="19" t="s">
        <v>7561</v>
      </c>
      <c r="S2296" s="295">
        <v>0.25</v>
      </c>
      <c r="T2296" s="18">
        <v>2122.7362371445861</v>
      </c>
      <c r="U2296" s="18">
        <v>2589.7382093163951</v>
      </c>
      <c r="V2296" s="295">
        <v>0.53</v>
      </c>
      <c r="W2296" s="18">
        <v>1330.2480419439405</v>
      </c>
      <c r="X2296" s="18">
        <v>1622.9026111716073</v>
      </c>
      <c r="Y2296" s="7" t="s">
        <v>393</v>
      </c>
      <c r="Z2296" s="13">
        <v>1</v>
      </c>
      <c r="AA2296" s="13">
        <v>1</v>
      </c>
      <c r="AB2296" s="13">
        <v>500</v>
      </c>
      <c r="AC2296" s="9" t="s">
        <v>3965</v>
      </c>
      <c r="AD2296" s="8">
        <v>1.31</v>
      </c>
      <c r="AE2296" s="13">
        <v>282</v>
      </c>
      <c r="AF2296" s="13">
        <v>282</v>
      </c>
      <c r="AG2296" s="13">
        <v>4</v>
      </c>
      <c r="AH2296" s="8">
        <v>0.318</v>
      </c>
      <c r="AI2296" s="13">
        <v>4012195431282</v>
      </c>
      <c r="AJ2296" s="9" t="s">
        <v>3966</v>
      </c>
      <c r="AK2296" s="94"/>
      <c r="AL2296" s="9"/>
      <c r="AM2296" s="9"/>
      <c r="AN2296" s="8"/>
      <c r="AO2296" s="12"/>
    </row>
    <row r="2297" spans="1:41" ht="14.1" customHeight="1" outlineLevel="3" x14ac:dyDescent="0.25">
      <c r="A2297" s="2"/>
      <c r="B2297" s="3"/>
      <c r="C2297" s="4"/>
      <c r="D2297" s="4"/>
      <c r="E2297" s="4"/>
      <c r="F2297" s="5"/>
      <c r="G2297" s="6"/>
      <c r="H2297" s="338">
        <v>7400505</v>
      </c>
      <c r="I2297" s="7" t="s">
        <v>3316</v>
      </c>
      <c r="J2297" s="7" t="s">
        <v>3317</v>
      </c>
      <c r="K2297" s="7" t="s">
        <v>6379</v>
      </c>
      <c r="L2297" s="7" t="s">
        <v>6384</v>
      </c>
      <c r="M2297" s="18">
        <v>3274.2089390142028</v>
      </c>
      <c r="N2297" s="327">
        <v>3994.5349055973275</v>
      </c>
      <c r="O2297" s="19">
        <v>46112</v>
      </c>
      <c r="P2297" s="19" t="s">
        <v>7561</v>
      </c>
      <c r="Q2297" s="19" t="s">
        <v>7561</v>
      </c>
      <c r="R2297" s="19" t="s">
        <v>7561</v>
      </c>
      <c r="S2297" s="295">
        <v>0.25</v>
      </c>
      <c r="T2297" s="18">
        <v>2455.6567042606521</v>
      </c>
      <c r="U2297" s="18">
        <v>2995.9011791979956</v>
      </c>
      <c r="V2297" s="295">
        <v>0.53</v>
      </c>
      <c r="W2297" s="18">
        <v>1538.8782013366751</v>
      </c>
      <c r="X2297" s="18">
        <v>1877.4314056307437</v>
      </c>
      <c r="Y2297" s="7" t="s">
        <v>393</v>
      </c>
      <c r="Z2297" s="13">
        <v>1</v>
      </c>
      <c r="AA2297" s="13">
        <v>1</v>
      </c>
      <c r="AB2297" s="13">
        <v>120</v>
      </c>
      <c r="AC2297" s="8" t="s">
        <v>3965</v>
      </c>
      <c r="AD2297" s="8">
        <v>3.2</v>
      </c>
      <c r="AE2297" s="13">
        <v>383</v>
      </c>
      <c r="AF2297" s="13">
        <v>383</v>
      </c>
      <c r="AG2297" s="13">
        <v>4</v>
      </c>
      <c r="AH2297" s="8">
        <v>0.58699999999999997</v>
      </c>
      <c r="AI2297" s="13">
        <v>4012195431398</v>
      </c>
      <c r="AJ2297" s="8" t="s">
        <v>3966</v>
      </c>
      <c r="AK2297" s="94"/>
      <c r="AL2297" s="9"/>
      <c r="AM2297" s="9"/>
      <c r="AN2297" s="8"/>
      <c r="AO2297" s="11"/>
    </row>
    <row r="2298" spans="1:41" ht="14.1" customHeight="1" outlineLevel="3" x14ac:dyDescent="0.25">
      <c r="A2298" s="2"/>
      <c r="B2298" s="3"/>
      <c r="C2298" s="4"/>
      <c r="D2298" s="4"/>
      <c r="E2298" s="4"/>
      <c r="F2298" s="5"/>
      <c r="G2298" s="6"/>
      <c r="H2298" s="338">
        <v>7400513</v>
      </c>
      <c r="I2298" s="7" t="s">
        <v>3318</v>
      </c>
      <c r="J2298" s="7" t="s">
        <v>3319</v>
      </c>
      <c r="K2298" s="7" t="s">
        <v>6379</v>
      </c>
      <c r="L2298" s="7" t="s">
        <v>6385</v>
      </c>
      <c r="M2298" s="18">
        <v>4691.9106858054229</v>
      </c>
      <c r="N2298" s="327">
        <v>5724.1310366826156</v>
      </c>
      <c r="O2298" s="19">
        <v>46112</v>
      </c>
      <c r="P2298" s="19" t="s">
        <v>7561</v>
      </c>
      <c r="Q2298" s="19" t="s">
        <v>7561</v>
      </c>
      <c r="R2298" s="19" t="s">
        <v>7561</v>
      </c>
      <c r="S2298" s="295">
        <v>0.25</v>
      </c>
      <c r="T2298" s="18">
        <v>3518.9330143540674</v>
      </c>
      <c r="U2298" s="18">
        <v>4293.0982775119619</v>
      </c>
      <c r="V2298" s="295">
        <v>0.53</v>
      </c>
      <c r="W2298" s="18">
        <v>2205.1980223285486</v>
      </c>
      <c r="X2298" s="18">
        <v>2690.3415872408291</v>
      </c>
      <c r="Y2298" s="7" t="s">
        <v>393</v>
      </c>
      <c r="Z2298" s="13">
        <v>1</v>
      </c>
      <c r="AA2298" s="13">
        <v>1</v>
      </c>
      <c r="AB2298" s="13">
        <v>120</v>
      </c>
      <c r="AC2298" s="8" t="s">
        <v>3965</v>
      </c>
      <c r="AD2298" s="8">
        <v>2.67</v>
      </c>
      <c r="AE2298" s="13">
        <v>383</v>
      </c>
      <c r="AF2298" s="13">
        <v>383</v>
      </c>
      <c r="AG2298" s="13">
        <v>6</v>
      </c>
      <c r="AH2298" s="8">
        <v>0.88</v>
      </c>
      <c r="AI2298" s="13">
        <v>4012195431435</v>
      </c>
      <c r="AJ2298" s="8" t="s">
        <v>3966</v>
      </c>
      <c r="AK2298" s="94"/>
      <c r="AL2298" s="9"/>
      <c r="AM2298" s="9"/>
      <c r="AN2298" s="8"/>
      <c r="AO2298" s="11"/>
    </row>
    <row r="2299" spans="1:41" ht="14.1" customHeight="1" outlineLevel="3" x14ac:dyDescent="0.25">
      <c r="A2299" s="2"/>
      <c r="B2299" s="3"/>
      <c r="C2299" s="4"/>
      <c r="D2299" s="4"/>
      <c r="E2299" s="4"/>
      <c r="F2299" s="5"/>
      <c r="G2299" s="6"/>
      <c r="H2299" s="338">
        <v>7400549</v>
      </c>
      <c r="I2299" s="7" t="s">
        <v>3320</v>
      </c>
      <c r="J2299" s="7" t="s">
        <v>3321</v>
      </c>
      <c r="K2299" s="7" t="s">
        <v>6379</v>
      </c>
      <c r="L2299" s="7" t="s">
        <v>6386</v>
      </c>
      <c r="M2299" s="18">
        <v>4076.9473684210534</v>
      </c>
      <c r="N2299" s="327">
        <v>4973.8757894736855</v>
      </c>
      <c r="O2299" s="19">
        <v>46112</v>
      </c>
      <c r="P2299" s="19" t="s">
        <v>7561</v>
      </c>
      <c r="Q2299" s="19" t="s">
        <v>7561</v>
      </c>
      <c r="R2299" s="19" t="s">
        <v>7561</v>
      </c>
      <c r="S2299" s="295">
        <v>0.25</v>
      </c>
      <c r="T2299" s="18">
        <v>3057.71052631579</v>
      </c>
      <c r="U2299" s="18">
        <v>3730.4068421052639</v>
      </c>
      <c r="V2299" s="295">
        <v>0.53</v>
      </c>
      <c r="W2299" s="18">
        <v>1916.165263157895</v>
      </c>
      <c r="X2299" s="18">
        <v>2337.7216210526317</v>
      </c>
      <c r="Y2299" s="7" t="s">
        <v>393</v>
      </c>
      <c r="Z2299" s="13">
        <v>1</v>
      </c>
      <c r="AA2299" s="13">
        <v>1</v>
      </c>
      <c r="AB2299" s="13">
        <v>120</v>
      </c>
      <c r="AC2299" s="8" t="s">
        <v>3965</v>
      </c>
      <c r="AD2299" s="8">
        <v>2.2999999999999998</v>
      </c>
      <c r="AE2299" s="13">
        <v>383</v>
      </c>
      <c r="AF2299" s="13">
        <v>383</v>
      </c>
      <c r="AG2299" s="13">
        <v>4</v>
      </c>
      <c r="AH2299" s="8">
        <v>0.58699999999999997</v>
      </c>
      <c r="AI2299" s="13">
        <v>4012195431565</v>
      </c>
      <c r="AJ2299" s="8" t="s">
        <v>3966</v>
      </c>
      <c r="AK2299" s="94"/>
      <c r="AL2299" s="9"/>
      <c r="AM2299" s="9"/>
      <c r="AN2299" s="8"/>
      <c r="AO2299" s="12"/>
    </row>
    <row r="2300" spans="1:41" ht="14.1" customHeight="1" outlineLevel="3" x14ac:dyDescent="0.25">
      <c r="A2300" s="2"/>
      <c r="B2300" s="3"/>
      <c r="C2300" s="4"/>
      <c r="D2300" s="4"/>
      <c r="E2300" s="4"/>
      <c r="F2300" s="5"/>
      <c r="G2300" s="6"/>
      <c r="H2300" s="338">
        <v>7400970</v>
      </c>
      <c r="I2300" s="7" t="s">
        <v>3322</v>
      </c>
      <c r="J2300" s="7" t="s">
        <v>3323</v>
      </c>
      <c r="K2300" s="7" t="s">
        <v>6387</v>
      </c>
      <c r="L2300" s="7" t="s">
        <v>6388</v>
      </c>
      <c r="M2300" s="18">
        <v>433.47765172648946</v>
      </c>
      <c r="N2300" s="327">
        <v>528.84273510631715</v>
      </c>
      <c r="O2300" s="19">
        <v>46112</v>
      </c>
      <c r="P2300" s="19" t="s">
        <v>7561</v>
      </c>
      <c r="Q2300" s="19" t="s">
        <v>7561</v>
      </c>
      <c r="R2300" s="19" t="s">
        <v>7561</v>
      </c>
      <c r="S2300" s="295">
        <v>0.25</v>
      </c>
      <c r="T2300" s="18">
        <v>325.10823879486708</v>
      </c>
      <c r="U2300" s="18">
        <v>396.63205132973781</v>
      </c>
      <c r="V2300" s="295">
        <v>0.53</v>
      </c>
      <c r="W2300" s="18">
        <v>203.73449631145004</v>
      </c>
      <c r="X2300" s="18">
        <v>248.55608549996904</v>
      </c>
      <c r="Y2300" s="7" t="s">
        <v>393</v>
      </c>
      <c r="Z2300" s="13">
        <v>1</v>
      </c>
      <c r="AA2300" s="13">
        <v>15</v>
      </c>
      <c r="AB2300" s="13">
        <v>480</v>
      </c>
      <c r="AC2300" s="8" t="s">
        <v>3965</v>
      </c>
      <c r="AD2300" s="8">
        <v>0.34</v>
      </c>
      <c r="AE2300" s="13">
        <v>332</v>
      </c>
      <c r="AF2300" s="13">
        <v>50</v>
      </c>
      <c r="AG2300" s="13">
        <v>51</v>
      </c>
      <c r="AH2300" s="8">
        <v>0.84699999999999998</v>
      </c>
      <c r="AI2300" s="13">
        <v>4012195432951</v>
      </c>
      <c r="AJ2300" s="8" t="s">
        <v>3966</v>
      </c>
      <c r="AK2300" s="94"/>
      <c r="AL2300" s="9"/>
      <c r="AM2300" s="9"/>
      <c r="AN2300" s="8"/>
      <c r="AO2300" s="11"/>
    </row>
    <row r="2301" spans="1:41" ht="14.1" customHeight="1" outlineLevel="3" x14ac:dyDescent="0.25">
      <c r="A2301" s="2"/>
      <c r="B2301" s="3"/>
      <c r="C2301" s="4"/>
      <c r="D2301" s="4"/>
      <c r="E2301" s="4"/>
      <c r="F2301" s="5"/>
      <c r="G2301" s="6"/>
      <c r="H2301" s="338">
        <v>7400974</v>
      </c>
      <c r="I2301" s="7" t="s">
        <v>3324</v>
      </c>
      <c r="J2301" s="7" t="s">
        <v>3325</v>
      </c>
      <c r="K2301" s="7" t="s">
        <v>6387</v>
      </c>
      <c r="L2301" s="7" t="s">
        <v>6388</v>
      </c>
      <c r="M2301" s="18">
        <v>441.33232931726906</v>
      </c>
      <c r="N2301" s="327">
        <v>538.42544176706826</v>
      </c>
      <c r="O2301" s="19">
        <v>46112</v>
      </c>
      <c r="P2301" s="19" t="s">
        <v>7561</v>
      </c>
      <c r="Q2301" s="19" t="s">
        <v>7561</v>
      </c>
      <c r="R2301" s="19" t="s">
        <v>7561</v>
      </c>
      <c r="S2301" s="295">
        <v>0.25</v>
      </c>
      <c r="T2301" s="18">
        <v>330.99924698795178</v>
      </c>
      <c r="U2301" s="18">
        <v>403.81908132530117</v>
      </c>
      <c r="V2301" s="295">
        <v>0.53</v>
      </c>
      <c r="W2301" s="18">
        <v>207.42619477911646</v>
      </c>
      <c r="X2301" s="18">
        <v>253.05995763052206</v>
      </c>
      <c r="Y2301" s="7" t="s">
        <v>393</v>
      </c>
      <c r="Z2301" s="13">
        <v>1</v>
      </c>
      <c r="AA2301" s="13">
        <v>20</v>
      </c>
      <c r="AB2301" s="13">
        <v>480</v>
      </c>
      <c r="AC2301" s="8" t="s">
        <v>3965</v>
      </c>
      <c r="AD2301" s="8">
        <v>0.40400000000000003</v>
      </c>
      <c r="AE2301" s="13">
        <v>432</v>
      </c>
      <c r="AF2301" s="13">
        <v>50</v>
      </c>
      <c r="AG2301" s="13">
        <v>41</v>
      </c>
      <c r="AH2301" s="8">
        <v>0.88600000000000001</v>
      </c>
      <c r="AI2301" s="13">
        <v>4012195433002</v>
      </c>
      <c r="AJ2301" s="9" t="s">
        <v>3966</v>
      </c>
      <c r="AK2301" s="94"/>
      <c r="AL2301" s="9"/>
      <c r="AM2301" s="9"/>
      <c r="AN2301" s="8"/>
      <c r="AO2301" s="12"/>
    </row>
    <row r="2302" spans="1:41" ht="14.1" customHeight="1" outlineLevel="3" x14ac:dyDescent="0.25">
      <c r="A2302" s="2"/>
      <c r="B2302" s="3"/>
      <c r="C2302" s="4"/>
      <c r="D2302" s="4"/>
      <c r="E2302" s="4"/>
      <c r="F2302" s="5"/>
      <c r="G2302" s="6"/>
      <c r="H2302" s="338">
        <v>7400976</v>
      </c>
      <c r="I2302" s="7" t="s">
        <v>3326</v>
      </c>
      <c r="J2302" s="7" t="s">
        <v>3327</v>
      </c>
      <c r="K2302" s="7" t="s">
        <v>6387</v>
      </c>
      <c r="L2302" s="7" t="s">
        <v>6388</v>
      </c>
      <c r="M2302" s="18">
        <v>934.76731457649203</v>
      </c>
      <c r="N2302" s="327">
        <v>1140.4161237833202</v>
      </c>
      <c r="O2302" s="19">
        <v>46112</v>
      </c>
      <c r="P2302" s="19" t="s">
        <v>7561</v>
      </c>
      <c r="Q2302" s="19" t="s">
        <v>7561</v>
      </c>
      <c r="R2302" s="19" t="s">
        <v>7561</v>
      </c>
      <c r="S2302" s="295">
        <v>0.25</v>
      </c>
      <c r="T2302" s="18">
        <v>701.07548593236902</v>
      </c>
      <c r="U2302" s="18">
        <v>855.31209283749024</v>
      </c>
      <c r="V2302" s="295">
        <v>0.53</v>
      </c>
      <c r="W2302" s="18">
        <v>439.34063785095123</v>
      </c>
      <c r="X2302" s="18">
        <v>535.99557817816049</v>
      </c>
      <c r="Y2302" s="7" t="s">
        <v>393</v>
      </c>
      <c r="Z2302" s="13">
        <v>1</v>
      </c>
      <c r="AA2302" s="13">
        <v>15</v>
      </c>
      <c r="AB2302" s="13">
        <v>360</v>
      </c>
      <c r="AC2302" s="8" t="s">
        <v>3965</v>
      </c>
      <c r="AD2302" s="8">
        <v>0.41199999999999998</v>
      </c>
      <c r="AE2302" s="13">
        <v>432</v>
      </c>
      <c r="AF2302" s="13">
        <v>50</v>
      </c>
      <c r="AG2302" s="13">
        <v>51</v>
      </c>
      <c r="AH2302" s="8">
        <v>1.1020000000000001</v>
      </c>
      <c r="AI2302" s="13">
        <v>4012195433019</v>
      </c>
      <c r="AJ2302" s="8" t="s">
        <v>3966</v>
      </c>
      <c r="AK2302" s="94"/>
      <c r="AL2302" s="9"/>
      <c r="AM2302" s="9"/>
      <c r="AN2302" s="8"/>
      <c r="AO2302" s="11"/>
    </row>
    <row r="2303" spans="1:41" ht="14.1" customHeight="1" outlineLevel="3" x14ac:dyDescent="0.25">
      <c r="A2303" s="2"/>
      <c r="B2303" s="3"/>
      <c r="C2303" s="4"/>
      <c r="D2303" s="4"/>
      <c r="E2303" s="4"/>
      <c r="F2303" s="5"/>
      <c r="G2303" s="6"/>
      <c r="H2303" s="338">
        <v>7425140</v>
      </c>
      <c r="I2303" s="7" t="s">
        <v>3328</v>
      </c>
      <c r="J2303" s="7" t="s">
        <v>3329</v>
      </c>
      <c r="K2303" s="7" t="s">
        <v>6389</v>
      </c>
      <c r="L2303" s="7" t="s">
        <v>6390</v>
      </c>
      <c r="M2303" s="18">
        <v>217.54385964912285</v>
      </c>
      <c r="N2303" s="327">
        <v>265.40350877192986</v>
      </c>
      <c r="O2303" s="19">
        <v>46112</v>
      </c>
      <c r="P2303" s="19" t="s">
        <v>7561</v>
      </c>
      <c r="Q2303" s="19" t="s">
        <v>7561</v>
      </c>
      <c r="R2303" s="19" t="s">
        <v>7561</v>
      </c>
      <c r="S2303" s="295">
        <v>0.25</v>
      </c>
      <c r="T2303" s="18">
        <v>163.15789473684214</v>
      </c>
      <c r="U2303" s="18">
        <v>199.0526315789474</v>
      </c>
      <c r="V2303" s="295">
        <v>0.53</v>
      </c>
      <c r="W2303" s="18">
        <v>102.24561403508774</v>
      </c>
      <c r="X2303" s="18">
        <v>124.73964912280704</v>
      </c>
      <c r="Y2303" s="7" t="s">
        <v>393</v>
      </c>
      <c r="Z2303" s="13">
        <v>1</v>
      </c>
      <c r="AA2303" s="13">
        <v>120</v>
      </c>
      <c r="AB2303" s="13">
        <v>13440</v>
      </c>
      <c r="AC2303" s="8" t="s">
        <v>3965</v>
      </c>
      <c r="AD2303" s="8">
        <v>1.2999999999999999E-2</v>
      </c>
      <c r="AE2303" s="13">
        <v>89</v>
      </c>
      <c r="AF2303" s="13">
        <v>25</v>
      </c>
      <c r="AG2303" s="13">
        <v>1</v>
      </c>
      <c r="AH2303" s="8">
        <v>2E-3</v>
      </c>
      <c r="AI2303" s="13">
        <v>4012195245506</v>
      </c>
      <c r="AJ2303" s="8" t="s">
        <v>3966</v>
      </c>
      <c r="AK2303" s="94"/>
      <c r="AL2303" s="9"/>
      <c r="AM2303" s="9"/>
      <c r="AN2303" s="8"/>
      <c r="AO2303" s="12"/>
    </row>
    <row r="2304" spans="1:41" ht="14.1" customHeight="1" outlineLevel="3" x14ac:dyDescent="0.25">
      <c r="A2304" s="2"/>
      <c r="B2304" s="3"/>
      <c r="C2304" s="4"/>
      <c r="D2304" s="4"/>
      <c r="E2304" s="4"/>
      <c r="F2304" s="5"/>
      <c r="G2304" s="6"/>
      <c r="H2304" s="338">
        <v>7424844</v>
      </c>
      <c r="I2304" s="7" t="s">
        <v>3330</v>
      </c>
      <c r="J2304" s="7" t="s">
        <v>3331</v>
      </c>
      <c r="K2304" s="7" t="s">
        <v>6391</v>
      </c>
      <c r="L2304" s="7" t="s">
        <v>6392</v>
      </c>
      <c r="M2304" s="18">
        <v>533.0917463182509</v>
      </c>
      <c r="N2304" s="327">
        <v>650.37193050826613</v>
      </c>
      <c r="O2304" s="19">
        <v>46112</v>
      </c>
      <c r="P2304" s="19" t="s">
        <v>7561</v>
      </c>
      <c r="Q2304" s="19" t="s">
        <v>7561</v>
      </c>
      <c r="R2304" s="19" t="s">
        <v>7561</v>
      </c>
      <c r="S2304" s="295">
        <v>0.25</v>
      </c>
      <c r="T2304" s="18">
        <v>399.81880973868817</v>
      </c>
      <c r="U2304" s="18">
        <v>487.77894788119954</v>
      </c>
      <c r="V2304" s="295">
        <v>0.53</v>
      </c>
      <c r="W2304" s="18">
        <v>250.5531207695779</v>
      </c>
      <c r="X2304" s="18">
        <v>305.67480733888505</v>
      </c>
      <c r="Y2304" s="7" t="s">
        <v>393</v>
      </c>
      <c r="Z2304" s="13">
        <v>1</v>
      </c>
      <c r="AA2304" s="13">
        <v>75</v>
      </c>
      <c r="AB2304" s="13">
        <v>4500</v>
      </c>
      <c r="AC2304" s="10" t="s">
        <v>3965</v>
      </c>
      <c r="AD2304" s="8">
        <v>5.3999999999999999E-2</v>
      </c>
      <c r="AE2304" s="13">
        <v>35</v>
      </c>
      <c r="AF2304" s="13">
        <v>35</v>
      </c>
      <c r="AG2304" s="13">
        <v>100</v>
      </c>
      <c r="AH2304" s="8">
        <v>0.123</v>
      </c>
      <c r="AI2304" s="13">
        <v>4012195245131</v>
      </c>
      <c r="AJ2304" s="9" t="s">
        <v>3966</v>
      </c>
      <c r="AK2304" s="94"/>
      <c r="AL2304" s="9"/>
      <c r="AM2304" s="9"/>
      <c r="AN2304" s="8"/>
      <c r="AO2304" s="11"/>
    </row>
    <row r="2305" spans="1:41" ht="14.1" customHeight="1" outlineLevel="3" x14ac:dyDescent="0.25">
      <c r="A2305" s="2"/>
      <c r="B2305" s="3"/>
      <c r="C2305" s="4"/>
      <c r="D2305" s="4"/>
      <c r="E2305" s="4"/>
      <c r="F2305" s="5"/>
      <c r="G2305" s="6"/>
      <c r="H2305" s="338">
        <v>7407558</v>
      </c>
      <c r="I2305" s="7" t="s">
        <v>3332</v>
      </c>
      <c r="J2305" s="7" t="s">
        <v>3333</v>
      </c>
      <c r="K2305" s="7" t="s">
        <v>6393</v>
      </c>
      <c r="L2305" s="7" t="s">
        <v>6394</v>
      </c>
      <c r="M2305" s="18">
        <v>806.97151352958679</v>
      </c>
      <c r="N2305" s="327">
        <v>984.50524650609589</v>
      </c>
      <c r="O2305" s="19">
        <v>46112</v>
      </c>
      <c r="P2305" s="19" t="s">
        <v>7561</v>
      </c>
      <c r="Q2305" s="19" t="s">
        <v>7561</v>
      </c>
      <c r="R2305" s="19" t="s">
        <v>7561</v>
      </c>
      <c r="S2305" s="295">
        <v>0.25</v>
      </c>
      <c r="T2305" s="18">
        <v>605.22863514719006</v>
      </c>
      <c r="U2305" s="18">
        <v>738.37893487957183</v>
      </c>
      <c r="V2305" s="295">
        <v>0.53</v>
      </c>
      <c r="W2305" s="18">
        <v>379.27661135890577</v>
      </c>
      <c r="X2305" s="18">
        <v>462.71746585786502</v>
      </c>
      <c r="Y2305" s="7" t="s">
        <v>393</v>
      </c>
      <c r="Z2305" s="13">
        <v>1</v>
      </c>
      <c r="AA2305" s="13">
        <v>15</v>
      </c>
      <c r="AB2305" s="13">
        <v>3360</v>
      </c>
      <c r="AC2305" s="9" t="s">
        <v>3965</v>
      </c>
      <c r="AD2305" s="8">
        <v>3.3000000000000002E-2</v>
      </c>
      <c r="AE2305" s="13">
        <v>48</v>
      </c>
      <c r="AF2305" s="13">
        <v>7</v>
      </c>
      <c r="AG2305" s="13">
        <v>7</v>
      </c>
      <c r="AH2305" s="8">
        <v>2E-3</v>
      </c>
      <c r="AI2305" s="13">
        <v>4012195112372</v>
      </c>
      <c r="AJ2305" s="9" t="s">
        <v>3966</v>
      </c>
      <c r="AK2305" s="94"/>
      <c r="AL2305" s="9"/>
      <c r="AM2305" s="9"/>
      <c r="AN2305" s="8"/>
      <c r="AO2305" s="12"/>
    </row>
    <row r="2306" spans="1:41" ht="14.1" customHeight="1" outlineLevel="3" x14ac:dyDescent="0.25">
      <c r="A2306" s="2"/>
      <c r="B2306" s="3"/>
      <c r="C2306" s="4"/>
      <c r="D2306" s="4"/>
      <c r="E2306" s="4"/>
      <c r="F2306" s="5"/>
      <c r="G2306" s="6"/>
      <c r="H2306" s="338">
        <v>7405120</v>
      </c>
      <c r="I2306" s="7" t="s">
        <v>3334</v>
      </c>
      <c r="J2306" s="7" t="s">
        <v>3335</v>
      </c>
      <c r="K2306" s="7" t="s">
        <v>6395</v>
      </c>
      <c r="L2306" s="7" t="s">
        <v>6396</v>
      </c>
      <c r="M2306" s="18">
        <v>2616.3157894736846</v>
      </c>
      <c r="N2306" s="327">
        <v>3191.9052631578952</v>
      </c>
      <c r="O2306" s="19">
        <v>46112</v>
      </c>
      <c r="P2306" s="19" t="s">
        <v>7561</v>
      </c>
      <c r="Q2306" s="19" t="s">
        <v>7561</v>
      </c>
      <c r="R2306" s="19" t="s">
        <v>7561</v>
      </c>
      <c r="S2306" s="295">
        <v>0.25</v>
      </c>
      <c r="T2306" s="18">
        <v>1962.2368421052633</v>
      </c>
      <c r="U2306" s="18">
        <v>2393.9289473684212</v>
      </c>
      <c r="V2306" s="295">
        <v>0.53</v>
      </c>
      <c r="W2306" s="18">
        <v>1229.6684210526316</v>
      </c>
      <c r="X2306" s="18">
        <v>1500.1954736842106</v>
      </c>
      <c r="Y2306" s="7" t="s">
        <v>393</v>
      </c>
      <c r="Z2306" s="13">
        <v>1</v>
      </c>
      <c r="AA2306" s="13">
        <v>4</v>
      </c>
      <c r="AB2306" s="13">
        <v>300</v>
      </c>
      <c r="AC2306" s="9" t="s">
        <v>3965</v>
      </c>
      <c r="AD2306" s="8">
        <v>0.61299999999999999</v>
      </c>
      <c r="AE2306" s="13">
        <v>193</v>
      </c>
      <c r="AF2306" s="13">
        <v>118</v>
      </c>
      <c r="AG2306" s="13">
        <v>61</v>
      </c>
      <c r="AH2306" s="8">
        <v>1.389</v>
      </c>
      <c r="AI2306" s="13">
        <v>4012195102229</v>
      </c>
      <c r="AJ2306" s="8" t="s">
        <v>3966</v>
      </c>
      <c r="AK2306" s="94"/>
      <c r="AL2306" s="9"/>
      <c r="AM2306" s="9"/>
      <c r="AN2306" s="8"/>
      <c r="AO2306" s="11"/>
    </row>
    <row r="2307" spans="1:41" ht="14.1" customHeight="1" outlineLevel="3" x14ac:dyDescent="0.25">
      <c r="A2307" s="2"/>
      <c r="B2307" s="3"/>
      <c r="C2307" s="4"/>
      <c r="D2307" s="4"/>
      <c r="E2307" s="4"/>
      <c r="F2307" s="5"/>
      <c r="G2307" s="6"/>
      <c r="H2307" s="338">
        <v>7409684</v>
      </c>
      <c r="I2307" s="7" t="s">
        <v>3336</v>
      </c>
      <c r="J2307" s="7" t="s">
        <v>3337</v>
      </c>
      <c r="K2307" s="7" t="s">
        <v>6397</v>
      </c>
      <c r="L2307" s="7" t="s">
        <v>6398</v>
      </c>
      <c r="M2307" s="18">
        <v>1203.733552631579</v>
      </c>
      <c r="N2307" s="327">
        <v>1468.5549342105262</v>
      </c>
      <c r="O2307" s="19">
        <v>46112</v>
      </c>
      <c r="P2307" s="19" t="s">
        <v>7561</v>
      </c>
      <c r="Q2307" s="19" t="s">
        <v>7561</v>
      </c>
      <c r="R2307" s="19" t="s">
        <v>7561</v>
      </c>
      <c r="S2307" s="295">
        <v>0.25</v>
      </c>
      <c r="T2307" s="18">
        <v>902.80016447368416</v>
      </c>
      <c r="U2307" s="18">
        <v>1101.4162006578947</v>
      </c>
      <c r="V2307" s="295">
        <v>0.53</v>
      </c>
      <c r="W2307" s="18">
        <v>565.75476973684204</v>
      </c>
      <c r="X2307" s="18">
        <v>690.22081907894722</v>
      </c>
      <c r="Y2307" s="7" t="s">
        <v>393</v>
      </c>
      <c r="Z2307" s="13">
        <v>1</v>
      </c>
      <c r="AA2307" s="13">
        <v>5</v>
      </c>
      <c r="AB2307" s="13">
        <v>2880</v>
      </c>
      <c r="AC2307" s="9" t="s">
        <v>3965</v>
      </c>
      <c r="AD2307" s="8">
        <v>0.44600000000000001</v>
      </c>
      <c r="AE2307" s="13">
        <v>128</v>
      </c>
      <c r="AF2307" s="13">
        <v>19</v>
      </c>
      <c r="AG2307" s="13">
        <v>19</v>
      </c>
      <c r="AH2307" s="8">
        <v>4.5999999999999999E-2</v>
      </c>
      <c r="AI2307" s="13">
        <v>4012196539093</v>
      </c>
      <c r="AJ2307" s="9" t="s">
        <v>3966</v>
      </c>
      <c r="AK2307" s="94"/>
      <c r="AL2307" s="9"/>
      <c r="AM2307" s="9"/>
      <c r="AN2307" s="8"/>
      <c r="AO2307" s="12"/>
    </row>
    <row r="2308" spans="1:41" ht="14.1" customHeight="1" outlineLevel="3" x14ac:dyDescent="0.25">
      <c r="A2308" s="2"/>
      <c r="B2308" s="3"/>
      <c r="C2308" s="4"/>
      <c r="D2308" s="4"/>
      <c r="E2308" s="4"/>
      <c r="F2308" s="5"/>
      <c r="G2308" s="6"/>
      <c r="H2308" s="338">
        <v>7405818</v>
      </c>
      <c r="I2308" s="7" t="s">
        <v>3338</v>
      </c>
      <c r="J2308" s="7" t="s">
        <v>3339</v>
      </c>
      <c r="K2308" s="7" t="s">
        <v>6397</v>
      </c>
      <c r="L2308" s="7" t="s">
        <v>6399</v>
      </c>
      <c r="M2308" s="18">
        <v>10179.48</v>
      </c>
      <c r="N2308" s="327">
        <v>12418.9656</v>
      </c>
      <c r="O2308" s="19" t="s">
        <v>3948</v>
      </c>
      <c r="P2308" s="295">
        <v>0.35</v>
      </c>
      <c r="Q2308" s="18">
        <v>6616.6620000000003</v>
      </c>
      <c r="R2308" s="18">
        <v>8072.3276400000004</v>
      </c>
      <c r="S2308" s="295">
        <v>0.25</v>
      </c>
      <c r="T2308" s="18">
        <v>7634.61</v>
      </c>
      <c r="U2308" s="18">
        <v>9314.2241999999987</v>
      </c>
      <c r="V2308" s="295">
        <v>0.53</v>
      </c>
      <c r="W2308" s="18">
        <v>4784.3555999999999</v>
      </c>
      <c r="X2308" s="18">
        <v>5836.9138319999993</v>
      </c>
      <c r="Y2308" s="7" t="s">
        <v>393</v>
      </c>
      <c r="Z2308" s="13">
        <v>1</v>
      </c>
      <c r="AA2308" s="13">
        <v>10</v>
      </c>
      <c r="AB2308" s="13">
        <v>640</v>
      </c>
      <c r="AC2308" s="9" t="s">
        <v>3965</v>
      </c>
      <c r="AD2308" s="8">
        <v>0.4</v>
      </c>
      <c r="AE2308" s="13">
        <v>60</v>
      </c>
      <c r="AF2308" s="13">
        <v>30</v>
      </c>
      <c r="AG2308" s="13">
        <v>230</v>
      </c>
      <c r="AH2308" s="8">
        <v>0.41399999999999998</v>
      </c>
      <c r="AI2308" s="13">
        <v>4012195891246</v>
      </c>
      <c r="AJ2308" s="9" t="s">
        <v>3966</v>
      </c>
      <c r="AK2308" s="94"/>
      <c r="AL2308" s="9"/>
      <c r="AM2308" s="8"/>
      <c r="AN2308" s="8"/>
      <c r="AO2308" s="12"/>
    </row>
    <row r="2309" spans="1:41" ht="14.1" customHeight="1" outlineLevel="3" x14ac:dyDescent="0.25">
      <c r="A2309" s="2"/>
      <c r="B2309" s="3"/>
      <c r="C2309" s="4"/>
      <c r="D2309" s="4"/>
      <c r="E2309" s="4"/>
      <c r="F2309" s="5"/>
      <c r="G2309" s="6"/>
      <c r="H2309" s="338">
        <v>7410581</v>
      </c>
      <c r="I2309" s="7" t="s">
        <v>3340</v>
      </c>
      <c r="J2309" s="7" t="s">
        <v>3341</v>
      </c>
      <c r="K2309" s="7" t="s">
        <v>6400</v>
      </c>
      <c r="L2309" s="7" t="s">
        <v>6401</v>
      </c>
      <c r="M2309" s="18">
        <v>5785.773720014322</v>
      </c>
      <c r="N2309" s="327">
        <v>7058.6439384174728</v>
      </c>
      <c r="O2309" s="19">
        <v>46112</v>
      </c>
      <c r="P2309" s="19" t="s">
        <v>7561</v>
      </c>
      <c r="Q2309" s="19" t="s">
        <v>7561</v>
      </c>
      <c r="R2309" s="19" t="s">
        <v>7561</v>
      </c>
      <c r="S2309" s="295">
        <v>0.25</v>
      </c>
      <c r="T2309" s="18">
        <v>4339.330290010741</v>
      </c>
      <c r="U2309" s="18">
        <v>5293.9829538131044</v>
      </c>
      <c r="V2309" s="295">
        <v>0.53</v>
      </c>
      <c r="W2309" s="18">
        <v>2719.3136484067313</v>
      </c>
      <c r="X2309" s="18">
        <v>3317.562651056212</v>
      </c>
      <c r="Y2309" s="7" t="s">
        <v>393</v>
      </c>
      <c r="Z2309" s="13">
        <v>1</v>
      </c>
      <c r="AA2309" s="13">
        <v>5</v>
      </c>
      <c r="AB2309" s="13">
        <v>420</v>
      </c>
      <c r="AC2309" s="9" t="s">
        <v>3965</v>
      </c>
      <c r="AD2309" s="8">
        <v>0.97799999999999998</v>
      </c>
      <c r="AE2309" s="13">
        <v>155</v>
      </c>
      <c r="AF2309" s="13">
        <v>32</v>
      </c>
      <c r="AG2309" s="13">
        <v>67</v>
      </c>
      <c r="AH2309" s="8">
        <v>0.33200000000000002</v>
      </c>
      <c r="AI2309" s="13">
        <v>4012196540914</v>
      </c>
      <c r="AJ2309" s="9" t="s">
        <v>3966</v>
      </c>
      <c r="AK2309" s="94"/>
      <c r="AL2309" s="9"/>
      <c r="AM2309" s="9"/>
      <c r="AN2309" s="8"/>
      <c r="AO2309" s="12"/>
    </row>
    <row r="2310" spans="1:41" ht="14.1" customHeight="1" outlineLevel="3" x14ac:dyDescent="0.25">
      <c r="A2310" s="2"/>
      <c r="B2310" s="3"/>
      <c r="C2310" s="4"/>
      <c r="D2310" s="4"/>
      <c r="E2310" s="4"/>
      <c r="F2310" s="5"/>
      <c r="G2310" s="6"/>
      <c r="H2310" s="338">
        <v>7410540</v>
      </c>
      <c r="I2310" s="7" t="s">
        <v>3342</v>
      </c>
      <c r="J2310" s="7" t="s">
        <v>3343</v>
      </c>
      <c r="K2310" s="7" t="s">
        <v>6402</v>
      </c>
      <c r="L2310" s="7" t="s">
        <v>6403</v>
      </c>
      <c r="M2310" s="18">
        <v>2742.3758079409049</v>
      </c>
      <c r="N2310" s="327">
        <v>3345.6984856879039</v>
      </c>
      <c r="O2310" s="19">
        <v>46112</v>
      </c>
      <c r="P2310" s="19" t="s">
        <v>7561</v>
      </c>
      <c r="Q2310" s="19" t="s">
        <v>7561</v>
      </c>
      <c r="R2310" s="19" t="s">
        <v>7561</v>
      </c>
      <c r="S2310" s="295">
        <v>0.25</v>
      </c>
      <c r="T2310" s="18">
        <v>2056.7818559556786</v>
      </c>
      <c r="U2310" s="18">
        <v>2509.2738642659278</v>
      </c>
      <c r="V2310" s="295">
        <v>0.53</v>
      </c>
      <c r="W2310" s="18">
        <v>1288.9166297322251</v>
      </c>
      <c r="X2310" s="18">
        <v>1572.4782882733145</v>
      </c>
      <c r="Y2310" s="7" t="s">
        <v>3344</v>
      </c>
      <c r="Z2310" s="13">
        <v>1</v>
      </c>
      <c r="AA2310" s="13">
        <v>15</v>
      </c>
      <c r="AB2310" s="13">
        <v>270</v>
      </c>
      <c r="AC2310" s="8" t="s">
        <v>3965</v>
      </c>
      <c r="AD2310" s="8">
        <v>0.74</v>
      </c>
      <c r="AE2310" s="13">
        <v>280</v>
      </c>
      <c r="AF2310" s="13">
        <v>27</v>
      </c>
      <c r="AG2310" s="13">
        <v>53</v>
      </c>
      <c r="AH2310" s="8">
        <v>0.40100000000000002</v>
      </c>
      <c r="AI2310" s="13">
        <v>4012195432753</v>
      </c>
      <c r="AJ2310" s="8" t="s">
        <v>3966</v>
      </c>
      <c r="AK2310" s="94"/>
      <c r="AL2310" s="9"/>
      <c r="AM2310" s="9"/>
      <c r="AN2310" s="8"/>
      <c r="AO2310" s="12"/>
    </row>
    <row r="2311" spans="1:41" ht="14.1" customHeight="1" outlineLevel="3" x14ac:dyDescent="0.25">
      <c r="A2311" s="2"/>
      <c r="B2311" s="3"/>
      <c r="C2311" s="4"/>
      <c r="D2311" s="4"/>
      <c r="E2311" s="4"/>
      <c r="F2311" s="5"/>
      <c r="G2311" s="6"/>
      <c r="H2311" s="338">
        <v>7405960</v>
      </c>
      <c r="I2311" s="7" t="s">
        <v>3345</v>
      </c>
      <c r="J2311" s="7" t="s">
        <v>3346</v>
      </c>
      <c r="K2311" s="7" t="s">
        <v>6404</v>
      </c>
      <c r="L2311" s="7" t="s">
        <v>6405</v>
      </c>
      <c r="M2311" s="18">
        <v>57908.6124717735</v>
      </c>
      <c r="N2311" s="327">
        <v>70648.507215563674</v>
      </c>
      <c r="O2311" s="19">
        <v>46112</v>
      </c>
      <c r="P2311" s="19" t="s">
        <v>7561</v>
      </c>
      <c r="Q2311" s="19" t="s">
        <v>7561</v>
      </c>
      <c r="R2311" s="19" t="s">
        <v>7561</v>
      </c>
      <c r="S2311" s="295">
        <v>0.25</v>
      </c>
      <c r="T2311" s="18">
        <v>43431.459353830127</v>
      </c>
      <c r="U2311" s="18">
        <v>52986.380411672755</v>
      </c>
      <c r="V2311" s="295">
        <v>0.53</v>
      </c>
      <c r="W2311" s="18">
        <v>27217.047861733543</v>
      </c>
      <c r="X2311" s="18">
        <v>33204.798391314922</v>
      </c>
      <c r="Y2311" s="7" t="s">
        <v>393</v>
      </c>
      <c r="Z2311" s="13">
        <v>1</v>
      </c>
      <c r="AA2311" s="13">
        <v>1</v>
      </c>
      <c r="AB2311" s="13">
        <v>32</v>
      </c>
      <c r="AC2311" s="9" t="s">
        <v>3965</v>
      </c>
      <c r="AD2311" s="8">
        <v>14</v>
      </c>
      <c r="AE2311" s="13">
        <v>383</v>
      </c>
      <c r="AF2311" s="13">
        <v>383</v>
      </c>
      <c r="AG2311" s="13">
        <v>69</v>
      </c>
      <c r="AH2311" s="8">
        <v>10.122</v>
      </c>
      <c r="AI2311" s="13">
        <v>4012195106074</v>
      </c>
      <c r="AJ2311" s="8" t="s">
        <v>3966</v>
      </c>
      <c r="AK2311" s="94"/>
      <c r="AL2311" s="9"/>
      <c r="AM2311" s="9"/>
      <c r="AN2311" s="8"/>
      <c r="AO2311" s="12"/>
    </row>
    <row r="2312" spans="1:41" ht="14.1" customHeight="1" outlineLevel="3" x14ac:dyDescent="0.25">
      <c r="A2312" s="2"/>
      <c r="B2312" s="3"/>
      <c r="C2312" s="4"/>
      <c r="D2312" s="4"/>
      <c r="E2312" s="4"/>
      <c r="F2312" s="5"/>
      <c r="G2312" s="6"/>
      <c r="H2312" s="338">
        <v>7407240</v>
      </c>
      <c r="I2312" s="7" t="s">
        <v>3347</v>
      </c>
      <c r="J2312" s="7" t="s">
        <v>3348</v>
      </c>
      <c r="K2312" s="7"/>
      <c r="L2312" s="7"/>
      <c r="M2312" s="18">
        <v>71.474522960788448</v>
      </c>
      <c r="N2312" s="327">
        <v>87.198918012161911</v>
      </c>
      <c r="O2312" s="19">
        <v>46112</v>
      </c>
      <c r="P2312" s="19" t="s">
        <v>7561</v>
      </c>
      <c r="Q2312" s="19" t="s">
        <v>7561</v>
      </c>
      <c r="R2312" s="19" t="s">
        <v>7561</v>
      </c>
      <c r="S2312" s="295">
        <v>0.25</v>
      </c>
      <c r="T2312" s="18">
        <v>53.605892220591336</v>
      </c>
      <c r="U2312" s="18">
        <v>65.39918850912143</v>
      </c>
      <c r="V2312" s="295">
        <v>0.53</v>
      </c>
      <c r="W2312" s="18">
        <v>33.593025791570568</v>
      </c>
      <c r="X2312" s="18">
        <v>40.983491465716092</v>
      </c>
      <c r="Y2312" s="7" t="s">
        <v>393</v>
      </c>
      <c r="Z2312" s="13">
        <v>1</v>
      </c>
      <c r="AA2312" s="13">
        <v>10</v>
      </c>
      <c r="AB2312" s="13">
        <v>8640</v>
      </c>
      <c r="AC2312" s="8" t="s">
        <v>3965</v>
      </c>
      <c r="AD2312" s="8">
        <v>1.9E-2</v>
      </c>
      <c r="AE2312" s="13">
        <v>104</v>
      </c>
      <c r="AF2312" s="13">
        <v>76</v>
      </c>
      <c r="AG2312" s="13">
        <v>4.5</v>
      </c>
      <c r="AH2312" s="8">
        <v>3.5999999999999997E-2</v>
      </c>
      <c r="AI2312" s="13">
        <v>4012195111030</v>
      </c>
      <c r="AJ2312" s="9" t="s">
        <v>3966</v>
      </c>
      <c r="AK2312" s="94"/>
      <c r="AL2312" s="9"/>
      <c r="AM2312" s="9"/>
      <c r="AN2312" s="8"/>
      <c r="AO2312" s="12"/>
    </row>
    <row r="2313" spans="1:41" ht="14.1" customHeight="1" outlineLevel="3" x14ac:dyDescent="0.25">
      <c r="A2313" s="2"/>
      <c r="B2313" s="3"/>
      <c r="C2313" s="4"/>
      <c r="D2313" s="4"/>
      <c r="E2313" s="4"/>
      <c r="F2313" s="5"/>
      <c r="G2313" s="6"/>
      <c r="H2313" s="338">
        <v>7407840</v>
      </c>
      <c r="I2313" s="7" t="s">
        <v>3349</v>
      </c>
      <c r="J2313" s="7" t="s">
        <v>3350</v>
      </c>
      <c r="K2313" s="7" t="s">
        <v>6406</v>
      </c>
      <c r="L2313" s="7" t="s">
        <v>6407</v>
      </c>
      <c r="M2313" s="18">
        <v>2453.9449485783425</v>
      </c>
      <c r="N2313" s="327">
        <v>2993.8128372655779</v>
      </c>
      <c r="O2313" s="19">
        <v>46112</v>
      </c>
      <c r="P2313" s="19" t="s">
        <v>7561</v>
      </c>
      <c r="Q2313" s="19" t="s">
        <v>7561</v>
      </c>
      <c r="R2313" s="19" t="s">
        <v>7561</v>
      </c>
      <c r="S2313" s="295">
        <v>0.25</v>
      </c>
      <c r="T2313" s="18">
        <v>1840.4587114337569</v>
      </c>
      <c r="U2313" s="18">
        <v>2245.3596279491835</v>
      </c>
      <c r="V2313" s="295">
        <v>0.53</v>
      </c>
      <c r="W2313" s="18">
        <v>1153.354125831821</v>
      </c>
      <c r="X2313" s="18">
        <v>1407.0920335148217</v>
      </c>
      <c r="Y2313" s="7" t="s">
        <v>393</v>
      </c>
      <c r="Z2313" s="13">
        <v>1</v>
      </c>
      <c r="AA2313" s="13">
        <v>10</v>
      </c>
      <c r="AB2313" s="13">
        <v>1680</v>
      </c>
      <c r="AC2313" s="8" t="s">
        <v>3965</v>
      </c>
      <c r="AD2313" s="8">
        <v>0.14499999999999999</v>
      </c>
      <c r="AE2313" s="13">
        <v>205</v>
      </c>
      <c r="AF2313" s="13">
        <v>76</v>
      </c>
      <c r="AG2313" s="13">
        <v>11</v>
      </c>
      <c r="AH2313" s="8">
        <v>0.17100000000000001</v>
      </c>
      <c r="AI2313" s="13">
        <v>4012195113294</v>
      </c>
      <c r="AJ2313" s="9" t="s">
        <v>3966</v>
      </c>
      <c r="AK2313" s="94"/>
      <c r="AL2313" s="9"/>
      <c r="AM2313" s="9"/>
      <c r="AN2313" s="8"/>
      <c r="AO2313" s="12"/>
    </row>
    <row r="2314" spans="1:41" ht="14.1" customHeight="1" outlineLevel="3" x14ac:dyDescent="0.25">
      <c r="A2314" s="2"/>
      <c r="B2314" s="3"/>
      <c r="C2314" s="4"/>
      <c r="D2314" s="4"/>
      <c r="E2314" s="4"/>
      <c r="F2314" s="5"/>
      <c r="G2314" s="6"/>
      <c r="H2314" s="338">
        <v>7408725</v>
      </c>
      <c r="I2314" s="7" t="s">
        <v>3351</v>
      </c>
      <c r="J2314" s="7" t="s">
        <v>3352</v>
      </c>
      <c r="K2314" s="7" t="s">
        <v>6408</v>
      </c>
      <c r="L2314" s="7" t="s">
        <v>6409</v>
      </c>
      <c r="M2314" s="18">
        <v>310.5087719298246</v>
      </c>
      <c r="N2314" s="327">
        <v>378.82070175438599</v>
      </c>
      <c r="O2314" s="19">
        <v>46112</v>
      </c>
      <c r="P2314" s="19" t="s">
        <v>7561</v>
      </c>
      <c r="Q2314" s="19" t="s">
        <v>7561</v>
      </c>
      <c r="R2314" s="19" t="s">
        <v>7561</v>
      </c>
      <c r="S2314" s="295">
        <v>0.25</v>
      </c>
      <c r="T2314" s="18">
        <v>232.88157894736844</v>
      </c>
      <c r="U2314" s="18">
        <v>284.11552631578951</v>
      </c>
      <c r="V2314" s="295">
        <v>0.53</v>
      </c>
      <c r="W2314" s="18">
        <v>145.93912280701755</v>
      </c>
      <c r="X2314" s="18">
        <v>178.04572982456142</v>
      </c>
      <c r="Y2314" s="7" t="s">
        <v>393</v>
      </c>
      <c r="Z2314" s="13">
        <v>1</v>
      </c>
      <c r="AA2314" s="13">
        <v>6</v>
      </c>
      <c r="AB2314" s="13">
        <v>720</v>
      </c>
      <c r="AC2314" s="9" t="s">
        <v>3965</v>
      </c>
      <c r="AD2314" s="8">
        <v>0.106</v>
      </c>
      <c r="AE2314" s="13">
        <v>216</v>
      </c>
      <c r="AF2314" s="13">
        <v>76</v>
      </c>
      <c r="AG2314" s="13">
        <v>36</v>
      </c>
      <c r="AH2314" s="8">
        <v>0.59099999999999997</v>
      </c>
      <c r="AI2314" s="13">
        <v>4012196435258</v>
      </c>
      <c r="AJ2314" s="9" t="s">
        <v>3966</v>
      </c>
      <c r="AK2314" s="94"/>
      <c r="AL2314" s="9"/>
      <c r="AM2314" s="9"/>
      <c r="AN2314" s="8"/>
      <c r="AO2314" s="12"/>
    </row>
    <row r="2315" spans="1:41" ht="14.1" customHeight="1" outlineLevel="3" x14ac:dyDescent="0.25">
      <c r="A2315" s="2"/>
      <c r="B2315" s="3"/>
      <c r="C2315" s="4"/>
      <c r="D2315" s="4"/>
      <c r="E2315" s="4"/>
      <c r="F2315" s="5"/>
      <c r="G2315" s="6"/>
      <c r="H2315" s="338">
        <v>7203104</v>
      </c>
      <c r="I2315" s="7" t="s">
        <v>3353</v>
      </c>
      <c r="J2315" s="7" t="s">
        <v>3354</v>
      </c>
      <c r="K2315" s="7" t="s">
        <v>6410</v>
      </c>
      <c r="L2315" s="7" t="s">
        <v>6411</v>
      </c>
      <c r="M2315" s="18">
        <v>197.47438396561205</v>
      </c>
      <c r="N2315" s="327">
        <v>240.91874843804669</v>
      </c>
      <c r="O2315" s="19">
        <v>46112</v>
      </c>
      <c r="P2315" s="19" t="s">
        <v>7561</v>
      </c>
      <c r="Q2315" s="19" t="s">
        <v>7561</v>
      </c>
      <c r="R2315" s="19" t="s">
        <v>7561</v>
      </c>
      <c r="S2315" s="295">
        <v>0.25</v>
      </c>
      <c r="T2315" s="18">
        <v>148.10578797420902</v>
      </c>
      <c r="U2315" s="18">
        <v>180.68906132853499</v>
      </c>
      <c r="V2315" s="295">
        <v>0.53</v>
      </c>
      <c r="W2315" s="18">
        <v>92.812960463837655</v>
      </c>
      <c r="X2315" s="18">
        <v>113.23181176588194</v>
      </c>
      <c r="Y2315" s="7" t="s">
        <v>393</v>
      </c>
      <c r="Z2315" s="13">
        <v>1</v>
      </c>
      <c r="AA2315" s="13">
        <v>50</v>
      </c>
      <c r="AB2315" s="13">
        <v>40000</v>
      </c>
      <c r="AC2315" s="9" t="s">
        <v>3965</v>
      </c>
      <c r="AD2315" s="8">
        <v>6.0000000000000001E-3</v>
      </c>
      <c r="AE2315" s="13">
        <v>450</v>
      </c>
      <c r="AF2315" s="13">
        <v>7</v>
      </c>
      <c r="AG2315" s="13">
        <v>3</v>
      </c>
      <c r="AH2315" s="8">
        <v>8.9999999999999993E-3</v>
      </c>
      <c r="AI2315" s="13">
        <v>4012195693369</v>
      </c>
      <c r="AJ2315" s="9" t="s">
        <v>3966</v>
      </c>
      <c r="AK2315" s="94"/>
      <c r="AL2315" s="9"/>
      <c r="AM2315" s="9"/>
      <c r="AN2315" s="8"/>
      <c r="AO2315" s="12"/>
    </row>
    <row r="2316" spans="1:41" ht="14.1" customHeight="1" outlineLevel="3" x14ac:dyDescent="0.25">
      <c r="A2316" s="2"/>
      <c r="B2316" s="3"/>
      <c r="C2316" s="4"/>
      <c r="D2316" s="4"/>
      <c r="E2316" s="4"/>
      <c r="F2316" s="5"/>
      <c r="G2316" s="6"/>
      <c r="H2316" s="338">
        <v>7203106</v>
      </c>
      <c r="I2316" s="7" t="s">
        <v>3355</v>
      </c>
      <c r="J2316" s="7" t="s">
        <v>3356</v>
      </c>
      <c r="K2316" s="7" t="s">
        <v>6410</v>
      </c>
      <c r="L2316" s="7" t="s">
        <v>6411</v>
      </c>
      <c r="M2316" s="18">
        <v>275.22456140350886</v>
      </c>
      <c r="N2316" s="327">
        <v>335.7739649122808</v>
      </c>
      <c r="O2316" s="19">
        <v>46112</v>
      </c>
      <c r="P2316" s="19" t="s">
        <v>7561</v>
      </c>
      <c r="Q2316" s="19" t="s">
        <v>7561</v>
      </c>
      <c r="R2316" s="19" t="s">
        <v>7561</v>
      </c>
      <c r="S2316" s="295">
        <v>0.25</v>
      </c>
      <c r="T2316" s="18">
        <v>206.41842105263163</v>
      </c>
      <c r="U2316" s="18">
        <v>251.83047368421057</v>
      </c>
      <c r="V2316" s="295">
        <v>0.53</v>
      </c>
      <c r="W2316" s="18">
        <v>129.35554385964915</v>
      </c>
      <c r="X2316" s="18">
        <v>157.81376350877196</v>
      </c>
      <c r="Y2316" s="7" t="s">
        <v>393</v>
      </c>
      <c r="Z2316" s="13">
        <v>1</v>
      </c>
      <c r="AA2316" s="13">
        <v>50</v>
      </c>
      <c r="AB2316" s="13">
        <v>29300</v>
      </c>
      <c r="AC2316" s="9" t="s">
        <v>3965</v>
      </c>
      <c r="AD2316" s="8">
        <v>8.0000000000000002E-3</v>
      </c>
      <c r="AE2316" s="13">
        <v>400</v>
      </c>
      <c r="AF2316" s="13">
        <v>150</v>
      </c>
      <c r="AG2316" s="13">
        <v>25</v>
      </c>
      <c r="AH2316" s="8">
        <v>1.5</v>
      </c>
      <c r="AI2316" s="13">
        <v>4012195693376</v>
      </c>
      <c r="AJ2316" s="9" t="s">
        <v>3966</v>
      </c>
      <c r="AK2316" s="94"/>
      <c r="AL2316" s="9"/>
      <c r="AM2316" s="9"/>
      <c r="AN2316" s="8"/>
      <c r="AO2316" s="12"/>
    </row>
    <row r="2317" spans="1:41" ht="14.1" customHeight="1" outlineLevel="3" x14ac:dyDescent="0.25">
      <c r="A2317" s="2"/>
      <c r="B2317" s="3"/>
      <c r="C2317" s="4"/>
      <c r="D2317" s="4"/>
      <c r="E2317" s="4"/>
      <c r="F2317" s="5"/>
      <c r="G2317" s="6"/>
      <c r="H2317" s="338">
        <v>7215174</v>
      </c>
      <c r="I2317" s="7" t="s">
        <v>3357</v>
      </c>
      <c r="J2317" s="7" t="s">
        <v>3358</v>
      </c>
      <c r="K2317" s="7" t="s">
        <v>6412</v>
      </c>
      <c r="L2317" s="7" t="s">
        <v>6413</v>
      </c>
      <c r="M2317" s="18">
        <v>14438.158479532165</v>
      </c>
      <c r="N2317" s="327">
        <v>17614.553345029242</v>
      </c>
      <c r="O2317" s="19">
        <v>46112</v>
      </c>
      <c r="P2317" s="19" t="s">
        <v>7561</v>
      </c>
      <c r="Q2317" s="19" t="s">
        <v>7561</v>
      </c>
      <c r="R2317" s="19" t="s">
        <v>7561</v>
      </c>
      <c r="S2317" s="295">
        <v>0.25</v>
      </c>
      <c r="T2317" s="18">
        <v>10828.618859649123</v>
      </c>
      <c r="U2317" s="18">
        <v>13210.91500877193</v>
      </c>
      <c r="V2317" s="295">
        <v>0.53</v>
      </c>
      <c r="W2317" s="18">
        <v>6785.9344853801176</v>
      </c>
      <c r="X2317" s="18">
        <v>8278.8400721637427</v>
      </c>
      <c r="Y2317" s="7" t="s">
        <v>2</v>
      </c>
      <c r="Z2317" s="13">
        <v>1</v>
      </c>
      <c r="AA2317" s="13">
        <v>1</v>
      </c>
      <c r="AB2317" s="13">
        <v>24</v>
      </c>
      <c r="AC2317" s="9" t="s">
        <v>3965</v>
      </c>
      <c r="AD2317" s="8">
        <v>9.6999999999999993</v>
      </c>
      <c r="AE2317" s="13">
        <v>1000</v>
      </c>
      <c r="AF2317" s="13">
        <v>140</v>
      </c>
      <c r="AG2317" s="13">
        <v>110</v>
      </c>
      <c r="AH2317" s="8">
        <v>15.4</v>
      </c>
      <c r="AI2317" s="13">
        <v>4012196461493</v>
      </c>
      <c r="AJ2317" s="9" t="s">
        <v>3966</v>
      </c>
      <c r="AK2317" s="94"/>
      <c r="AL2317" s="9"/>
      <c r="AM2317" s="9"/>
      <c r="AN2317" s="8"/>
      <c r="AO2317" s="12"/>
    </row>
    <row r="2318" spans="1:41" ht="14.1" customHeight="1" outlineLevel="3" x14ac:dyDescent="0.25">
      <c r="A2318" s="2"/>
      <c r="B2318" s="3"/>
      <c r="C2318" s="4"/>
      <c r="D2318" s="4"/>
      <c r="E2318" s="4"/>
      <c r="F2318" s="5"/>
      <c r="G2318" s="6"/>
      <c r="H2318" s="338">
        <v>7215356</v>
      </c>
      <c r="I2318" s="7" t="s">
        <v>3359</v>
      </c>
      <c r="J2318" s="7" t="s">
        <v>3360</v>
      </c>
      <c r="K2318" s="7" t="s">
        <v>6414</v>
      </c>
      <c r="L2318" s="7" t="s">
        <v>6415</v>
      </c>
      <c r="M2318" s="18">
        <v>175.55789473684212</v>
      </c>
      <c r="N2318" s="327">
        <v>214.18063157894738</v>
      </c>
      <c r="O2318" s="19">
        <v>46112</v>
      </c>
      <c r="P2318" s="19" t="s">
        <v>7561</v>
      </c>
      <c r="Q2318" s="19" t="s">
        <v>7561</v>
      </c>
      <c r="R2318" s="19" t="s">
        <v>7561</v>
      </c>
      <c r="S2318" s="295">
        <v>0.25</v>
      </c>
      <c r="T2318" s="18">
        <v>131.66842105263157</v>
      </c>
      <c r="U2318" s="18">
        <v>160.63547368421052</v>
      </c>
      <c r="V2318" s="295">
        <v>0.53</v>
      </c>
      <c r="W2318" s="18">
        <v>82.512210526315783</v>
      </c>
      <c r="X2318" s="18">
        <v>100.66489684210525</v>
      </c>
      <c r="Y2318" s="7" t="s">
        <v>393</v>
      </c>
      <c r="Z2318" s="13">
        <v>1</v>
      </c>
      <c r="AA2318" s="13">
        <v>25</v>
      </c>
      <c r="AB2318" s="13">
        <v>4200</v>
      </c>
      <c r="AC2318" s="9" t="s">
        <v>3965</v>
      </c>
      <c r="AD2318" s="8">
        <v>7.4999999999999997E-2</v>
      </c>
      <c r="AE2318" s="13">
        <v>35</v>
      </c>
      <c r="AF2318" s="13">
        <v>46</v>
      </c>
      <c r="AG2318" s="13">
        <v>55</v>
      </c>
      <c r="AH2318" s="8">
        <v>8.8999999999999996E-2</v>
      </c>
      <c r="AI2318" s="13">
        <v>4012196896356</v>
      </c>
      <c r="AJ2318" s="9" t="s">
        <v>3966</v>
      </c>
      <c r="AK2318" s="94"/>
      <c r="AL2318" s="8"/>
      <c r="AM2318" s="8"/>
      <c r="AN2318" s="8"/>
      <c r="AO2318" s="12"/>
    </row>
    <row r="2319" spans="1:41" ht="14.1" customHeight="1" outlineLevel="3" x14ac:dyDescent="0.25">
      <c r="A2319" s="2"/>
      <c r="B2319" s="3"/>
      <c r="C2319" s="4"/>
      <c r="D2319" s="4"/>
      <c r="E2319" s="4"/>
      <c r="F2319" s="5"/>
      <c r="G2319" s="6"/>
      <c r="H2319" s="338">
        <v>6364942</v>
      </c>
      <c r="I2319" s="7" t="s">
        <v>3361</v>
      </c>
      <c r="J2319" s="7" t="s">
        <v>3362</v>
      </c>
      <c r="K2319" s="7" t="s">
        <v>6416</v>
      </c>
      <c r="L2319" s="7" t="s">
        <v>6417</v>
      </c>
      <c r="M2319" s="18">
        <v>355.93732161205617</v>
      </c>
      <c r="N2319" s="327">
        <v>434.24353236670851</v>
      </c>
      <c r="O2319" s="19">
        <v>46112</v>
      </c>
      <c r="P2319" s="19" t="s">
        <v>7561</v>
      </c>
      <c r="Q2319" s="19" t="s">
        <v>7561</v>
      </c>
      <c r="R2319" s="19" t="s">
        <v>7561</v>
      </c>
      <c r="S2319" s="295">
        <v>0.25</v>
      </c>
      <c r="T2319" s="18">
        <v>266.95299120904212</v>
      </c>
      <c r="U2319" s="18">
        <v>325.68264927503139</v>
      </c>
      <c r="V2319" s="295">
        <v>0.53</v>
      </c>
      <c r="W2319" s="18">
        <v>167.29054115766638</v>
      </c>
      <c r="X2319" s="18">
        <v>204.09446021235297</v>
      </c>
      <c r="Y2319" s="7" t="s">
        <v>393</v>
      </c>
      <c r="Z2319" s="13">
        <v>1</v>
      </c>
      <c r="AA2319" s="13">
        <v>20</v>
      </c>
      <c r="AB2319" s="13">
        <v>3360</v>
      </c>
      <c r="AC2319" s="9" t="s">
        <v>3965</v>
      </c>
      <c r="AD2319" s="8">
        <v>0.246</v>
      </c>
      <c r="AE2319" s="13">
        <v>115</v>
      </c>
      <c r="AF2319" s="13">
        <v>60</v>
      </c>
      <c r="AG2319" s="13">
        <v>20</v>
      </c>
      <c r="AH2319" s="8">
        <v>0.13800000000000001</v>
      </c>
      <c r="AI2319" s="13">
        <v>4012196501731</v>
      </c>
      <c r="AJ2319" s="9" t="s">
        <v>3966</v>
      </c>
      <c r="AK2319" s="94"/>
      <c r="AL2319" s="9"/>
      <c r="AM2319" s="9"/>
      <c r="AN2319" s="8"/>
      <c r="AO2319" s="12"/>
    </row>
    <row r="2320" spans="1:41" ht="14.1" customHeight="1" outlineLevel="2" x14ac:dyDescent="0.25">
      <c r="A2320" s="2"/>
      <c r="B2320" s="3"/>
      <c r="C2320" s="4"/>
      <c r="D2320" s="4"/>
      <c r="E2320" s="4"/>
      <c r="F2320" s="5"/>
      <c r="G2320" s="6"/>
      <c r="H2320" s="338" t="s">
        <v>3363</v>
      </c>
      <c r="I2320" s="7" t="s">
        <v>3364</v>
      </c>
      <c r="J2320" s="7" t="s">
        <v>3365</v>
      </c>
      <c r="K2320" s="7" t="s">
        <v>6338</v>
      </c>
      <c r="L2320" s="7" t="s">
        <v>6339</v>
      </c>
      <c r="M2320" s="18">
        <v>563.24</v>
      </c>
      <c r="N2320" s="327">
        <v>687.15279999999996</v>
      </c>
      <c r="O2320" s="19" t="s">
        <v>3948</v>
      </c>
      <c r="P2320" s="295">
        <v>0.35</v>
      </c>
      <c r="Q2320" s="18">
        <v>366.10599999999999</v>
      </c>
      <c r="R2320" s="18">
        <v>446.64931999999999</v>
      </c>
      <c r="S2320" s="295">
        <v>0.25</v>
      </c>
      <c r="T2320" s="18">
        <v>422.43</v>
      </c>
      <c r="U2320" s="18">
        <v>515.3646</v>
      </c>
      <c r="V2320" s="295">
        <v>0.53</v>
      </c>
      <c r="W2320" s="18">
        <v>264.72280000000001</v>
      </c>
      <c r="X2320" s="18">
        <v>322.961816</v>
      </c>
      <c r="Y2320" s="7" t="s">
        <v>393</v>
      </c>
      <c r="Z2320" s="13">
        <v>1</v>
      </c>
      <c r="AA2320" s="13">
        <v>1</v>
      </c>
      <c r="AB2320" s="13"/>
      <c r="AC2320" s="9" t="s">
        <v>3971</v>
      </c>
      <c r="AD2320" s="8"/>
      <c r="AE2320" s="13">
        <v>100</v>
      </c>
      <c r="AF2320" s="13">
        <v>70</v>
      </c>
      <c r="AG2320" s="13">
        <v>1</v>
      </c>
      <c r="AH2320" s="8">
        <v>7.0000000000000001E-3</v>
      </c>
      <c r="AI2320" s="13">
        <v>4012195448259</v>
      </c>
      <c r="AJ2320" s="9" t="s">
        <v>3966</v>
      </c>
      <c r="AK2320" s="94"/>
      <c r="AL2320" s="8"/>
      <c r="AM2320" s="8"/>
      <c r="AN2320" s="9"/>
      <c r="AO2320" s="12"/>
    </row>
    <row r="2321" spans="1:41" ht="14.1" customHeight="1" outlineLevel="3" x14ac:dyDescent="0.25">
      <c r="A2321" s="2"/>
      <c r="B2321" s="3"/>
      <c r="C2321" s="4"/>
      <c r="D2321" s="4"/>
      <c r="E2321" s="4"/>
      <c r="F2321" s="5"/>
      <c r="G2321" s="6"/>
      <c r="H2321" s="338">
        <v>6357008</v>
      </c>
      <c r="I2321" s="7" t="s">
        <v>3366</v>
      </c>
      <c r="J2321" s="7" t="s">
        <v>3367</v>
      </c>
      <c r="K2321" s="7" t="s">
        <v>3969</v>
      </c>
      <c r="L2321" s="7" t="s">
        <v>6418</v>
      </c>
      <c r="M2321" s="18">
        <v>3426.5275878518046</v>
      </c>
      <c r="N2321" s="327">
        <v>4180.3636571792013</v>
      </c>
      <c r="O2321" s="19">
        <v>46112</v>
      </c>
      <c r="P2321" s="19" t="s">
        <v>7561</v>
      </c>
      <c r="Q2321" s="19" t="s">
        <v>7561</v>
      </c>
      <c r="R2321" s="19" t="s">
        <v>7561</v>
      </c>
      <c r="S2321" s="295">
        <v>0.25</v>
      </c>
      <c r="T2321" s="18">
        <v>2569.8956908888536</v>
      </c>
      <c r="U2321" s="18">
        <v>3135.2727428844014</v>
      </c>
      <c r="V2321" s="295">
        <v>0.53</v>
      </c>
      <c r="W2321" s="18">
        <v>1610.4679662903482</v>
      </c>
      <c r="X2321" s="18">
        <v>1964.7709188742247</v>
      </c>
      <c r="Y2321" s="7" t="s">
        <v>393</v>
      </c>
      <c r="Z2321" s="13">
        <v>1</v>
      </c>
      <c r="AA2321" s="13">
        <v>1</v>
      </c>
      <c r="AB2321" s="13">
        <v>600</v>
      </c>
      <c r="AC2321" s="8" t="s">
        <v>3965</v>
      </c>
      <c r="AD2321" s="8">
        <v>1.01</v>
      </c>
      <c r="AE2321" s="13">
        <v>280</v>
      </c>
      <c r="AF2321" s="13">
        <v>150</v>
      </c>
      <c r="AG2321" s="13">
        <v>3</v>
      </c>
      <c r="AH2321" s="8">
        <v>0.126</v>
      </c>
      <c r="AI2321" s="13">
        <v>4012196296354</v>
      </c>
      <c r="AJ2321" s="8" t="s">
        <v>3966</v>
      </c>
      <c r="AK2321" s="94"/>
      <c r="AL2321" s="8"/>
      <c r="AM2321" s="9"/>
      <c r="AN2321" s="8"/>
      <c r="AO2321" s="12"/>
    </row>
    <row r="2322" spans="1:41" ht="14.1" customHeight="1" outlineLevel="3" x14ac:dyDescent="0.25">
      <c r="A2322" s="2"/>
      <c r="B2322" s="3"/>
      <c r="C2322" s="4"/>
      <c r="D2322" s="4"/>
      <c r="E2322" s="4"/>
      <c r="F2322" s="5"/>
      <c r="G2322" s="6"/>
      <c r="H2322" s="338">
        <v>6356397</v>
      </c>
      <c r="I2322" s="7" t="s">
        <v>3368</v>
      </c>
      <c r="J2322" s="7" t="s">
        <v>3369</v>
      </c>
      <c r="K2322" s="7" t="s">
        <v>6419</v>
      </c>
      <c r="L2322" s="7" t="s">
        <v>6420</v>
      </c>
      <c r="M2322" s="18">
        <v>7308.8550604792954</v>
      </c>
      <c r="N2322" s="327">
        <v>8916.8031737847396</v>
      </c>
      <c r="O2322" s="19">
        <v>46112</v>
      </c>
      <c r="P2322" s="19" t="s">
        <v>7561</v>
      </c>
      <c r="Q2322" s="19" t="s">
        <v>7561</v>
      </c>
      <c r="R2322" s="19" t="s">
        <v>7561</v>
      </c>
      <c r="S2322" s="295">
        <v>0.25</v>
      </c>
      <c r="T2322" s="18">
        <v>5481.6412953594718</v>
      </c>
      <c r="U2322" s="18">
        <v>6687.6023803385551</v>
      </c>
      <c r="V2322" s="295">
        <v>0.53</v>
      </c>
      <c r="W2322" s="18">
        <v>3435.1618784252687</v>
      </c>
      <c r="X2322" s="18">
        <v>4190.8974916788275</v>
      </c>
      <c r="Y2322" s="7" t="s">
        <v>393</v>
      </c>
      <c r="Z2322" s="13">
        <v>1</v>
      </c>
      <c r="AA2322" s="13">
        <v>1</v>
      </c>
      <c r="AB2322" s="13">
        <v>200</v>
      </c>
      <c r="AC2322" s="8" t="s">
        <v>3965</v>
      </c>
      <c r="AD2322" s="8">
        <v>2</v>
      </c>
      <c r="AE2322" s="13">
        <v>180</v>
      </c>
      <c r="AF2322" s="13">
        <v>120</v>
      </c>
      <c r="AG2322" s="13">
        <v>195</v>
      </c>
      <c r="AH2322" s="8">
        <v>4.2119999999999997</v>
      </c>
      <c r="AI2322" s="13">
        <v>4012196295814</v>
      </c>
      <c r="AJ2322" s="8" t="s">
        <v>3966</v>
      </c>
      <c r="AK2322" s="94"/>
      <c r="AL2322" s="9"/>
      <c r="AM2322" s="9"/>
      <c r="AN2322" s="8"/>
      <c r="AO2322" s="11"/>
    </row>
    <row r="2323" spans="1:41" ht="14.1" customHeight="1" outlineLevel="3" x14ac:dyDescent="0.25">
      <c r="A2323" s="2"/>
      <c r="B2323" s="3"/>
      <c r="C2323" s="4"/>
      <c r="D2323" s="4"/>
      <c r="E2323" s="4"/>
      <c r="F2323" s="5"/>
      <c r="G2323" s="6"/>
      <c r="H2323" s="338">
        <v>6065104</v>
      </c>
      <c r="I2323" s="7" t="s">
        <v>3370</v>
      </c>
      <c r="J2323" s="7" t="s">
        <v>3371</v>
      </c>
      <c r="K2323" s="7" t="s">
        <v>6421</v>
      </c>
      <c r="L2323" s="7" t="s">
        <v>6422</v>
      </c>
      <c r="M2323" s="18">
        <v>134.56561403508772</v>
      </c>
      <c r="N2323" s="327">
        <v>164.170049122807</v>
      </c>
      <c r="O2323" s="19">
        <v>46112</v>
      </c>
      <c r="P2323" s="19" t="s">
        <v>7561</v>
      </c>
      <c r="Q2323" s="19" t="s">
        <v>7561</v>
      </c>
      <c r="R2323" s="19" t="s">
        <v>7561</v>
      </c>
      <c r="S2323" s="295">
        <v>0.25</v>
      </c>
      <c r="T2323" s="18">
        <v>100.92421052631579</v>
      </c>
      <c r="U2323" s="18">
        <v>123.12753684210526</v>
      </c>
      <c r="V2323" s="295">
        <v>0.53</v>
      </c>
      <c r="W2323" s="18">
        <v>63.245838596491225</v>
      </c>
      <c r="X2323" s="18">
        <v>77.159923087719292</v>
      </c>
      <c r="Y2323" s="7" t="s">
        <v>393</v>
      </c>
      <c r="Z2323" s="13">
        <v>1</v>
      </c>
      <c r="AA2323" s="13">
        <v>20</v>
      </c>
      <c r="AB2323" s="13">
        <v>76000</v>
      </c>
      <c r="AC2323" s="9" t="s">
        <v>3965</v>
      </c>
      <c r="AD2323" s="8">
        <v>1.0999999999999999E-2</v>
      </c>
      <c r="AE2323" s="13">
        <v>34</v>
      </c>
      <c r="AF2323" s="13">
        <v>20</v>
      </c>
      <c r="AG2323" s="13">
        <v>13</v>
      </c>
      <c r="AH2323" s="8">
        <v>8.9999999999999993E-3</v>
      </c>
      <c r="AI2323" s="13">
        <v>4012196064397</v>
      </c>
      <c r="AJ2323" s="9" t="s">
        <v>3966</v>
      </c>
      <c r="AK2323" s="94"/>
      <c r="AL2323" s="8"/>
      <c r="AM2323" s="8"/>
      <c r="AN2323" s="8"/>
      <c r="AO2323" s="12"/>
    </row>
    <row r="2324" spans="1:41" ht="14.1" customHeight="1" outlineLevel="3" x14ac:dyDescent="0.25">
      <c r="A2324" s="2"/>
      <c r="B2324" s="3"/>
      <c r="C2324" s="4"/>
      <c r="D2324" s="4"/>
      <c r="E2324" s="4"/>
      <c r="F2324" s="5"/>
      <c r="G2324" s="6"/>
      <c r="H2324" s="338">
        <v>6066704</v>
      </c>
      <c r="I2324" s="7" t="s">
        <v>3372</v>
      </c>
      <c r="J2324" s="7" t="s">
        <v>3373</v>
      </c>
      <c r="K2324" s="7" t="s">
        <v>6423</v>
      </c>
      <c r="L2324" s="7" t="s">
        <v>6424</v>
      </c>
      <c r="M2324" s="18">
        <v>175.78</v>
      </c>
      <c r="N2324" s="327">
        <v>214.45159999999998</v>
      </c>
      <c r="O2324" s="19" t="s">
        <v>3948</v>
      </c>
      <c r="P2324" s="295">
        <v>0.35</v>
      </c>
      <c r="Q2324" s="18">
        <v>114.25700000000001</v>
      </c>
      <c r="R2324" s="18">
        <v>139.39354</v>
      </c>
      <c r="S2324" s="295">
        <v>0.25</v>
      </c>
      <c r="T2324" s="18">
        <v>131.83500000000001</v>
      </c>
      <c r="U2324" s="18">
        <v>160.83870000000002</v>
      </c>
      <c r="V2324" s="295">
        <v>0.53</v>
      </c>
      <c r="W2324" s="18">
        <v>82.616599999999991</v>
      </c>
      <c r="X2324" s="18">
        <v>100.79225199999999</v>
      </c>
      <c r="Y2324" s="7" t="s">
        <v>393</v>
      </c>
      <c r="Z2324" s="13">
        <v>1</v>
      </c>
      <c r="AA2324" s="13">
        <v>25</v>
      </c>
      <c r="AB2324" s="13">
        <v>14400</v>
      </c>
      <c r="AC2324" s="8" t="s">
        <v>3965</v>
      </c>
      <c r="AD2324" s="8">
        <v>5.0000000000000001E-3</v>
      </c>
      <c r="AE2324" s="13">
        <v>69</v>
      </c>
      <c r="AF2324" s="13">
        <v>39</v>
      </c>
      <c r="AG2324" s="13">
        <v>9</v>
      </c>
      <c r="AH2324" s="8">
        <v>2.4E-2</v>
      </c>
      <c r="AI2324" s="13">
        <v>4012196065110</v>
      </c>
      <c r="AJ2324" s="9" t="s">
        <v>3966</v>
      </c>
      <c r="AK2324" s="94"/>
      <c r="AL2324" s="9"/>
      <c r="AM2324" s="9"/>
      <c r="AN2324" s="8"/>
      <c r="AO2324" s="11"/>
    </row>
    <row r="2325" spans="1:41" ht="14.1" customHeight="1" outlineLevel="3" x14ac:dyDescent="0.25">
      <c r="A2325" s="2"/>
      <c r="B2325" s="3"/>
      <c r="C2325" s="4"/>
      <c r="D2325" s="4"/>
      <c r="E2325" s="4"/>
      <c r="F2325" s="5"/>
      <c r="G2325" s="6"/>
      <c r="H2325" s="338">
        <v>6066696</v>
      </c>
      <c r="I2325" s="7" t="s">
        <v>3374</v>
      </c>
      <c r="J2325" s="7" t="s">
        <v>3375</v>
      </c>
      <c r="K2325" s="7" t="s">
        <v>6423</v>
      </c>
      <c r="L2325" s="7" t="s">
        <v>6424</v>
      </c>
      <c r="M2325" s="18">
        <v>57.740435087719298</v>
      </c>
      <c r="N2325" s="327">
        <v>70.443330807017546</v>
      </c>
      <c r="O2325" s="19">
        <v>46112</v>
      </c>
      <c r="P2325" s="19" t="s">
        <v>7561</v>
      </c>
      <c r="Q2325" s="19" t="s">
        <v>7561</v>
      </c>
      <c r="R2325" s="19" t="s">
        <v>7561</v>
      </c>
      <c r="S2325" s="295">
        <v>0.25</v>
      </c>
      <c r="T2325" s="18">
        <v>43.305326315789472</v>
      </c>
      <c r="U2325" s="18">
        <v>52.832498105263156</v>
      </c>
      <c r="V2325" s="295">
        <v>0.53</v>
      </c>
      <c r="W2325" s="18">
        <v>27.13800449122807</v>
      </c>
      <c r="X2325" s="18">
        <v>33.108365479298243</v>
      </c>
      <c r="Y2325" s="7" t="s">
        <v>393</v>
      </c>
      <c r="Z2325" s="13">
        <v>1</v>
      </c>
      <c r="AA2325" s="13">
        <v>25</v>
      </c>
      <c r="AB2325" s="13">
        <v>4800</v>
      </c>
      <c r="AC2325" s="9" t="s">
        <v>3965</v>
      </c>
      <c r="AD2325" s="8">
        <v>7.0000000000000001E-3</v>
      </c>
      <c r="AE2325" s="13">
        <v>73</v>
      </c>
      <c r="AF2325" s="13">
        <v>73</v>
      </c>
      <c r="AG2325" s="13">
        <v>9</v>
      </c>
      <c r="AH2325" s="8">
        <v>4.8000000000000001E-2</v>
      </c>
      <c r="AI2325" s="13">
        <v>4012195811114</v>
      </c>
      <c r="AJ2325" s="9" t="s">
        <v>3966</v>
      </c>
      <c r="AK2325" s="94"/>
      <c r="AL2325" s="9"/>
      <c r="AM2325" s="9"/>
      <c r="AN2325" s="8"/>
      <c r="AO2325" s="12"/>
    </row>
    <row r="2326" spans="1:41" ht="14.1" customHeight="1" outlineLevel="3" x14ac:dyDescent="0.25">
      <c r="A2326" s="2"/>
      <c r="B2326" s="3"/>
      <c r="C2326" s="4"/>
      <c r="D2326" s="4"/>
      <c r="E2326" s="4"/>
      <c r="F2326" s="5"/>
      <c r="G2326" s="6"/>
      <c r="H2326" s="338">
        <v>6066550</v>
      </c>
      <c r="I2326" s="7" t="s">
        <v>3376</v>
      </c>
      <c r="J2326" s="7" t="s">
        <v>3377</v>
      </c>
      <c r="K2326" s="7" t="s">
        <v>5885</v>
      </c>
      <c r="L2326" s="7" t="s">
        <v>6425</v>
      </c>
      <c r="M2326" s="18">
        <v>125.09445371216783</v>
      </c>
      <c r="N2326" s="327">
        <v>152.61523352884475</v>
      </c>
      <c r="O2326" s="19">
        <v>46112</v>
      </c>
      <c r="P2326" s="19" t="s">
        <v>7561</v>
      </c>
      <c r="Q2326" s="19" t="s">
        <v>7561</v>
      </c>
      <c r="R2326" s="19" t="s">
        <v>7561</v>
      </c>
      <c r="S2326" s="295">
        <v>0.25</v>
      </c>
      <c r="T2326" s="18">
        <v>93.820840284125879</v>
      </c>
      <c r="U2326" s="18">
        <v>114.46142514663357</v>
      </c>
      <c r="V2326" s="295">
        <v>0.53</v>
      </c>
      <c r="W2326" s="18">
        <v>58.794393244718876</v>
      </c>
      <c r="X2326" s="18">
        <v>71.729159758557032</v>
      </c>
      <c r="Y2326" s="7" t="s">
        <v>393</v>
      </c>
      <c r="Z2326" s="13">
        <v>25</v>
      </c>
      <c r="AA2326" s="13">
        <v>25</v>
      </c>
      <c r="AB2326" s="13">
        <v>11250</v>
      </c>
      <c r="AC2326" s="10" t="s">
        <v>3965</v>
      </c>
      <c r="AD2326" s="8">
        <v>7.6560000000000003E-2</v>
      </c>
      <c r="AE2326" s="13">
        <v>100</v>
      </c>
      <c r="AF2326" s="13">
        <v>45</v>
      </c>
      <c r="AG2326" s="13">
        <v>2</v>
      </c>
      <c r="AH2326" s="8">
        <v>8.9999999999999993E-3</v>
      </c>
      <c r="AI2326" s="13">
        <v>4012196064991</v>
      </c>
      <c r="AJ2326" s="10" t="s">
        <v>3966</v>
      </c>
      <c r="AK2326" s="94"/>
      <c r="AL2326" s="8"/>
      <c r="AM2326" s="9"/>
      <c r="AN2326" s="8"/>
      <c r="AO2326" s="11"/>
    </row>
    <row r="2327" spans="1:41" ht="14.1" customHeight="1" outlineLevel="3" x14ac:dyDescent="0.25">
      <c r="A2327" s="2"/>
      <c r="B2327" s="3"/>
      <c r="C2327" s="4"/>
      <c r="D2327" s="4"/>
      <c r="E2327" s="4"/>
      <c r="F2327" s="5"/>
      <c r="G2327" s="6"/>
      <c r="H2327" s="338">
        <v>6066571</v>
      </c>
      <c r="I2327" s="7" t="s">
        <v>3378</v>
      </c>
      <c r="J2327" s="7" t="s">
        <v>3377</v>
      </c>
      <c r="K2327" s="7" t="s">
        <v>5885</v>
      </c>
      <c r="L2327" s="7" t="s">
        <v>6425</v>
      </c>
      <c r="M2327" s="18">
        <v>331.04736842105262</v>
      </c>
      <c r="N2327" s="327">
        <v>403.87778947368417</v>
      </c>
      <c r="O2327" s="19">
        <v>46112</v>
      </c>
      <c r="P2327" s="19" t="s">
        <v>7561</v>
      </c>
      <c r="Q2327" s="19" t="s">
        <v>7561</v>
      </c>
      <c r="R2327" s="19" t="s">
        <v>7561</v>
      </c>
      <c r="S2327" s="295">
        <v>0.25</v>
      </c>
      <c r="T2327" s="18">
        <v>248.28552631578947</v>
      </c>
      <c r="U2327" s="18">
        <v>302.90834210526316</v>
      </c>
      <c r="V2327" s="295">
        <v>0.53</v>
      </c>
      <c r="W2327" s="18">
        <v>155.59226315789473</v>
      </c>
      <c r="X2327" s="18">
        <v>189.82256105263158</v>
      </c>
      <c r="Y2327" s="7" t="s">
        <v>393</v>
      </c>
      <c r="Z2327" s="13">
        <v>1</v>
      </c>
      <c r="AA2327" s="13">
        <v>10</v>
      </c>
      <c r="AB2327" s="13">
        <v>8640</v>
      </c>
      <c r="AC2327" s="9" t="s">
        <v>3965</v>
      </c>
      <c r="AD2327" s="8">
        <v>7.6999999999999999E-2</v>
      </c>
      <c r="AE2327" s="13">
        <v>100</v>
      </c>
      <c r="AF2327" s="13">
        <v>45</v>
      </c>
      <c r="AG2327" s="13">
        <v>2</v>
      </c>
      <c r="AH2327" s="8">
        <v>8.9999999999999993E-3</v>
      </c>
      <c r="AI2327" s="13">
        <v>4012195866206</v>
      </c>
      <c r="AJ2327" s="9" t="s">
        <v>3966</v>
      </c>
      <c r="AK2327" s="94"/>
      <c r="AL2327" s="9"/>
      <c r="AM2327" s="9"/>
      <c r="AN2327" s="8"/>
      <c r="AO2327" s="12"/>
    </row>
    <row r="2328" spans="1:41" ht="14.1" customHeight="1" outlineLevel="3" x14ac:dyDescent="0.25">
      <c r="A2328" s="2"/>
      <c r="B2328" s="3"/>
      <c r="C2328" s="4"/>
      <c r="D2328" s="4"/>
      <c r="E2328" s="4"/>
      <c r="F2328" s="5"/>
      <c r="G2328" s="6"/>
      <c r="H2328" s="338">
        <v>6066941</v>
      </c>
      <c r="I2328" s="7" t="s">
        <v>3379</v>
      </c>
      <c r="J2328" s="7" t="s">
        <v>3380</v>
      </c>
      <c r="K2328" s="7" t="s">
        <v>5901</v>
      </c>
      <c r="L2328" s="7" t="s">
        <v>6426</v>
      </c>
      <c r="M2328" s="18">
        <v>160.00006243366425</v>
      </c>
      <c r="N2328" s="327">
        <v>195.2000761690704</v>
      </c>
      <c r="O2328" s="19">
        <v>46112</v>
      </c>
      <c r="P2328" s="19" t="s">
        <v>7561</v>
      </c>
      <c r="Q2328" s="19" t="s">
        <v>7561</v>
      </c>
      <c r="R2328" s="19" t="s">
        <v>7561</v>
      </c>
      <c r="S2328" s="295">
        <v>0.25</v>
      </c>
      <c r="T2328" s="18">
        <v>120.00004682524819</v>
      </c>
      <c r="U2328" s="18">
        <v>146.40005712680278</v>
      </c>
      <c r="V2328" s="295">
        <v>0.53</v>
      </c>
      <c r="W2328" s="18">
        <v>75.200029343822195</v>
      </c>
      <c r="X2328" s="18">
        <v>91.744035799463077</v>
      </c>
      <c r="Y2328" s="7" t="s">
        <v>393</v>
      </c>
      <c r="Z2328" s="13">
        <v>1</v>
      </c>
      <c r="AA2328" s="13">
        <v>50</v>
      </c>
      <c r="AB2328" s="13">
        <v>20000</v>
      </c>
      <c r="AC2328" s="8" t="s">
        <v>3965</v>
      </c>
      <c r="AD2328" s="8">
        <v>3.3000000000000002E-2</v>
      </c>
      <c r="AE2328" s="13">
        <v>88</v>
      </c>
      <c r="AF2328" s="13">
        <v>19</v>
      </c>
      <c r="AG2328" s="13">
        <v>16</v>
      </c>
      <c r="AH2328" s="8">
        <v>2.7E-2</v>
      </c>
      <c r="AI2328" s="13">
        <v>4012196084432</v>
      </c>
      <c r="AJ2328" s="9" t="s">
        <v>3966</v>
      </c>
      <c r="AK2328" s="94"/>
      <c r="AL2328" s="9"/>
      <c r="AM2328" s="9"/>
      <c r="AN2328" s="8"/>
      <c r="AO2328" s="12"/>
    </row>
    <row r="2329" spans="1:41" ht="14.1" customHeight="1" outlineLevel="3" x14ac:dyDescent="0.25">
      <c r="A2329" s="2"/>
      <c r="B2329" s="3"/>
      <c r="C2329" s="4"/>
      <c r="D2329" s="4"/>
      <c r="E2329" s="4"/>
      <c r="F2329" s="5"/>
      <c r="G2329" s="6"/>
      <c r="H2329" s="338">
        <v>6066505</v>
      </c>
      <c r="I2329" s="7" t="s">
        <v>3381</v>
      </c>
      <c r="J2329" s="7" t="s">
        <v>3382</v>
      </c>
      <c r="K2329" s="7" t="s">
        <v>6427</v>
      </c>
      <c r="L2329" s="7" t="s">
        <v>6428</v>
      </c>
      <c r="M2329" s="18">
        <v>59.214654955511335</v>
      </c>
      <c r="N2329" s="327">
        <v>72.241879045723834</v>
      </c>
      <c r="O2329" s="19">
        <v>46112</v>
      </c>
      <c r="P2329" s="19" t="s">
        <v>7561</v>
      </c>
      <c r="Q2329" s="19" t="s">
        <v>7561</v>
      </c>
      <c r="R2329" s="19" t="s">
        <v>7561</v>
      </c>
      <c r="S2329" s="295">
        <v>0.25</v>
      </c>
      <c r="T2329" s="18">
        <v>44.410991216633505</v>
      </c>
      <c r="U2329" s="18">
        <v>54.181409284292876</v>
      </c>
      <c r="V2329" s="295">
        <v>0.53</v>
      </c>
      <c r="W2329" s="18">
        <v>27.830887829090326</v>
      </c>
      <c r="X2329" s="18">
        <v>33.953683151490196</v>
      </c>
      <c r="Y2329" s="7" t="s">
        <v>393</v>
      </c>
      <c r="Z2329" s="13">
        <v>1</v>
      </c>
      <c r="AA2329" s="13">
        <v>50</v>
      </c>
      <c r="AB2329" s="13">
        <v>18000</v>
      </c>
      <c r="AC2329" s="8" t="s">
        <v>3965</v>
      </c>
      <c r="AD2329" s="8">
        <v>0.02</v>
      </c>
      <c r="AE2329" s="13">
        <v>83</v>
      </c>
      <c r="AF2329" s="13">
        <v>63</v>
      </c>
      <c r="AG2329" s="13">
        <v>8</v>
      </c>
      <c r="AH2329" s="8">
        <v>4.2000000000000003E-2</v>
      </c>
      <c r="AI2329" s="13">
        <v>4012196935895</v>
      </c>
      <c r="AJ2329" s="9" t="s">
        <v>3966</v>
      </c>
      <c r="AK2329" s="94"/>
      <c r="AL2329" s="9"/>
      <c r="AM2329" s="9"/>
      <c r="AN2329" s="8"/>
      <c r="AO2329" s="11"/>
    </row>
    <row r="2330" spans="1:41" ht="14.1" customHeight="1" outlineLevel="4" x14ac:dyDescent="0.25">
      <c r="A2330" s="2"/>
      <c r="B2330" s="3"/>
      <c r="C2330" s="4"/>
      <c r="D2330" s="4"/>
      <c r="E2330" s="4"/>
      <c r="F2330" s="5"/>
      <c r="G2330" s="6"/>
      <c r="H2330" s="338">
        <v>6158730</v>
      </c>
      <c r="I2330" s="7" t="s">
        <v>3383</v>
      </c>
      <c r="J2330" s="7" t="s">
        <v>3384</v>
      </c>
      <c r="K2330" s="7" t="s">
        <v>6068</v>
      </c>
      <c r="L2330" s="7" t="s">
        <v>6429</v>
      </c>
      <c r="M2330" s="18">
        <v>76.610526315789471</v>
      </c>
      <c r="N2330" s="327">
        <v>93.464842105263159</v>
      </c>
      <c r="O2330" s="19">
        <v>46112</v>
      </c>
      <c r="P2330" s="19" t="s">
        <v>7561</v>
      </c>
      <c r="Q2330" s="19" t="s">
        <v>7561</v>
      </c>
      <c r="R2330" s="19" t="s">
        <v>7561</v>
      </c>
      <c r="S2330" s="295">
        <v>0.25</v>
      </c>
      <c r="T2330" s="18">
        <v>57.457894736842107</v>
      </c>
      <c r="U2330" s="18">
        <v>70.098631578947362</v>
      </c>
      <c r="V2330" s="295">
        <v>0.53</v>
      </c>
      <c r="W2330" s="18">
        <v>36.006947368421052</v>
      </c>
      <c r="X2330" s="18">
        <v>43.92847578947368</v>
      </c>
      <c r="Y2330" s="7" t="s">
        <v>393</v>
      </c>
      <c r="Z2330" s="13">
        <v>1</v>
      </c>
      <c r="AA2330" s="13">
        <v>10</v>
      </c>
      <c r="AB2330" s="13">
        <v>15000</v>
      </c>
      <c r="AC2330" s="9" t="s">
        <v>3965</v>
      </c>
      <c r="AD2330" s="8">
        <v>3.0000000000000001E-3</v>
      </c>
      <c r="AE2330" s="13">
        <v>17</v>
      </c>
      <c r="AF2330" s="13">
        <v>25</v>
      </c>
      <c r="AG2330" s="13">
        <v>25</v>
      </c>
      <c r="AH2330" s="8">
        <v>1.0999999999999999E-2</v>
      </c>
      <c r="AI2330" s="13">
        <v>4012196434657</v>
      </c>
      <c r="AJ2330" s="9" t="s">
        <v>3966</v>
      </c>
      <c r="AK2330" s="94"/>
      <c r="AL2330" s="9"/>
      <c r="AM2330" s="9"/>
      <c r="AN2330" s="8"/>
      <c r="AO2330" s="12"/>
    </row>
    <row r="2331" spans="1:41" ht="14.1" customHeight="1" outlineLevel="4" x14ac:dyDescent="0.25">
      <c r="A2331" s="2"/>
      <c r="B2331" s="3"/>
      <c r="C2331" s="4"/>
      <c r="D2331" s="4"/>
      <c r="E2331" s="4"/>
      <c r="F2331" s="5"/>
      <c r="G2331" s="6"/>
      <c r="H2331" s="338">
        <v>6193307</v>
      </c>
      <c r="I2331" s="7" t="s">
        <v>3385</v>
      </c>
      <c r="J2331" s="7" t="s">
        <v>3386</v>
      </c>
      <c r="K2331" s="7" t="s">
        <v>6068</v>
      </c>
      <c r="L2331" s="7" t="s">
        <v>6430</v>
      </c>
      <c r="M2331" s="18">
        <v>45.333333333333329</v>
      </c>
      <c r="N2331" s="327">
        <v>55.306666666666658</v>
      </c>
      <c r="O2331" s="19">
        <v>46112</v>
      </c>
      <c r="P2331" s="19" t="s">
        <v>7561</v>
      </c>
      <c r="Q2331" s="19" t="s">
        <v>7561</v>
      </c>
      <c r="R2331" s="19" t="s">
        <v>7561</v>
      </c>
      <c r="S2331" s="295">
        <v>0.25</v>
      </c>
      <c r="T2331" s="18">
        <v>34</v>
      </c>
      <c r="U2331" s="18">
        <v>41.48</v>
      </c>
      <c r="V2331" s="295">
        <v>0.53</v>
      </c>
      <c r="W2331" s="18">
        <v>21.306666666666665</v>
      </c>
      <c r="X2331" s="18">
        <v>25.99413333333333</v>
      </c>
      <c r="Y2331" s="7" t="s">
        <v>393</v>
      </c>
      <c r="Z2331" s="13">
        <v>1</v>
      </c>
      <c r="AA2331" s="13">
        <v>100</v>
      </c>
      <c r="AB2331" s="13">
        <v>3600</v>
      </c>
      <c r="AC2331" s="8" t="s">
        <v>3965</v>
      </c>
      <c r="AD2331" s="8">
        <v>2.9000000000000001E-2</v>
      </c>
      <c r="AE2331" s="13">
        <v>28</v>
      </c>
      <c r="AF2331" s="13">
        <v>109</v>
      </c>
      <c r="AG2331" s="13">
        <v>60</v>
      </c>
      <c r="AH2331" s="8">
        <v>0.183</v>
      </c>
      <c r="AI2331" s="13">
        <v>4012196713059</v>
      </c>
      <c r="AJ2331" s="9" t="s">
        <v>3966</v>
      </c>
      <c r="AK2331" s="94"/>
      <c r="AL2331" s="9"/>
      <c r="AM2331" s="9"/>
      <c r="AN2331" s="8"/>
      <c r="AO2331" s="12"/>
    </row>
    <row r="2332" spans="1:41" ht="14.1" customHeight="1" outlineLevel="4" x14ac:dyDescent="0.25">
      <c r="A2332" s="2"/>
      <c r="B2332" s="3"/>
      <c r="C2332" s="4"/>
      <c r="D2332" s="4"/>
      <c r="E2332" s="4"/>
      <c r="F2332" s="5"/>
      <c r="G2332" s="6"/>
      <c r="H2332" s="338">
        <v>6183824</v>
      </c>
      <c r="I2332" s="7" t="s">
        <v>3387</v>
      </c>
      <c r="J2332" s="7" t="s">
        <v>3388</v>
      </c>
      <c r="K2332" s="7" t="s">
        <v>6068</v>
      </c>
      <c r="L2332" s="7" t="s">
        <v>6430</v>
      </c>
      <c r="M2332" s="18">
        <v>78.473684210526329</v>
      </c>
      <c r="N2332" s="327">
        <v>95.737894736842122</v>
      </c>
      <c r="O2332" s="19">
        <v>46112</v>
      </c>
      <c r="P2332" s="19" t="s">
        <v>7561</v>
      </c>
      <c r="Q2332" s="19" t="s">
        <v>7561</v>
      </c>
      <c r="R2332" s="19" t="s">
        <v>7561</v>
      </c>
      <c r="S2332" s="295">
        <v>0.25</v>
      </c>
      <c r="T2332" s="18">
        <v>58.855263157894747</v>
      </c>
      <c r="U2332" s="18">
        <v>71.803421052631592</v>
      </c>
      <c r="V2332" s="295">
        <v>0.53</v>
      </c>
      <c r="W2332" s="18">
        <v>36.882631578947375</v>
      </c>
      <c r="X2332" s="18">
        <v>44.996810526315798</v>
      </c>
      <c r="Y2332" s="7" t="s">
        <v>393</v>
      </c>
      <c r="Z2332" s="13">
        <v>1</v>
      </c>
      <c r="AA2332" s="13">
        <v>100</v>
      </c>
      <c r="AB2332" s="13">
        <v>3600</v>
      </c>
      <c r="AC2332" s="9" t="s">
        <v>3965</v>
      </c>
      <c r="AD2332" s="8">
        <v>2.9000000000000001E-2</v>
      </c>
      <c r="AE2332" s="13">
        <v>28</v>
      </c>
      <c r="AF2332" s="13">
        <v>109</v>
      </c>
      <c r="AG2332" s="13">
        <v>60</v>
      </c>
      <c r="AH2332" s="8">
        <v>0.183</v>
      </c>
      <c r="AI2332" s="13">
        <v>4012196678495</v>
      </c>
      <c r="AJ2332" s="9" t="s">
        <v>3966</v>
      </c>
      <c r="AK2332" s="94"/>
      <c r="AL2332" s="9"/>
      <c r="AM2332" s="9"/>
      <c r="AN2332" s="8"/>
      <c r="AO2332" s="12"/>
    </row>
    <row r="2333" spans="1:41" ht="14.1" customHeight="1" outlineLevel="4" x14ac:dyDescent="0.25">
      <c r="A2333" s="2"/>
      <c r="B2333" s="3"/>
      <c r="C2333" s="4"/>
      <c r="D2333" s="4"/>
      <c r="E2333" s="4"/>
      <c r="F2333" s="5"/>
      <c r="G2333" s="6"/>
      <c r="H2333" s="338">
        <v>6193293</v>
      </c>
      <c r="I2333" s="7" t="s">
        <v>3389</v>
      </c>
      <c r="J2333" s="7" t="s">
        <v>3390</v>
      </c>
      <c r="K2333" s="7" t="s">
        <v>6068</v>
      </c>
      <c r="L2333" s="7" t="s">
        <v>6429</v>
      </c>
      <c r="M2333" s="18">
        <v>43.543859649122815</v>
      </c>
      <c r="N2333" s="327">
        <v>53.123508771929835</v>
      </c>
      <c r="O2333" s="19">
        <v>46112</v>
      </c>
      <c r="P2333" s="19" t="s">
        <v>7561</v>
      </c>
      <c r="Q2333" s="19" t="s">
        <v>7561</v>
      </c>
      <c r="R2333" s="19" t="s">
        <v>7561</v>
      </c>
      <c r="S2333" s="295">
        <v>0.25</v>
      </c>
      <c r="T2333" s="18">
        <v>32.65789473684211</v>
      </c>
      <c r="U2333" s="18">
        <v>39.842631578947376</v>
      </c>
      <c r="V2333" s="295">
        <v>0.53</v>
      </c>
      <c r="W2333" s="18">
        <v>20.465614035087722</v>
      </c>
      <c r="X2333" s="18">
        <v>24.96804912280702</v>
      </c>
      <c r="Y2333" s="7" t="s">
        <v>393</v>
      </c>
      <c r="Z2333" s="13">
        <v>1</v>
      </c>
      <c r="AA2333" s="13">
        <v>100</v>
      </c>
      <c r="AB2333" s="13">
        <v>4800</v>
      </c>
      <c r="AC2333" s="9" t="s">
        <v>3965</v>
      </c>
      <c r="AD2333" s="8">
        <v>2.3E-2</v>
      </c>
      <c r="AE2333" s="13">
        <v>30</v>
      </c>
      <c r="AF2333" s="13">
        <v>89</v>
      </c>
      <c r="AG2333" s="13">
        <v>60</v>
      </c>
      <c r="AH2333" s="8">
        <v>0.16</v>
      </c>
      <c r="AI2333" s="13">
        <v>4012196492794</v>
      </c>
      <c r="AJ2333" s="9" t="s">
        <v>3966</v>
      </c>
      <c r="AK2333" s="94"/>
      <c r="AL2333" s="9"/>
      <c r="AM2333" s="9"/>
      <c r="AN2333" s="8"/>
      <c r="AO2333" s="12"/>
    </row>
    <row r="2334" spans="1:41" ht="14.1" customHeight="1" outlineLevel="4" x14ac:dyDescent="0.25">
      <c r="A2334" s="2"/>
      <c r="B2334" s="3"/>
      <c r="C2334" s="4"/>
      <c r="D2334" s="4"/>
      <c r="E2334" s="4"/>
      <c r="F2334" s="5"/>
      <c r="G2334" s="6"/>
      <c r="H2334" s="338">
        <v>6175550</v>
      </c>
      <c r="I2334" s="7" t="s">
        <v>3391</v>
      </c>
      <c r="J2334" s="7" t="s">
        <v>3392</v>
      </c>
      <c r="K2334" s="7" t="s">
        <v>6068</v>
      </c>
      <c r="L2334" s="7" t="s">
        <v>6431</v>
      </c>
      <c r="M2334" s="18">
        <v>77.243177387914244</v>
      </c>
      <c r="N2334" s="327">
        <v>94.236676413255381</v>
      </c>
      <c r="O2334" s="19">
        <v>46112</v>
      </c>
      <c r="P2334" s="19" t="s">
        <v>7561</v>
      </c>
      <c r="Q2334" s="19" t="s">
        <v>7561</v>
      </c>
      <c r="R2334" s="19" t="s">
        <v>7561</v>
      </c>
      <c r="S2334" s="295">
        <v>0.25</v>
      </c>
      <c r="T2334" s="18">
        <v>57.932383040935683</v>
      </c>
      <c r="U2334" s="18">
        <v>70.677507309941532</v>
      </c>
      <c r="V2334" s="295">
        <v>0.53</v>
      </c>
      <c r="W2334" s="18">
        <v>36.304293372319691</v>
      </c>
      <c r="X2334" s="18">
        <v>44.291237914230024</v>
      </c>
      <c r="Y2334" s="7" t="s">
        <v>393</v>
      </c>
      <c r="Z2334" s="13">
        <v>1</v>
      </c>
      <c r="AA2334" s="13">
        <v>100</v>
      </c>
      <c r="AB2334" s="13">
        <v>57600</v>
      </c>
      <c r="AC2334" s="9" t="s">
        <v>3965</v>
      </c>
      <c r="AD2334" s="8">
        <v>1E-3</v>
      </c>
      <c r="AE2334" s="13">
        <v>12</v>
      </c>
      <c r="AF2334" s="13">
        <v>17</v>
      </c>
      <c r="AG2334" s="13">
        <v>17</v>
      </c>
      <c r="AH2334" s="8">
        <v>3.0000000000000001E-3</v>
      </c>
      <c r="AI2334" s="13">
        <v>4012195813910</v>
      </c>
      <c r="AJ2334" s="9" t="s">
        <v>3966</v>
      </c>
      <c r="AK2334" s="94"/>
      <c r="AL2334" s="9"/>
      <c r="AM2334" s="9"/>
      <c r="AN2334" s="8"/>
      <c r="AO2334" s="12"/>
    </row>
    <row r="2335" spans="1:41" ht="14.1" customHeight="1" outlineLevel="4" x14ac:dyDescent="0.25">
      <c r="A2335" s="2"/>
      <c r="B2335" s="3"/>
      <c r="C2335" s="4"/>
      <c r="D2335" s="4"/>
      <c r="E2335" s="4"/>
      <c r="F2335" s="5"/>
      <c r="G2335" s="6"/>
      <c r="H2335" s="338">
        <v>6175932</v>
      </c>
      <c r="I2335" s="7" t="s">
        <v>3393</v>
      </c>
      <c r="J2335" s="7" t="s">
        <v>3394</v>
      </c>
      <c r="K2335" s="7" t="s">
        <v>6068</v>
      </c>
      <c r="L2335" s="7" t="s">
        <v>6431</v>
      </c>
      <c r="M2335" s="18">
        <v>122.90808217124008</v>
      </c>
      <c r="N2335" s="327">
        <v>149.94786024891289</v>
      </c>
      <c r="O2335" s="19">
        <v>46112</v>
      </c>
      <c r="P2335" s="19" t="s">
        <v>7561</v>
      </c>
      <c r="Q2335" s="19" t="s">
        <v>7561</v>
      </c>
      <c r="R2335" s="19" t="s">
        <v>7561</v>
      </c>
      <c r="S2335" s="295">
        <v>0.25</v>
      </c>
      <c r="T2335" s="18">
        <v>92.181061628430058</v>
      </c>
      <c r="U2335" s="18">
        <v>112.46089518668467</v>
      </c>
      <c r="V2335" s="295">
        <v>0.53</v>
      </c>
      <c r="W2335" s="18">
        <v>57.766798620482838</v>
      </c>
      <c r="X2335" s="18">
        <v>70.475494316989057</v>
      </c>
      <c r="Y2335" s="7" t="s">
        <v>393</v>
      </c>
      <c r="Z2335" s="13">
        <v>1</v>
      </c>
      <c r="AA2335" s="13">
        <v>140</v>
      </c>
      <c r="AB2335" s="13">
        <v>11760</v>
      </c>
      <c r="AC2335" s="9" t="s">
        <v>3965</v>
      </c>
      <c r="AD2335" s="8">
        <v>5.0000000000000001E-3</v>
      </c>
      <c r="AE2335" s="13">
        <v>17</v>
      </c>
      <c r="AF2335" s="13">
        <v>45</v>
      </c>
      <c r="AG2335" s="13">
        <v>30</v>
      </c>
      <c r="AH2335" s="8">
        <v>2.3E-2</v>
      </c>
      <c r="AI2335" s="13">
        <v>4012195814603</v>
      </c>
      <c r="AJ2335" s="8" t="s">
        <v>3966</v>
      </c>
      <c r="AK2335" s="94"/>
      <c r="AL2335" s="9"/>
      <c r="AM2335" s="9"/>
      <c r="AN2335" s="8"/>
      <c r="AO2335" s="12"/>
    </row>
    <row r="2336" spans="1:41" ht="14.1" customHeight="1" outlineLevel="4" x14ac:dyDescent="0.25">
      <c r="A2336" s="2"/>
      <c r="B2336" s="3"/>
      <c r="C2336" s="4"/>
      <c r="D2336" s="4"/>
      <c r="E2336" s="4"/>
      <c r="F2336" s="5"/>
      <c r="G2336" s="6"/>
      <c r="H2336" s="338">
        <v>6175558</v>
      </c>
      <c r="I2336" s="7" t="s">
        <v>3395</v>
      </c>
      <c r="J2336" s="7" t="s">
        <v>3396</v>
      </c>
      <c r="K2336" s="7" t="s">
        <v>6068</v>
      </c>
      <c r="L2336" s="7" t="s">
        <v>6431</v>
      </c>
      <c r="M2336" s="18">
        <v>214.30792498487602</v>
      </c>
      <c r="N2336" s="327">
        <v>261.45566848154874</v>
      </c>
      <c r="O2336" s="19">
        <v>46112</v>
      </c>
      <c r="P2336" s="19" t="s">
        <v>7561</v>
      </c>
      <c r="Q2336" s="19" t="s">
        <v>7561</v>
      </c>
      <c r="R2336" s="19" t="s">
        <v>7561</v>
      </c>
      <c r="S2336" s="295">
        <v>0.25</v>
      </c>
      <c r="T2336" s="18">
        <v>160.730943738657</v>
      </c>
      <c r="U2336" s="18">
        <v>196.09175136116153</v>
      </c>
      <c r="V2336" s="295">
        <v>0.53</v>
      </c>
      <c r="W2336" s="18">
        <v>100.72472474289172</v>
      </c>
      <c r="X2336" s="18">
        <v>122.88416418632789</v>
      </c>
      <c r="Y2336" s="7" t="s">
        <v>393</v>
      </c>
      <c r="Z2336" s="13">
        <v>1</v>
      </c>
      <c r="AA2336" s="13">
        <v>100</v>
      </c>
      <c r="AB2336" s="13">
        <v>8400</v>
      </c>
      <c r="AC2336" s="8" t="s">
        <v>3965</v>
      </c>
      <c r="AD2336" s="8">
        <v>0.01</v>
      </c>
      <c r="AE2336" s="13">
        <v>28</v>
      </c>
      <c r="AF2336" s="13">
        <v>60</v>
      </c>
      <c r="AG2336" s="13">
        <v>40</v>
      </c>
      <c r="AH2336" s="8">
        <v>6.7000000000000004E-2</v>
      </c>
      <c r="AI2336" s="13">
        <v>4012195813934</v>
      </c>
      <c r="AJ2336" s="9" t="s">
        <v>3966</v>
      </c>
      <c r="AK2336" s="94"/>
      <c r="AL2336" s="9"/>
      <c r="AM2336" s="9"/>
      <c r="AN2336" s="8"/>
      <c r="AO2336" s="12"/>
    </row>
    <row r="2337" spans="1:41" ht="14.1" customHeight="1" outlineLevel="4" x14ac:dyDescent="0.25">
      <c r="A2337" s="2"/>
      <c r="B2337" s="3"/>
      <c r="C2337" s="4"/>
      <c r="D2337" s="4"/>
      <c r="E2337" s="4"/>
      <c r="F2337" s="5"/>
      <c r="G2337" s="6"/>
      <c r="H2337" s="338">
        <v>6175948</v>
      </c>
      <c r="I2337" s="7" t="s">
        <v>3397</v>
      </c>
      <c r="J2337" s="7" t="s">
        <v>3398</v>
      </c>
      <c r="K2337" s="7" t="s">
        <v>6068</v>
      </c>
      <c r="L2337" s="7" t="s">
        <v>6431</v>
      </c>
      <c r="M2337" s="18">
        <v>458.96588693957113</v>
      </c>
      <c r="N2337" s="327">
        <v>559.93838206627674</v>
      </c>
      <c r="O2337" s="19">
        <v>46112</v>
      </c>
      <c r="P2337" s="19" t="s">
        <v>7561</v>
      </c>
      <c r="Q2337" s="19" t="s">
        <v>7561</v>
      </c>
      <c r="R2337" s="19" t="s">
        <v>7561</v>
      </c>
      <c r="S2337" s="295">
        <v>0.25</v>
      </c>
      <c r="T2337" s="18">
        <v>344.22441520467834</v>
      </c>
      <c r="U2337" s="18">
        <v>419.95378654970756</v>
      </c>
      <c r="V2337" s="295">
        <v>0.53</v>
      </c>
      <c r="W2337" s="18">
        <v>215.71396686159841</v>
      </c>
      <c r="X2337" s="18">
        <v>263.17103957115006</v>
      </c>
      <c r="Y2337" s="7" t="s">
        <v>393</v>
      </c>
      <c r="Z2337" s="13">
        <v>1</v>
      </c>
      <c r="AA2337" s="13">
        <v>120</v>
      </c>
      <c r="AB2337" s="13">
        <v>2880</v>
      </c>
      <c r="AC2337" s="9" t="s">
        <v>3965</v>
      </c>
      <c r="AD2337" s="8">
        <v>3.6999999999999998E-2</v>
      </c>
      <c r="AE2337" s="13">
        <v>28</v>
      </c>
      <c r="AF2337" s="13">
        <v>150</v>
      </c>
      <c r="AG2337" s="13">
        <v>60</v>
      </c>
      <c r="AH2337" s="8">
        <v>0.252</v>
      </c>
      <c r="AI2337" s="13">
        <v>4012195814870</v>
      </c>
      <c r="AJ2337" s="8" t="s">
        <v>3966</v>
      </c>
      <c r="AK2337" s="94"/>
      <c r="AL2337" s="9"/>
      <c r="AM2337" s="9"/>
      <c r="AN2337" s="8"/>
      <c r="AO2337" s="12"/>
    </row>
    <row r="2338" spans="1:41" ht="14.1" customHeight="1" outlineLevel="4" x14ac:dyDescent="0.25">
      <c r="A2338" s="2"/>
      <c r="B2338" s="3"/>
      <c r="C2338" s="4"/>
      <c r="D2338" s="4"/>
      <c r="E2338" s="4"/>
      <c r="F2338" s="5"/>
      <c r="G2338" s="6"/>
      <c r="H2338" s="338">
        <v>6175562</v>
      </c>
      <c r="I2338" s="7" t="s">
        <v>3399</v>
      </c>
      <c r="J2338" s="7" t="s">
        <v>3400</v>
      </c>
      <c r="K2338" s="7" t="s">
        <v>6068</v>
      </c>
      <c r="L2338" s="7" t="s">
        <v>6431</v>
      </c>
      <c r="M2338" s="18">
        <v>220.87795575896266</v>
      </c>
      <c r="N2338" s="327">
        <v>269.47110602593443</v>
      </c>
      <c r="O2338" s="19">
        <v>46112</v>
      </c>
      <c r="P2338" s="19" t="s">
        <v>7561</v>
      </c>
      <c r="Q2338" s="19" t="s">
        <v>7561</v>
      </c>
      <c r="R2338" s="19" t="s">
        <v>7561</v>
      </c>
      <c r="S2338" s="295">
        <v>0.25</v>
      </c>
      <c r="T2338" s="18">
        <v>165.65846681922199</v>
      </c>
      <c r="U2338" s="18">
        <v>202.10332951945082</v>
      </c>
      <c r="V2338" s="295">
        <v>0.53</v>
      </c>
      <c r="W2338" s="18">
        <v>103.81263920671245</v>
      </c>
      <c r="X2338" s="18">
        <v>126.65141983218918</v>
      </c>
      <c r="Y2338" s="7" t="s">
        <v>393</v>
      </c>
      <c r="Z2338" s="13">
        <v>1</v>
      </c>
      <c r="AA2338" s="13">
        <v>100</v>
      </c>
      <c r="AB2338" s="13">
        <v>4800</v>
      </c>
      <c r="AC2338" s="9" t="s">
        <v>3965</v>
      </c>
      <c r="AD2338" s="8">
        <v>0.02</v>
      </c>
      <c r="AE2338" s="13">
        <v>30</v>
      </c>
      <c r="AF2338" s="13">
        <v>89</v>
      </c>
      <c r="AG2338" s="13">
        <v>60</v>
      </c>
      <c r="AH2338" s="8">
        <v>0.16</v>
      </c>
      <c r="AI2338" s="13">
        <v>4012195813941</v>
      </c>
      <c r="AJ2338" s="9" t="s">
        <v>3966</v>
      </c>
      <c r="AK2338" s="94"/>
      <c r="AL2338" s="9"/>
      <c r="AM2338" s="9"/>
      <c r="AN2338" s="8"/>
      <c r="AO2338" s="12"/>
    </row>
    <row r="2339" spans="1:41" ht="14.1" customHeight="1" outlineLevel="4" x14ac:dyDescent="0.25">
      <c r="A2339" s="2"/>
      <c r="B2339" s="3"/>
      <c r="C2339" s="4"/>
      <c r="D2339" s="4"/>
      <c r="E2339" s="4"/>
      <c r="F2339" s="5"/>
      <c r="G2339" s="6"/>
      <c r="H2339" s="338">
        <v>6191150</v>
      </c>
      <c r="I2339" s="7" t="s">
        <v>3401</v>
      </c>
      <c r="J2339" s="7" t="s">
        <v>3402</v>
      </c>
      <c r="K2339" s="7"/>
      <c r="L2339" s="7" t="s">
        <v>6432</v>
      </c>
      <c r="M2339" s="18">
        <v>1124</v>
      </c>
      <c r="N2339" s="327">
        <v>1371.28</v>
      </c>
      <c r="O2339" s="19" t="s">
        <v>3948</v>
      </c>
      <c r="P2339" s="295">
        <v>0.35</v>
      </c>
      <c r="Q2339" s="18">
        <v>730.6</v>
      </c>
      <c r="R2339" s="18">
        <v>891.33199999999999</v>
      </c>
      <c r="S2339" s="295">
        <v>0.25</v>
      </c>
      <c r="T2339" s="18">
        <v>843</v>
      </c>
      <c r="U2339" s="18">
        <v>1028.46</v>
      </c>
      <c r="V2339" s="295">
        <v>0.53</v>
      </c>
      <c r="W2339" s="18">
        <v>528.28</v>
      </c>
      <c r="X2339" s="18">
        <v>644.50159999999994</v>
      </c>
      <c r="Y2339" s="7" t="s">
        <v>2</v>
      </c>
      <c r="Z2339" s="13">
        <v>2</v>
      </c>
      <c r="AA2339" s="13">
        <v>2</v>
      </c>
      <c r="AB2339" s="13">
        <v>192</v>
      </c>
      <c r="AC2339" s="9" t="s">
        <v>3965</v>
      </c>
      <c r="AD2339" s="8">
        <v>1.1180000000000001</v>
      </c>
      <c r="AE2339" s="13">
        <v>2000</v>
      </c>
      <c r="AF2339" s="13">
        <v>110</v>
      </c>
      <c r="AG2339" s="13">
        <v>40</v>
      </c>
      <c r="AH2339" s="8">
        <v>8.8000000000000007</v>
      </c>
      <c r="AI2339" s="13">
        <v>4012196501199</v>
      </c>
      <c r="AJ2339" s="8" t="s">
        <v>3966</v>
      </c>
      <c r="AK2339" s="94"/>
      <c r="AL2339" s="8"/>
      <c r="AM2339" s="8"/>
      <c r="AN2339" s="9"/>
      <c r="AO2339" s="12"/>
    </row>
    <row r="2340" spans="1:41" ht="14.1" customHeight="1" outlineLevel="4" x14ac:dyDescent="0.25">
      <c r="A2340" s="2"/>
      <c r="B2340" s="3"/>
      <c r="C2340" s="4"/>
      <c r="D2340" s="4"/>
      <c r="E2340" s="4"/>
      <c r="F2340" s="5"/>
      <c r="G2340" s="6"/>
      <c r="H2340" s="338">
        <v>6191134</v>
      </c>
      <c r="I2340" s="7" t="s">
        <v>3403</v>
      </c>
      <c r="J2340" s="7" t="s">
        <v>3404</v>
      </c>
      <c r="K2340" s="7"/>
      <c r="L2340" s="7" t="s">
        <v>6432</v>
      </c>
      <c r="M2340" s="18">
        <v>386.73684210526318</v>
      </c>
      <c r="N2340" s="327">
        <v>471.81894736842105</v>
      </c>
      <c r="O2340" s="19">
        <v>46112</v>
      </c>
      <c r="P2340" s="19" t="s">
        <v>7561</v>
      </c>
      <c r="Q2340" s="19" t="s">
        <v>7561</v>
      </c>
      <c r="R2340" s="19" t="s">
        <v>7561</v>
      </c>
      <c r="S2340" s="295">
        <v>0.25</v>
      </c>
      <c r="T2340" s="18">
        <v>290.0526315789474</v>
      </c>
      <c r="U2340" s="18">
        <v>353.86421052631584</v>
      </c>
      <c r="V2340" s="295">
        <v>0.53</v>
      </c>
      <c r="W2340" s="18">
        <v>181.76631578947368</v>
      </c>
      <c r="X2340" s="18">
        <v>221.75490526315789</v>
      </c>
      <c r="Y2340" s="7" t="s">
        <v>2</v>
      </c>
      <c r="Z2340" s="13">
        <v>2</v>
      </c>
      <c r="AA2340" s="13">
        <v>24</v>
      </c>
      <c r="AB2340" s="13">
        <v>480</v>
      </c>
      <c r="AC2340" s="9" t="s">
        <v>3965</v>
      </c>
      <c r="AD2340" s="8">
        <v>0.56200000000000006</v>
      </c>
      <c r="AE2340" s="13">
        <v>2000</v>
      </c>
      <c r="AF2340" s="13">
        <v>60</v>
      </c>
      <c r="AG2340" s="13">
        <v>40</v>
      </c>
      <c r="AH2340" s="8">
        <v>4.8</v>
      </c>
      <c r="AI2340" s="13">
        <v>4012196794355</v>
      </c>
      <c r="AJ2340" s="8" t="s">
        <v>3966</v>
      </c>
      <c r="AK2340" s="94"/>
      <c r="AL2340" s="8"/>
      <c r="AM2340" s="8"/>
      <c r="AN2340" s="8"/>
      <c r="AO2340" s="12"/>
    </row>
    <row r="2341" spans="1:41" ht="14.1" customHeight="1" outlineLevel="4" x14ac:dyDescent="0.25">
      <c r="A2341" s="2"/>
      <c r="B2341" s="3"/>
      <c r="C2341" s="4"/>
      <c r="D2341" s="4"/>
      <c r="E2341" s="4"/>
      <c r="F2341" s="5"/>
      <c r="G2341" s="6"/>
      <c r="H2341" s="338">
        <v>6191010</v>
      </c>
      <c r="I2341" s="7" t="s">
        <v>3405</v>
      </c>
      <c r="J2341" s="7" t="s">
        <v>3406</v>
      </c>
      <c r="K2341" s="7"/>
      <c r="L2341" s="7" t="s">
        <v>6432</v>
      </c>
      <c r="M2341" s="18">
        <v>160.15159520422679</v>
      </c>
      <c r="N2341" s="327">
        <v>195.38494614915669</v>
      </c>
      <c r="O2341" s="19">
        <v>46112</v>
      </c>
      <c r="P2341" s="19" t="s">
        <v>7561</v>
      </c>
      <c r="Q2341" s="19" t="s">
        <v>7561</v>
      </c>
      <c r="R2341" s="19" t="s">
        <v>7561</v>
      </c>
      <c r="S2341" s="295">
        <v>0.25</v>
      </c>
      <c r="T2341" s="18">
        <v>120.1136964031701</v>
      </c>
      <c r="U2341" s="18">
        <v>146.53870961186752</v>
      </c>
      <c r="V2341" s="295">
        <v>0.53</v>
      </c>
      <c r="W2341" s="18">
        <v>75.271249745986594</v>
      </c>
      <c r="X2341" s="18">
        <v>91.830924690103643</v>
      </c>
      <c r="Y2341" s="7" t="s">
        <v>2</v>
      </c>
      <c r="Z2341" s="13">
        <v>2</v>
      </c>
      <c r="AA2341" s="13">
        <v>32</v>
      </c>
      <c r="AB2341" s="13">
        <v>1280</v>
      </c>
      <c r="AC2341" s="8" t="s">
        <v>3965</v>
      </c>
      <c r="AD2341" s="8">
        <v>0.19500000000000001</v>
      </c>
      <c r="AE2341" s="13">
        <v>2000</v>
      </c>
      <c r="AF2341" s="13">
        <v>30</v>
      </c>
      <c r="AG2341" s="13">
        <v>17.5</v>
      </c>
      <c r="AH2341" s="8">
        <v>1.05</v>
      </c>
      <c r="AI2341" s="13">
        <v>4012196794119</v>
      </c>
      <c r="AJ2341" s="8" t="s">
        <v>3966</v>
      </c>
      <c r="AK2341" s="94"/>
      <c r="AL2341" s="8"/>
      <c r="AM2341" s="9"/>
      <c r="AN2341" s="8"/>
      <c r="AO2341" s="11"/>
    </row>
    <row r="2342" spans="1:41" ht="14.1" customHeight="1" outlineLevel="4" x14ac:dyDescent="0.25">
      <c r="A2342" s="2"/>
      <c r="B2342" s="3"/>
      <c r="C2342" s="4"/>
      <c r="D2342" s="4"/>
      <c r="E2342" s="4"/>
      <c r="F2342" s="5"/>
      <c r="G2342" s="6"/>
      <c r="H2342" s="338">
        <v>6192475</v>
      </c>
      <c r="I2342" s="7" t="s">
        <v>3407</v>
      </c>
      <c r="J2342" s="7" t="s">
        <v>3408</v>
      </c>
      <c r="K2342" s="7" t="s">
        <v>6433</v>
      </c>
      <c r="L2342" s="7" t="s">
        <v>6434</v>
      </c>
      <c r="M2342" s="18">
        <v>32.421052631578952</v>
      </c>
      <c r="N2342" s="327">
        <v>39.55368421052632</v>
      </c>
      <c r="O2342" s="19">
        <v>46112</v>
      </c>
      <c r="P2342" s="19" t="s">
        <v>7561</v>
      </c>
      <c r="Q2342" s="19" t="s">
        <v>7561</v>
      </c>
      <c r="R2342" s="19" t="s">
        <v>7561</v>
      </c>
      <c r="S2342" s="295">
        <v>0.25</v>
      </c>
      <c r="T2342" s="18">
        <v>24.315789473684212</v>
      </c>
      <c r="U2342" s="18">
        <v>29.665263157894739</v>
      </c>
      <c r="V2342" s="295">
        <v>0.53</v>
      </c>
      <c r="W2342" s="18">
        <v>15.237894736842106</v>
      </c>
      <c r="X2342" s="18">
        <v>18.590231578947368</v>
      </c>
      <c r="Y2342" s="7" t="s">
        <v>393</v>
      </c>
      <c r="Z2342" s="13">
        <v>4</v>
      </c>
      <c r="AA2342" s="13">
        <v>4</v>
      </c>
      <c r="AB2342" s="13">
        <v>6000</v>
      </c>
      <c r="AC2342" s="9" t="s">
        <v>3965</v>
      </c>
      <c r="AD2342" s="8">
        <v>8.0000000000000002E-3</v>
      </c>
      <c r="AE2342" s="13">
        <v>57</v>
      </c>
      <c r="AF2342" s="13">
        <v>39</v>
      </c>
      <c r="AG2342" s="13">
        <v>19</v>
      </c>
      <c r="AH2342" s="8">
        <v>4.2000000000000003E-2</v>
      </c>
      <c r="AI2342" s="13">
        <v>4012196796274</v>
      </c>
      <c r="AJ2342" s="9" t="s">
        <v>3966</v>
      </c>
      <c r="AK2342" s="94"/>
      <c r="AL2342" s="9"/>
      <c r="AM2342" s="9"/>
      <c r="AN2342" s="8"/>
      <c r="AO2342" s="12"/>
    </row>
    <row r="2343" spans="1:41" ht="14.1" customHeight="1" outlineLevel="4" x14ac:dyDescent="0.25">
      <c r="A2343" s="2"/>
      <c r="B2343" s="3"/>
      <c r="C2343" s="4"/>
      <c r="D2343" s="4"/>
      <c r="E2343" s="4"/>
      <c r="F2343" s="5"/>
      <c r="G2343" s="6"/>
      <c r="H2343" s="338">
        <v>6154166</v>
      </c>
      <c r="I2343" s="7" t="s">
        <v>3409</v>
      </c>
      <c r="J2343" s="7" t="s">
        <v>3410</v>
      </c>
      <c r="K2343" s="7" t="s">
        <v>6433</v>
      </c>
      <c r="L2343" s="7" t="s">
        <v>6434</v>
      </c>
      <c r="M2343" s="18">
        <v>90.306042884990262</v>
      </c>
      <c r="N2343" s="327">
        <v>110.17337231968811</v>
      </c>
      <c r="O2343" s="19">
        <v>46112</v>
      </c>
      <c r="P2343" s="19" t="s">
        <v>7561</v>
      </c>
      <c r="Q2343" s="19" t="s">
        <v>7561</v>
      </c>
      <c r="R2343" s="19" t="s">
        <v>7561</v>
      </c>
      <c r="S2343" s="295">
        <v>0.25</v>
      </c>
      <c r="T2343" s="18">
        <v>67.729532163742704</v>
      </c>
      <c r="U2343" s="18">
        <v>82.630029239766102</v>
      </c>
      <c r="V2343" s="295">
        <v>0.53</v>
      </c>
      <c r="W2343" s="18">
        <v>42.443840155945423</v>
      </c>
      <c r="X2343" s="18">
        <v>51.781484990253418</v>
      </c>
      <c r="Y2343" s="7" t="s">
        <v>393</v>
      </c>
      <c r="Z2343" s="13">
        <v>1</v>
      </c>
      <c r="AA2343" s="13">
        <v>40</v>
      </c>
      <c r="AB2343" s="13">
        <v>1920</v>
      </c>
      <c r="AC2343" s="9" t="s">
        <v>3965</v>
      </c>
      <c r="AD2343" s="8">
        <v>2.1000000000000001E-2</v>
      </c>
      <c r="AE2343" s="13">
        <v>93</v>
      </c>
      <c r="AF2343" s="13">
        <v>73</v>
      </c>
      <c r="AG2343" s="13">
        <v>22</v>
      </c>
      <c r="AH2343" s="8">
        <v>0.14899999999999999</v>
      </c>
      <c r="AI2343" s="13">
        <v>4012196493272</v>
      </c>
      <c r="AJ2343" s="9" t="s">
        <v>3966</v>
      </c>
      <c r="AK2343" s="94"/>
      <c r="AL2343" s="9"/>
      <c r="AM2343" s="9"/>
      <c r="AN2343" s="8"/>
      <c r="AO2343" s="12"/>
    </row>
    <row r="2344" spans="1:41" ht="14.1" customHeight="1" outlineLevel="4" x14ac:dyDescent="0.25">
      <c r="A2344" s="2"/>
      <c r="B2344" s="3"/>
      <c r="C2344" s="4"/>
      <c r="D2344" s="4"/>
      <c r="E2344" s="4"/>
      <c r="F2344" s="5"/>
      <c r="G2344" s="6"/>
      <c r="H2344" s="338">
        <v>6192491</v>
      </c>
      <c r="I2344" s="7" t="s">
        <v>3411</v>
      </c>
      <c r="J2344" s="7" t="s">
        <v>3412</v>
      </c>
      <c r="K2344" s="7" t="s">
        <v>6433</v>
      </c>
      <c r="L2344" s="7" t="s">
        <v>6434</v>
      </c>
      <c r="M2344" s="18">
        <v>136.19343229869546</v>
      </c>
      <c r="N2344" s="327">
        <v>166.15598740440845</v>
      </c>
      <c r="O2344" s="19">
        <v>46112</v>
      </c>
      <c r="P2344" s="19" t="s">
        <v>7561</v>
      </c>
      <c r="Q2344" s="19" t="s">
        <v>7561</v>
      </c>
      <c r="R2344" s="19" t="s">
        <v>7561</v>
      </c>
      <c r="S2344" s="295">
        <v>0.25</v>
      </c>
      <c r="T2344" s="18">
        <v>102.14507422402158</v>
      </c>
      <c r="U2344" s="18">
        <v>124.61699055330634</v>
      </c>
      <c r="V2344" s="295">
        <v>0.53</v>
      </c>
      <c r="W2344" s="18">
        <v>64.010913180386865</v>
      </c>
      <c r="X2344" s="18">
        <v>78.093314080071977</v>
      </c>
      <c r="Y2344" s="7" t="s">
        <v>393</v>
      </c>
      <c r="Z2344" s="13">
        <v>4</v>
      </c>
      <c r="AA2344" s="13">
        <v>4</v>
      </c>
      <c r="AB2344" s="13">
        <v>3072</v>
      </c>
      <c r="AC2344" s="8" t="s">
        <v>3965</v>
      </c>
      <c r="AD2344" s="8">
        <v>1.9939999999999999E-2</v>
      </c>
      <c r="AE2344" s="13">
        <v>84</v>
      </c>
      <c r="AF2344" s="13">
        <v>64</v>
      </c>
      <c r="AG2344" s="13">
        <v>27</v>
      </c>
      <c r="AH2344" s="8">
        <v>0.14499999999999999</v>
      </c>
      <c r="AI2344" s="13">
        <v>4012196796335</v>
      </c>
      <c r="AJ2344" s="9" t="s">
        <v>3966</v>
      </c>
      <c r="AK2344" s="94"/>
      <c r="AL2344" s="9"/>
      <c r="AM2344" s="9"/>
      <c r="AN2344" s="8"/>
      <c r="AO2344" s="12"/>
    </row>
    <row r="2345" spans="1:41" ht="14.1" customHeight="1" outlineLevel="4" x14ac:dyDescent="0.25">
      <c r="A2345" s="2"/>
      <c r="B2345" s="3"/>
      <c r="C2345" s="4"/>
      <c r="D2345" s="4"/>
      <c r="E2345" s="4"/>
      <c r="F2345" s="5"/>
      <c r="G2345" s="6"/>
      <c r="H2345" s="338">
        <v>6192564</v>
      </c>
      <c r="I2345" s="7" t="s">
        <v>3413</v>
      </c>
      <c r="J2345" s="7" t="s">
        <v>3414</v>
      </c>
      <c r="K2345" s="7" t="s">
        <v>6435</v>
      </c>
      <c r="L2345" s="7" t="s">
        <v>6436</v>
      </c>
      <c r="M2345" s="18">
        <v>232.35839598997498</v>
      </c>
      <c r="N2345" s="327">
        <v>283.47724310776948</v>
      </c>
      <c r="O2345" s="19">
        <v>46112</v>
      </c>
      <c r="P2345" s="19" t="s">
        <v>7561</v>
      </c>
      <c r="Q2345" s="19" t="s">
        <v>7561</v>
      </c>
      <c r="R2345" s="19" t="s">
        <v>7561</v>
      </c>
      <c r="S2345" s="295">
        <v>0.25</v>
      </c>
      <c r="T2345" s="18">
        <v>174.26879699248124</v>
      </c>
      <c r="U2345" s="18">
        <v>212.60793233082711</v>
      </c>
      <c r="V2345" s="295">
        <v>0.53</v>
      </c>
      <c r="W2345" s="18">
        <v>109.20844611528824</v>
      </c>
      <c r="X2345" s="18">
        <v>133.23430426065164</v>
      </c>
      <c r="Y2345" s="7" t="s">
        <v>393</v>
      </c>
      <c r="Z2345" s="13">
        <v>2</v>
      </c>
      <c r="AA2345" s="13">
        <v>22</v>
      </c>
      <c r="AB2345" s="13">
        <v>594</v>
      </c>
      <c r="AC2345" s="9" t="s">
        <v>3965</v>
      </c>
      <c r="AD2345" s="8">
        <v>0.14000000000000001</v>
      </c>
      <c r="AE2345" s="13">
        <v>231</v>
      </c>
      <c r="AF2345" s="13">
        <v>94</v>
      </c>
      <c r="AG2345" s="13">
        <v>45</v>
      </c>
      <c r="AH2345" s="8">
        <v>0.97699999999999998</v>
      </c>
      <c r="AI2345" s="13">
        <v>4012196796571</v>
      </c>
      <c r="AJ2345" s="9" t="s">
        <v>3966</v>
      </c>
      <c r="AK2345" s="94"/>
      <c r="AL2345" s="9"/>
      <c r="AM2345" s="9"/>
      <c r="AN2345" s="8"/>
      <c r="AO2345" s="12"/>
    </row>
    <row r="2346" spans="1:41" ht="14.1" customHeight="1" outlineLevel="4" x14ac:dyDescent="0.25">
      <c r="A2346" s="2"/>
      <c r="B2346" s="3"/>
      <c r="C2346" s="4"/>
      <c r="D2346" s="4"/>
      <c r="E2346" s="4"/>
      <c r="F2346" s="5"/>
      <c r="G2346" s="6"/>
      <c r="H2346" s="338">
        <v>6192637</v>
      </c>
      <c r="I2346" s="7" t="s">
        <v>3415</v>
      </c>
      <c r="J2346" s="7" t="s">
        <v>3416</v>
      </c>
      <c r="K2346" s="7" t="s">
        <v>6435</v>
      </c>
      <c r="L2346" s="7" t="s">
        <v>6436</v>
      </c>
      <c r="M2346" s="18">
        <v>248.59649122807019</v>
      </c>
      <c r="N2346" s="327">
        <v>303.28771929824563</v>
      </c>
      <c r="O2346" s="19">
        <v>46112</v>
      </c>
      <c r="P2346" s="19" t="s">
        <v>7561</v>
      </c>
      <c r="Q2346" s="19" t="s">
        <v>7561</v>
      </c>
      <c r="R2346" s="19" t="s">
        <v>7561</v>
      </c>
      <c r="S2346" s="295">
        <v>0.25</v>
      </c>
      <c r="T2346" s="18">
        <v>186.44736842105266</v>
      </c>
      <c r="U2346" s="18">
        <v>227.46578947368423</v>
      </c>
      <c r="V2346" s="295">
        <v>0.53</v>
      </c>
      <c r="W2346" s="18">
        <v>116.84035087719299</v>
      </c>
      <c r="X2346" s="18">
        <v>142.54522807017545</v>
      </c>
      <c r="Y2346" s="7" t="s">
        <v>393</v>
      </c>
      <c r="Z2346" s="13">
        <v>1</v>
      </c>
      <c r="AA2346" s="13">
        <v>2</v>
      </c>
      <c r="AB2346" s="13">
        <v>512</v>
      </c>
      <c r="AC2346" s="8" t="s">
        <v>3965</v>
      </c>
      <c r="AD2346" s="8">
        <v>0.22900000000000001</v>
      </c>
      <c r="AE2346" s="13">
        <v>272</v>
      </c>
      <c r="AF2346" s="13">
        <v>114</v>
      </c>
      <c r="AG2346" s="13">
        <v>65</v>
      </c>
      <c r="AH2346" s="8">
        <v>2.016</v>
      </c>
      <c r="AI2346" s="13">
        <v>4012196712519</v>
      </c>
      <c r="AJ2346" s="9" t="s">
        <v>3966</v>
      </c>
      <c r="AK2346" s="94"/>
      <c r="AL2346" s="9"/>
      <c r="AM2346" s="9"/>
      <c r="AN2346" s="8"/>
      <c r="AO2346" s="12"/>
    </row>
    <row r="2347" spans="1:41" ht="14.1" customHeight="1" outlineLevel="4" x14ac:dyDescent="0.25">
      <c r="A2347" s="2"/>
      <c r="B2347" s="3"/>
      <c r="C2347" s="4"/>
      <c r="D2347" s="4"/>
      <c r="E2347" s="4"/>
      <c r="F2347" s="5"/>
      <c r="G2347" s="6"/>
      <c r="H2347" s="338">
        <v>6192629</v>
      </c>
      <c r="I2347" s="7" t="s">
        <v>3417</v>
      </c>
      <c r="J2347" s="7" t="s">
        <v>3418</v>
      </c>
      <c r="K2347" s="7" t="s">
        <v>6435</v>
      </c>
      <c r="L2347" s="7" t="s">
        <v>6436</v>
      </c>
      <c r="M2347" s="18">
        <v>328.30539311241068</v>
      </c>
      <c r="N2347" s="327">
        <v>400.53257959714102</v>
      </c>
      <c r="O2347" s="19">
        <v>46112</v>
      </c>
      <c r="P2347" s="19" t="s">
        <v>7561</v>
      </c>
      <c r="Q2347" s="19" t="s">
        <v>7561</v>
      </c>
      <c r="R2347" s="19" t="s">
        <v>7561</v>
      </c>
      <c r="S2347" s="295">
        <v>0.25</v>
      </c>
      <c r="T2347" s="18">
        <v>246.22904483430801</v>
      </c>
      <c r="U2347" s="18">
        <v>300.39943469785578</v>
      </c>
      <c r="V2347" s="295">
        <v>0.53</v>
      </c>
      <c r="W2347" s="18">
        <v>154.30353476283301</v>
      </c>
      <c r="X2347" s="18">
        <v>188.25031241065628</v>
      </c>
      <c r="Y2347" s="7" t="s">
        <v>393</v>
      </c>
      <c r="Z2347" s="13">
        <v>1</v>
      </c>
      <c r="AA2347" s="13">
        <v>22</v>
      </c>
      <c r="AB2347" s="13">
        <v>594</v>
      </c>
      <c r="AC2347" s="9" t="s">
        <v>3965</v>
      </c>
      <c r="AD2347" s="8">
        <v>0.17</v>
      </c>
      <c r="AE2347" s="13">
        <v>231</v>
      </c>
      <c r="AF2347" s="13">
        <v>94</v>
      </c>
      <c r="AG2347" s="13">
        <v>65</v>
      </c>
      <c r="AH2347" s="8">
        <v>1.411</v>
      </c>
      <c r="AI2347" s="13">
        <v>4012196492435</v>
      </c>
      <c r="AJ2347" s="9" t="s">
        <v>3966</v>
      </c>
      <c r="AK2347" s="94"/>
      <c r="AL2347" s="9"/>
      <c r="AM2347" s="9"/>
      <c r="AN2347" s="8"/>
      <c r="AO2347" s="12"/>
    </row>
    <row r="2348" spans="1:41" ht="14.1" customHeight="1" outlineLevel="4" x14ac:dyDescent="0.25">
      <c r="A2348" s="2"/>
      <c r="B2348" s="3"/>
      <c r="C2348" s="4"/>
      <c r="D2348" s="4"/>
      <c r="E2348" s="4"/>
      <c r="F2348" s="5"/>
      <c r="G2348" s="6"/>
      <c r="H2348" s="338">
        <v>6175698</v>
      </c>
      <c r="I2348" s="7" t="s">
        <v>3419</v>
      </c>
      <c r="J2348" s="7" t="s">
        <v>3420</v>
      </c>
      <c r="K2348" s="7" t="s">
        <v>6435</v>
      </c>
      <c r="L2348" s="7" t="s">
        <v>6437</v>
      </c>
      <c r="M2348" s="18">
        <v>233.45956846138336</v>
      </c>
      <c r="N2348" s="327">
        <v>284.82067352288766</v>
      </c>
      <c r="O2348" s="19">
        <v>46112</v>
      </c>
      <c r="P2348" s="19" t="s">
        <v>7561</v>
      </c>
      <c r="Q2348" s="19" t="s">
        <v>7561</v>
      </c>
      <c r="R2348" s="19" t="s">
        <v>7561</v>
      </c>
      <c r="S2348" s="295">
        <v>0.25</v>
      </c>
      <c r="T2348" s="18">
        <v>175.09467634603752</v>
      </c>
      <c r="U2348" s="18">
        <v>213.61550514216577</v>
      </c>
      <c r="V2348" s="295">
        <v>0.53</v>
      </c>
      <c r="W2348" s="18">
        <v>109.72599717685017</v>
      </c>
      <c r="X2348" s="18">
        <v>133.86571655575722</v>
      </c>
      <c r="Y2348" s="7" t="s">
        <v>393</v>
      </c>
      <c r="Z2348" s="13">
        <v>1</v>
      </c>
      <c r="AA2348" s="13">
        <v>48</v>
      </c>
      <c r="AB2348" s="13">
        <v>3072</v>
      </c>
      <c r="AC2348" s="8" t="s">
        <v>3965</v>
      </c>
      <c r="AD2348" s="8">
        <v>1.8030000000000001E-2</v>
      </c>
      <c r="AE2348" s="13">
        <v>88</v>
      </c>
      <c r="AF2348" s="13">
        <v>68</v>
      </c>
      <c r="AG2348" s="13">
        <v>32</v>
      </c>
      <c r="AH2348" s="8">
        <v>0.191</v>
      </c>
      <c r="AI2348" s="13">
        <v>4012195814160</v>
      </c>
      <c r="AJ2348" s="8" t="s">
        <v>3966</v>
      </c>
      <c r="AK2348" s="94"/>
      <c r="AL2348" s="9"/>
      <c r="AM2348" s="9"/>
      <c r="AN2348" s="8"/>
      <c r="AO2348" s="12"/>
    </row>
    <row r="2349" spans="1:41" ht="14.1" customHeight="1" outlineLevel="4" x14ac:dyDescent="0.25">
      <c r="A2349" s="2"/>
      <c r="B2349" s="3"/>
      <c r="C2349" s="4"/>
      <c r="D2349" s="4"/>
      <c r="E2349" s="4"/>
      <c r="F2349" s="5"/>
      <c r="G2349" s="6"/>
      <c r="H2349" s="338">
        <v>6192157</v>
      </c>
      <c r="I2349" s="7" t="s">
        <v>3421</v>
      </c>
      <c r="J2349" s="7" t="s">
        <v>3422</v>
      </c>
      <c r="K2349" s="7" t="s">
        <v>6438</v>
      </c>
      <c r="L2349" s="7" t="s">
        <v>6439</v>
      </c>
      <c r="M2349" s="18">
        <v>61.455342902711322</v>
      </c>
      <c r="N2349" s="327">
        <v>74.975518341307819</v>
      </c>
      <c r="O2349" s="19">
        <v>46112</v>
      </c>
      <c r="P2349" s="19" t="s">
        <v>7561</v>
      </c>
      <c r="Q2349" s="19" t="s">
        <v>7561</v>
      </c>
      <c r="R2349" s="19" t="s">
        <v>7561</v>
      </c>
      <c r="S2349" s="295">
        <v>0.25</v>
      </c>
      <c r="T2349" s="18">
        <v>46.091507177033492</v>
      </c>
      <c r="U2349" s="18">
        <v>56.23163875598086</v>
      </c>
      <c r="V2349" s="295">
        <v>0.53</v>
      </c>
      <c r="W2349" s="18">
        <v>28.88401116427432</v>
      </c>
      <c r="X2349" s="18">
        <v>35.238493620414673</v>
      </c>
      <c r="Y2349" s="7" t="s">
        <v>393</v>
      </c>
      <c r="Z2349" s="13">
        <v>4</v>
      </c>
      <c r="AA2349" s="13">
        <v>48</v>
      </c>
      <c r="AB2349" s="13">
        <v>4800</v>
      </c>
      <c r="AC2349" s="9" t="s">
        <v>3965</v>
      </c>
      <c r="AD2349" s="8">
        <v>1.4E-2</v>
      </c>
      <c r="AE2349" s="13">
        <v>44</v>
      </c>
      <c r="AF2349" s="13">
        <v>44</v>
      </c>
      <c r="AG2349" s="13">
        <v>44</v>
      </c>
      <c r="AH2349" s="8">
        <v>8.5000000000000006E-2</v>
      </c>
      <c r="AI2349" s="13">
        <v>4012196494712</v>
      </c>
      <c r="AJ2349" s="9" t="s">
        <v>3966</v>
      </c>
      <c r="AK2349" s="94"/>
      <c r="AL2349" s="9"/>
      <c r="AM2349" s="9"/>
      <c r="AN2349" s="8"/>
      <c r="AO2349" s="12"/>
    </row>
    <row r="2350" spans="1:41" ht="14.1" customHeight="1" outlineLevel="4" x14ac:dyDescent="0.25">
      <c r="A2350" s="2"/>
      <c r="B2350" s="3"/>
      <c r="C2350" s="4"/>
      <c r="D2350" s="4"/>
      <c r="E2350" s="4"/>
      <c r="F2350" s="5"/>
      <c r="G2350" s="6"/>
      <c r="H2350" s="338">
        <v>6192335</v>
      </c>
      <c r="I2350" s="7" t="s">
        <v>3423</v>
      </c>
      <c r="J2350" s="7" t="s">
        <v>3424</v>
      </c>
      <c r="K2350" s="7" t="s">
        <v>6438</v>
      </c>
      <c r="L2350" s="7" t="s">
        <v>6439</v>
      </c>
      <c r="M2350" s="18">
        <v>248.59649122807019</v>
      </c>
      <c r="N2350" s="327">
        <v>303.28771929824563</v>
      </c>
      <c r="O2350" s="19">
        <v>46112</v>
      </c>
      <c r="P2350" s="19" t="s">
        <v>7561</v>
      </c>
      <c r="Q2350" s="19" t="s">
        <v>7561</v>
      </c>
      <c r="R2350" s="19" t="s">
        <v>7561</v>
      </c>
      <c r="S2350" s="295">
        <v>0.25</v>
      </c>
      <c r="T2350" s="18">
        <v>186.44736842105266</v>
      </c>
      <c r="U2350" s="18">
        <v>227.46578947368423</v>
      </c>
      <c r="V2350" s="295">
        <v>0.53</v>
      </c>
      <c r="W2350" s="18">
        <v>116.84035087719299</v>
      </c>
      <c r="X2350" s="18">
        <v>142.54522807017545</v>
      </c>
      <c r="Y2350" s="7" t="s">
        <v>393</v>
      </c>
      <c r="Z2350" s="13">
        <v>2</v>
      </c>
      <c r="AA2350" s="13">
        <v>2</v>
      </c>
      <c r="AB2350" s="13">
        <v>648</v>
      </c>
      <c r="AC2350" s="8" t="s">
        <v>3965</v>
      </c>
      <c r="AD2350" s="8">
        <v>0.13200000000000001</v>
      </c>
      <c r="AE2350" s="13">
        <v>100</v>
      </c>
      <c r="AF2350" s="13">
        <v>114</v>
      </c>
      <c r="AG2350" s="13">
        <v>100</v>
      </c>
      <c r="AH2350" s="8">
        <v>1.1399999999999999</v>
      </c>
      <c r="AI2350" s="13">
        <v>4012196354559</v>
      </c>
      <c r="AJ2350" s="9" t="s">
        <v>3966</v>
      </c>
      <c r="AK2350" s="94"/>
      <c r="AL2350" s="9"/>
      <c r="AM2350" s="9"/>
      <c r="AN2350" s="8"/>
      <c r="AO2350" s="12"/>
    </row>
    <row r="2351" spans="1:41" ht="14.1" customHeight="1" outlineLevel="4" x14ac:dyDescent="0.25">
      <c r="A2351" s="2"/>
      <c r="B2351" s="3"/>
      <c r="C2351" s="4"/>
      <c r="D2351" s="4"/>
      <c r="E2351" s="4"/>
      <c r="F2351" s="5"/>
      <c r="G2351" s="6"/>
      <c r="H2351" s="338">
        <v>6182615</v>
      </c>
      <c r="I2351" s="7" t="s">
        <v>3425</v>
      </c>
      <c r="J2351" s="7" t="s">
        <v>3426</v>
      </c>
      <c r="K2351" s="7" t="s">
        <v>6438</v>
      </c>
      <c r="L2351" s="7" t="s">
        <v>6439</v>
      </c>
      <c r="M2351" s="18">
        <v>441.17543859649129</v>
      </c>
      <c r="N2351" s="327">
        <v>538.23403508771935</v>
      </c>
      <c r="O2351" s="19">
        <v>46112</v>
      </c>
      <c r="P2351" s="19" t="s">
        <v>7561</v>
      </c>
      <c r="Q2351" s="19" t="s">
        <v>7561</v>
      </c>
      <c r="R2351" s="19" t="s">
        <v>7561</v>
      </c>
      <c r="S2351" s="295">
        <v>0.25</v>
      </c>
      <c r="T2351" s="18">
        <v>330.88157894736844</v>
      </c>
      <c r="U2351" s="18">
        <v>403.67552631578951</v>
      </c>
      <c r="V2351" s="295">
        <v>0.53</v>
      </c>
      <c r="W2351" s="18">
        <v>207.35245614035088</v>
      </c>
      <c r="X2351" s="18">
        <v>252.96999649122807</v>
      </c>
      <c r="Y2351" s="7" t="s">
        <v>393</v>
      </c>
      <c r="Z2351" s="13">
        <v>1</v>
      </c>
      <c r="AA2351" s="13">
        <v>24</v>
      </c>
      <c r="AB2351" s="13">
        <v>648</v>
      </c>
      <c r="AC2351" s="9" t="s">
        <v>3965</v>
      </c>
      <c r="AD2351" s="8">
        <v>0.13200000000000001</v>
      </c>
      <c r="AE2351" s="13">
        <v>100</v>
      </c>
      <c r="AF2351" s="13">
        <v>114</v>
      </c>
      <c r="AG2351" s="13">
        <v>100</v>
      </c>
      <c r="AH2351" s="8">
        <v>1.1399999999999999</v>
      </c>
      <c r="AI2351" s="13">
        <v>4012196676514</v>
      </c>
      <c r="AJ2351" s="9" t="s">
        <v>3966</v>
      </c>
      <c r="AK2351" s="94"/>
      <c r="AL2351" s="9"/>
      <c r="AM2351" s="9"/>
      <c r="AN2351" s="8"/>
      <c r="AO2351" s="12"/>
    </row>
    <row r="2352" spans="1:41" ht="14.1" customHeight="1" outlineLevel="4" x14ac:dyDescent="0.25">
      <c r="A2352" s="2"/>
      <c r="B2352" s="3"/>
      <c r="C2352" s="4"/>
      <c r="D2352" s="4"/>
      <c r="E2352" s="4"/>
      <c r="F2352" s="5"/>
      <c r="G2352" s="6"/>
      <c r="H2352" s="338">
        <v>6192319</v>
      </c>
      <c r="I2352" s="7" t="s">
        <v>3427</v>
      </c>
      <c r="J2352" s="7" t="s">
        <v>3428</v>
      </c>
      <c r="K2352" s="7" t="s">
        <v>6438</v>
      </c>
      <c r="L2352" s="7" t="s">
        <v>6439</v>
      </c>
      <c r="M2352" s="18">
        <v>545.96733212341201</v>
      </c>
      <c r="N2352" s="327">
        <v>666.08014519056269</v>
      </c>
      <c r="O2352" s="19">
        <v>46112</v>
      </c>
      <c r="P2352" s="19" t="s">
        <v>7561</v>
      </c>
      <c r="Q2352" s="19" t="s">
        <v>7561</v>
      </c>
      <c r="R2352" s="19" t="s">
        <v>7561</v>
      </c>
      <c r="S2352" s="295">
        <v>0.25</v>
      </c>
      <c r="T2352" s="18">
        <v>409.47549909255901</v>
      </c>
      <c r="U2352" s="18">
        <v>499.56010889292196</v>
      </c>
      <c r="V2352" s="295">
        <v>0.53</v>
      </c>
      <c r="W2352" s="18">
        <v>256.60464609800363</v>
      </c>
      <c r="X2352" s="18">
        <v>313.05766823956441</v>
      </c>
      <c r="Y2352" s="7" t="s">
        <v>393</v>
      </c>
      <c r="Z2352" s="13">
        <v>1</v>
      </c>
      <c r="AA2352" s="13">
        <v>12</v>
      </c>
      <c r="AB2352" s="13">
        <v>912</v>
      </c>
      <c r="AC2352" s="9" t="s">
        <v>3965</v>
      </c>
      <c r="AD2352" s="8">
        <v>9.9000000000000005E-2</v>
      </c>
      <c r="AE2352" s="13">
        <v>100</v>
      </c>
      <c r="AF2352" s="13">
        <v>66</v>
      </c>
      <c r="AG2352" s="13">
        <v>100</v>
      </c>
      <c r="AH2352" s="8">
        <v>0.66</v>
      </c>
      <c r="AI2352" s="13">
        <v>4012196360970</v>
      </c>
      <c r="AJ2352" s="9" t="s">
        <v>3966</v>
      </c>
      <c r="AK2352" s="94"/>
      <c r="AL2352" s="9"/>
      <c r="AM2352" s="8"/>
      <c r="AN2352" s="8"/>
      <c r="AO2352" s="12"/>
    </row>
    <row r="2353" spans="1:41" ht="14.1" customHeight="1" outlineLevel="4" x14ac:dyDescent="0.25">
      <c r="A2353" s="2"/>
      <c r="B2353" s="3"/>
      <c r="C2353" s="4"/>
      <c r="D2353" s="4"/>
      <c r="E2353" s="4"/>
      <c r="F2353" s="5"/>
      <c r="G2353" s="6"/>
      <c r="H2353" s="338">
        <v>6175626</v>
      </c>
      <c r="I2353" s="7" t="s">
        <v>3429</v>
      </c>
      <c r="J2353" s="7" t="s">
        <v>3430</v>
      </c>
      <c r="K2353" s="7" t="s">
        <v>6438</v>
      </c>
      <c r="L2353" s="7" t="s">
        <v>6440</v>
      </c>
      <c r="M2353" s="18">
        <v>223.20647773279353</v>
      </c>
      <c r="N2353" s="327">
        <v>272.31190283400809</v>
      </c>
      <c r="O2353" s="19">
        <v>46112</v>
      </c>
      <c r="P2353" s="19" t="s">
        <v>7561</v>
      </c>
      <c r="Q2353" s="19" t="s">
        <v>7561</v>
      </c>
      <c r="R2353" s="19" t="s">
        <v>7561</v>
      </c>
      <c r="S2353" s="295">
        <v>0.25</v>
      </c>
      <c r="T2353" s="18">
        <v>167.40485829959516</v>
      </c>
      <c r="U2353" s="18">
        <v>204.23392712550609</v>
      </c>
      <c r="V2353" s="295">
        <v>0.53</v>
      </c>
      <c r="W2353" s="18">
        <v>104.90704453441295</v>
      </c>
      <c r="X2353" s="18">
        <v>127.9865943319838</v>
      </c>
      <c r="Y2353" s="7" t="s">
        <v>393</v>
      </c>
      <c r="Z2353" s="13">
        <v>1</v>
      </c>
      <c r="AA2353" s="13">
        <v>40</v>
      </c>
      <c r="AB2353" s="13">
        <v>4000</v>
      </c>
      <c r="AC2353" s="9" t="s">
        <v>3965</v>
      </c>
      <c r="AD2353" s="8">
        <v>0.02</v>
      </c>
      <c r="AE2353" s="13">
        <v>57</v>
      </c>
      <c r="AF2353" s="13">
        <v>48</v>
      </c>
      <c r="AG2353" s="13">
        <v>57</v>
      </c>
      <c r="AH2353" s="8">
        <v>0.156</v>
      </c>
      <c r="AI2353" s="13">
        <v>4012195814061</v>
      </c>
      <c r="AJ2353" s="9" t="s">
        <v>3966</v>
      </c>
      <c r="AK2353" s="94"/>
      <c r="AL2353" s="9"/>
      <c r="AM2353" s="9"/>
      <c r="AN2353" s="8"/>
      <c r="AO2353" s="12"/>
    </row>
    <row r="2354" spans="1:41" ht="14.1" customHeight="1" outlineLevel="4" x14ac:dyDescent="0.25">
      <c r="A2354" s="2"/>
      <c r="B2354" s="3"/>
      <c r="C2354" s="4"/>
      <c r="D2354" s="4"/>
      <c r="E2354" s="4"/>
      <c r="F2354" s="5"/>
      <c r="G2354" s="6"/>
      <c r="H2354" s="338">
        <v>6191843</v>
      </c>
      <c r="I2354" s="7" t="s">
        <v>3431</v>
      </c>
      <c r="J2354" s="7" t="s">
        <v>3432</v>
      </c>
      <c r="K2354" s="7" t="s">
        <v>6441</v>
      </c>
      <c r="L2354" s="7" t="s">
        <v>6442</v>
      </c>
      <c r="M2354" s="18">
        <v>84.839816933638446</v>
      </c>
      <c r="N2354" s="327">
        <v>103.5045766590389</v>
      </c>
      <c r="O2354" s="19">
        <v>46112</v>
      </c>
      <c r="P2354" s="19" t="s">
        <v>7561</v>
      </c>
      <c r="Q2354" s="19" t="s">
        <v>7561</v>
      </c>
      <c r="R2354" s="19" t="s">
        <v>7561</v>
      </c>
      <c r="S2354" s="295">
        <v>0.25</v>
      </c>
      <c r="T2354" s="18">
        <v>63.629862700228834</v>
      </c>
      <c r="U2354" s="18">
        <v>77.628432494279181</v>
      </c>
      <c r="V2354" s="295">
        <v>0.53</v>
      </c>
      <c r="W2354" s="18">
        <v>39.874713958810069</v>
      </c>
      <c r="X2354" s="18">
        <v>48.647151029748287</v>
      </c>
      <c r="Y2354" s="7" t="s">
        <v>393</v>
      </c>
      <c r="Z2354" s="13">
        <v>1</v>
      </c>
      <c r="AA2354" s="13">
        <v>60</v>
      </c>
      <c r="AB2354" s="13">
        <v>6000</v>
      </c>
      <c r="AC2354" s="9" t="s">
        <v>3965</v>
      </c>
      <c r="AD2354" s="8">
        <v>8.0000000000000002E-3</v>
      </c>
      <c r="AE2354" s="13">
        <v>39</v>
      </c>
      <c r="AF2354" s="13">
        <v>33</v>
      </c>
      <c r="AG2354" s="13">
        <v>39</v>
      </c>
      <c r="AH2354" s="8">
        <v>0.05</v>
      </c>
      <c r="AI2354" s="13">
        <v>4012196794652</v>
      </c>
      <c r="AJ2354" s="8" t="s">
        <v>3966</v>
      </c>
      <c r="AK2354" s="94"/>
      <c r="AL2354" s="9"/>
      <c r="AM2354" s="9"/>
      <c r="AN2354" s="8"/>
      <c r="AO2354" s="12"/>
    </row>
    <row r="2355" spans="1:41" ht="14.1" customHeight="1" outlineLevel="4" x14ac:dyDescent="0.25">
      <c r="A2355" s="2"/>
      <c r="B2355" s="3"/>
      <c r="C2355" s="4"/>
      <c r="D2355" s="4"/>
      <c r="E2355" s="4"/>
      <c r="F2355" s="5"/>
      <c r="G2355" s="6"/>
      <c r="H2355" s="338">
        <v>6191851</v>
      </c>
      <c r="I2355" s="7" t="s">
        <v>3433</v>
      </c>
      <c r="J2355" s="7" t="s">
        <v>3434</v>
      </c>
      <c r="K2355" s="7" t="s">
        <v>6441</v>
      </c>
      <c r="L2355" s="7" t="s">
        <v>6442</v>
      </c>
      <c r="M2355" s="18">
        <v>63.6951754385965</v>
      </c>
      <c r="N2355" s="327">
        <v>77.708114035087732</v>
      </c>
      <c r="O2355" s="19">
        <v>46112</v>
      </c>
      <c r="P2355" s="19" t="s">
        <v>7561</v>
      </c>
      <c r="Q2355" s="19" t="s">
        <v>7561</v>
      </c>
      <c r="R2355" s="19" t="s">
        <v>7561</v>
      </c>
      <c r="S2355" s="295">
        <v>0.25</v>
      </c>
      <c r="T2355" s="18">
        <v>47.771381578947377</v>
      </c>
      <c r="U2355" s="18">
        <v>58.281085526315799</v>
      </c>
      <c r="V2355" s="295">
        <v>0.53</v>
      </c>
      <c r="W2355" s="18">
        <v>29.936732456140355</v>
      </c>
      <c r="X2355" s="18">
        <v>36.522813596491233</v>
      </c>
      <c r="Y2355" s="7" t="s">
        <v>393</v>
      </c>
      <c r="Z2355" s="13">
        <v>4</v>
      </c>
      <c r="AA2355" s="13">
        <v>48</v>
      </c>
      <c r="AB2355" s="13">
        <v>4800</v>
      </c>
      <c r="AC2355" s="9" t="s">
        <v>3965</v>
      </c>
      <c r="AD2355" s="8">
        <v>1.0999999999999999E-2</v>
      </c>
      <c r="AE2355" s="13">
        <v>42</v>
      </c>
      <c r="AF2355" s="13">
        <v>44</v>
      </c>
      <c r="AG2355" s="13">
        <v>42</v>
      </c>
      <c r="AH2355" s="8">
        <v>7.8E-2</v>
      </c>
      <c r="AI2355" s="13">
        <v>4012196494651</v>
      </c>
      <c r="AJ2355" s="9" t="s">
        <v>3966</v>
      </c>
      <c r="AK2355" s="94"/>
      <c r="AL2355" s="9"/>
      <c r="AM2355" s="9"/>
      <c r="AN2355" s="8"/>
      <c r="AO2355" s="12"/>
    </row>
    <row r="2356" spans="1:41" ht="14.1" customHeight="1" outlineLevel="4" x14ac:dyDescent="0.25">
      <c r="A2356" s="2"/>
      <c r="B2356" s="3"/>
      <c r="C2356" s="4"/>
      <c r="D2356" s="4"/>
      <c r="E2356" s="4"/>
      <c r="F2356" s="5"/>
      <c r="G2356" s="6"/>
      <c r="H2356" s="338">
        <v>6191894</v>
      </c>
      <c r="I2356" s="7" t="s">
        <v>3435</v>
      </c>
      <c r="J2356" s="7" t="s">
        <v>3436</v>
      </c>
      <c r="K2356" s="7" t="s">
        <v>6441</v>
      </c>
      <c r="L2356" s="7" t="s">
        <v>6442</v>
      </c>
      <c r="M2356" s="18">
        <v>115.98079922027291</v>
      </c>
      <c r="N2356" s="327">
        <v>141.49657504873295</v>
      </c>
      <c r="O2356" s="19">
        <v>46112</v>
      </c>
      <c r="P2356" s="19" t="s">
        <v>7561</v>
      </c>
      <c r="Q2356" s="19" t="s">
        <v>7561</v>
      </c>
      <c r="R2356" s="19" t="s">
        <v>7561</v>
      </c>
      <c r="S2356" s="295">
        <v>0.25</v>
      </c>
      <c r="T2356" s="18">
        <v>86.985599415204689</v>
      </c>
      <c r="U2356" s="18">
        <v>106.12243128654971</v>
      </c>
      <c r="V2356" s="295">
        <v>0.53</v>
      </c>
      <c r="W2356" s="18">
        <v>54.510975633528268</v>
      </c>
      <c r="X2356" s="18">
        <v>66.503390272904483</v>
      </c>
      <c r="Y2356" s="7" t="s">
        <v>393</v>
      </c>
      <c r="Z2356" s="13">
        <v>4</v>
      </c>
      <c r="AA2356" s="13">
        <v>4</v>
      </c>
      <c r="AB2356" s="13">
        <v>4000</v>
      </c>
      <c r="AC2356" s="8" t="s">
        <v>3965</v>
      </c>
      <c r="AD2356" s="8">
        <v>1.502E-2</v>
      </c>
      <c r="AE2356" s="13">
        <v>50</v>
      </c>
      <c r="AF2356" s="13">
        <v>45</v>
      </c>
      <c r="AG2356" s="13">
        <v>50</v>
      </c>
      <c r="AH2356" s="8">
        <v>0.113</v>
      </c>
      <c r="AI2356" s="13">
        <v>4012196794775</v>
      </c>
      <c r="AJ2356" s="8" t="s">
        <v>3966</v>
      </c>
      <c r="AK2356" s="94"/>
      <c r="AL2356" s="9"/>
      <c r="AM2356" s="9"/>
      <c r="AN2356" s="8"/>
      <c r="AO2356" s="12"/>
    </row>
    <row r="2357" spans="1:41" ht="14.1" customHeight="1" outlineLevel="4" x14ac:dyDescent="0.25">
      <c r="A2357" s="2"/>
      <c r="B2357" s="3"/>
      <c r="C2357" s="4"/>
      <c r="D2357" s="4"/>
      <c r="E2357" s="4"/>
      <c r="F2357" s="5"/>
      <c r="G2357" s="6"/>
      <c r="H2357" s="338">
        <v>6191940</v>
      </c>
      <c r="I2357" s="7" t="s">
        <v>3437</v>
      </c>
      <c r="J2357" s="7" t="s">
        <v>3438</v>
      </c>
      <c r="K2357" s="7" t="s">
        <v>6441</v>
      </c>
      <c r="L2357" s="7" t="s">
        <v>6442</v>
      </c>
      <c r="M2357" s="18">
        <v>77.761943319838068</v>
      </c>
      <c r="N2357" s="327">
        <v>94.869570850202436</v>
      </c>
      <c r="O2357" s="19">
        <v>46112</v>
      </c>
      <c r="P2357" s="19" t="s">
        <v>7561</v>
      </c>
      <c r="Q2357" s="19" t="s">
        <v>7561</v>
      </c>
      <c r="R2357" s="19" t="s">
        <v>7561</v>
      </c>
      <c r="S2357" s="295">
        <v>0.25</v>
      </c>
      <c r="T2357" s="18">
        <v>58.321457489878554</v>
      </c>
      <c r="U2357" s="18">
        <v>71.152178137651831</v>
      </c>
      <c r="V2357" s="295">
        <v>0.53</v>
      </c>
      <c r="W2357" s="18">
        <v>36.548113360323889</v>
      </c>
      <c r="X2357" s="18">
        <v>44.588698299595144</v>
      </c>
      <c r="Y2357" s="7" t="s">
        <v>393</v>
      </c>
      <c r="Z2357" s="13">
        <v>4</v>
      </c>
      <c r="AA2357" s="13">
        <v>48</v>
      </c>
      <c r="AB2357" s="13">
        <v>2304</v>
      </c>
      <c r="AC2357" s="9" t="s">
        <v>3965</v>
      </c>
      <c r="AD2357" s="8">
        <v>2.5000000000000001E-2</v>
      </c>
      <c r="AE2357" s="13">
        <v>65</v>
      </c>
      <c r="AF2357" s="13">
        <v>44</v>
      </c>
      <c r="AG2357" s="13">
        <v>65</v>
      </c>
      <c r="AH2357" s="8">
        <v>0.186</v>
      </c>
      <c r="AI2357" s="13">
        <v>4012196794898</v>
      </c>
      <c r="AJ2357" s="9" t="s">
        <v>3966</v>
      </c>
      <c r="AK2357" s="94"/>
      <c r="AL2357" s="8"/>
      <c r="AM2357" s="9"/>
      <c r="AN2357" s="8"/>
      <c r="AO2357" s="12"/>
    </row>
    <row r="2358" spans="1:41" ht="14.1" customHeight="1" outlineLevel="4" x14ac:dyDescent="0.25">
      <c r="A2358" s="2"/>
      <c r="B2358" s="3"/>
      <c r="C2358" s="4"/>
      <c r="D2358" s="4"/>
      <c r="E2358" s="4"/>
      <c r="F2358" s="5"/>
      <c r="G2358" s="6"/>
      <c r="H2358" s="338">
        <v>6182216</v>
      </c>
      <c r="I2358" s="7" t="s">
        <v>3439</v>
      </c>
      <c r="J2358" s="7" t="s">
        <v>3440</v>
      </c>
      <c r="K2358" s="7" t="s">
        <v>6441</v>
      </c>
      <c r="L2358" s="7" t="s">
        <v>6442</v>
      </c>
      <c r="M2358" s="18">
        <v>438.07602339181295</v>
      </c>
      <c r="N2358" s="327">
        <v>534.45274853801175</v>
      </c>
      <c r="O2358" s="19">
        <v>46112</v>
      </c>
      <c r="P2358" s="19" t="s">
        <v>7561</v>
      </c>
      <c r="Q2358" s="19" t="s">
        <v>7561</v>
      </c>
      <c r="R2358" s="19" t="s">
        <v>7561</v>
      </c>
      <c r="S2358" s="295">
        <v>0.25</v>
      </c>
      <c r="T2358" s="18">
        <v>328.55701754385973</v>
      </c>
      <c r="U2358" s="18">
        <v>400.83956140350887</v>
      </c>
      <c r="V2358" s="295">
        <v>0.53</v>
      </c>
      <c r="W2358" s="18">
        <v>205.89573099415207</v>
      </c>
      <c r="X2358" s="18">
        <v>251.19279181286552</v>
      </c>
      <c r="Y2358" s="7" t="s">
        <v>393</v>
      </c>
      <c r="Z2358" s="13">
        <v>1</v>
      </c>
      <c r="AA2358" s="13">
        <v>16</v>
      </c>
      <c r="AB2358" s="13">
        <v>384</v>
      </c>
      <c r="AC2358" s="9" t="s">
        <v>3965</v>
      </c>
      <c r="AD2358" s="8">
        <v>0.13100000000000001</v>
      </c>
      <c r="AE2358" s="13">
        <v>130</v>
      </c>
      <c r="AF2358" s="13">
        <v>114</v>
      </c>
      <c r="AG2358" s="13">
        <v>130</v>
      </c>
      <c r="AH2358" s="8">
        <v>1.927</v>
      </c>
      <c r="AI2358" s="13">
        <v>4012196675852</v>
      </c>
      <c r="AJ2358" s="9" t="s">
        <v>3966</v>
      </c>
      <c r="AK2358" s="94"/>
      <c r="AL2358" s="9"/>
      <c r="AM2358" s="9"/>
      <c r="AN2358" s="8"/>
      <c r="AO2358" s="12"/>
    </row>
    <row r="2359" spans="1:41" ht="14.1" customHeight="1" outlineLevel="4" x14ac:dyDescent="0.25">
      <c r="A2359" s="2"/>
      <c r="B2359" s="3"/>
      <c r="C2359" s="4"/>
      <c r="D2359" s="4"/>
      <c r="E2359" s="4"/>
      <c r="F2359" s="5"/>
      <c r="G2359" s="6"/>
      <c r="H2359" s="338">
        <v>6192025</v>
      </c>
      <c r="I2359" s="7" t="s">
        <v>3441</v>
      </c>
      <c r="J2359" s="7" t="s">
        <v>3442</v>
      </c>
      <c r="K2359" s="7" t="s">
        <v>6441</v>
      </c>
      <c r="L2359" s="7" t="s">
        <v>6442</v>
      </c>
      <c r="M2359" s="18">
        <v>206.75253924284399</v>
      </c>
      <c r="N2359" s="327">
        <v>252.23809787626968</v>
      </c>
      <c r="O2359" s="19">
        <v>46112</v>
      </c>
      <c r="P2359" s="19" t="s">
        <v>7561</v>
      </c>
      <c r="Q2359" s="19" t="s">
        <v>7561</v>
      </c>
      <c r="R2359" s="19" t="s">
        <v>7561</v>
      </c>
      <c r="S2359" s="295">
        <v>0.25</v>
      </c>
      <c r="T2359" s="18">
        <v>155.06440443213299</v>
      </c>
      <c r="U2359" s="18">
        <v>189.17857340720224</v>
      </c>
      <c r="V2359" s="295">
        <v>0.53</v>
      </c>
      <c r="W2359" s="18">
        <v>97.173693444136674</v>
      </c>
      <c r="X2359" s="18">
        <v>118.55190600184675</v>
      </c>
      <c r="Y2359" s="7" t="s">
        <v>393</v>
      </c>
      <c r="Z2359" s="13">
        <v>2</v>
      </c>
      <c r="AA2359" s="13">
        <v>16</v>
      </c>
      <c r="AB2359" s="13">
        <v>384</v>
      </c>
      <c r="AC2359" s="9" t="s">
        <v>3965</v>
      </c>
      <c r="AD2359" s="8">
        <v>0.13</v>
      </c>
      <c r="AE2359" s="13">
        <v>130</v>
      </c>
      <c r="AF2359" s="13">
        <v>94</v>
      </c>
      <c r="AG2359" s="13">
        <v>130</v>
      </c>
      <c r="AH2359" s="8">
        <v>1.589</v>
      </c>
      <c r="AI2359" s="13">
        <v>4012196799879</v>
      </c>
      <c r="AJ2359" s="9" t="s">
        <v>3966</v>
      </c>
      <c r="AK2359" s="94"/>
      <c r="AL2359" s="9"/>
      <c r="AM2359" s="9"/>
      <c r="AN2359" s="8"/>
      <c r="AO2359" s="12"/>
    </row>
    <row r="2360" spans="1:41" ht="14.1" customHeight="1" outlineLevel="4" x14ac:dyDescent="0.25">
      <c r="A2360" s="2"/>
      <c r="B2360" s="3"/>
      <c r="C2360" s="4"/>
      <c r="D2360" s="4"/>
      <c r="E2360" s="4"/>
      <c r="F2360" s="5"/>
      <c r="G2360" s="6"/>
      <c r="H2360" s="338">
        <v>6175590</v>
      </c>
      <c r="I2360" s="7" t="s">
        <v>3443</v>
      </c>
      <c r="J2360" s="7" t="s">
        <v>3444</v>
      </c>
      <c r="K2360" s="7" t="s">
        <v>6441</v>
      </c>
      <c r="L2360" s="7" t="s">
        <v>6443</v>
      </c>
      <c r="M2360" s="18">
        <v>232.86289798570505</v>
      </c>
      <c r="N2360" s="327">
        <v>284.09273554256015</v>
      </c>
      <c r="O2360" s="19">
        <v>46112</v>
      </c>
      <c r="P2360" s="19" t="s">
        <v>7561</v>
      </c>
      <c r="Q2360" s="19" t="s">
        <v>7561</v>
      </c>
      <c r="R2360" s="19" t="s">
        <v>7561</v>
      </c>
      <c r="S2360" s="295">
        <v>0.25</v>
      </c>
      <c r="T2360" s="18">
        <v>174.64717348927877</v>
      </c>
      <c r="U2360" s="18">
        <v>213.06955165692008</v>
      </c>
      <c r="V2360" s="295">
        <v>0.53</v>
      </c>
      <c r="W2360" s="18">
        <v>109.44556205328136</v>
      </c>
      <c r="X2360" s="18">
        <v>133.52358570500326</v>
      </c>
      <c r="Y2360" s="7" t="s">
        <v>393</v>
      </c>
      <c r="Z2360" s="13">
        <v>1</v>
      </c>
      <c r="AA2360" s="13">
        <v>40</v>
      </c>
      <c r="AB2360" s="13">
        <v>4000</v>
      </c>
      <c r="AC2360" s="8" t="s">
        <v>3965</v>
      </c>
      <c r="AD2360" s="8">
        <v>1.0999999999999999E-2</v>
      </c>
      <c r="AE2360" s="13">
        <v>52</v>
      </c>
      <c r="AF2360" s="13">
        <v>48</v>
      </c>
      <c r="AG2360" s="13">
        <v>52</v>
      </c>
      <c r="AH2360" s="8">
        <v>0.13</v>
      </c>
      <c r="AI2360" s="13">
        <v>4012195814016</v>
      </c>
      <c r="AJ2360" s="8" t="s">
        <v>3966</v>
      </c>
      <c r="AK2360" s="94"/>
      <c r="AL2360" s="9"/>
      <c r="AM2360" s="9"/>
      <c r="AN2360" s="8"/>
      <c r="AO2360" s="12"/>
    </row>
    <row r="2361" spans="1:41" ht="14.1" customHeight="1" outlineLevel="4" x14ac:dyDescent="0.25">
      <c r="A2361" s="2"/>
      <c r="B2361" s="3"/>
      <c r="C2361" s="4"/>
      <c r="D2361" s="4"/>
      <c r="E2361" s="4"/>
      <c r="F2361" s="5"/>
      <c r="G2361" s="6"/>
      <c r="H2361" s="338">
        <v>6175594</v>
      </c>
      <c r="I2361" s="7" t="s">
        <v>3445</v>
      </c>
      <c r="J2361" s="7" t="s">
        <v>3446</v>
      </c>
      <c r="K2361" s="7" t="s">
        <v>6441</v>
      </c>
      <c r="L2361" s="7" t="s">
        <v>6443</v>
      </c>
      <c r="M2361" s="18">
        <v>720.3532163742691</v>
      </c>
      <c r="N2361" s="327">
        <v>878.83092397660823</v>
      </c>
      <c r="O2361" s="19">
        <v>46112</v>
      </c>
      <c r="P2361" s="19" t="s">
        <v>7561</v>
      </c>
      <c r="Q2361" s="19" t="s">
        <v>7561</v>
      </c>
      <c r="R2361" s="19" t="s">
        <v>7561</v>
      </c>
      <c r="S2361" s="295">
        <v>0.25</v>
      </c>
      <c r="T2361" s="18">
        <v>540.26491228070176</v>
      </c>
      <c r="U2361" s="18">
        <v>659.12319298245609</v>
      </c>
      <c r="V2361" s="295">
        <v>0.53</v>
      </c>
      <c r="W2361" s="18">
        <v>338.56601169590647</v>
      </c>
      <c r="X2361" s="18">
        <v>413.05053426900588</v>
      </c>
      <c r="Y2361" s="7" t="s">
        <v>393</v>
      </c>
      <c r="Z2361" s="13">
        <v>1</v>
      </c>
      <c r="AA2361" s="13">
        <v>16</v>
      </c>
      <c r="AB2361" s="13">
        <v>512</v>
      </c>
      <c r="AC2361" s="8" t="s">
        <v>3965</v>
      </c>
      <c r="AD2361" s="8">
        <v>6.4000000000000001E-2</v>
      </c>
      <c r="AE2361" s="13">
        <v>110</v>
      </c>
      <c r="AF2361" s="13">
        <v>66</v>
      </c>
      <c r="AG2361" s="13">
        <v>110</v>
      </c>
      <c r="AH2361" s="8">
        <v>0.79900000000000004</v>
      </c>
      <c r="AI2361" s="13">
        <v>4012195814023</v>
      </c>
      <c r="AJ2361" s="9" t="s">
        <v>3966</v>
      </c>
      <c r="AK2361" s="94"/>
      <c r="AL2361" s="9"/>
      <c r="AM2361" s="9"/>
      <c r="AN2361" s="8"/>
      <c r="AO2361" s="12"/>
    </row>
    <row r="2362" spans="1:41" ht="14.1" customHeight="1" outlineLevel="4" x14ac:dyDescent="0.25">
      <c r="A2362" s="2"/>
      <c r="B2362" s="3"/>
      <c r="C2362" s="4"/>
      <c r="D2362" s="4"/>
      <c r="E2362" s="4"/>
      <c r="F2362" s="5"/>
      <c r="G2362" s="6"/>
      <c r="H2362" s="338">
        <v>6154232</v>
      </c>
      <c r="I2362" s="7" t="s">
        <v>3447</v>
      </c>
      <c r="J2362" s="7" t="s">
        <v>3448</v>
      </c>
      <c r="K2362" s="7" t="s">
        <v>6444</v>
      </c>
      <c r="L2362" s="7" t="s">
        <v>6445</v>
      </c>
      <c r="M2362" s="18">
        <v>106.78859649122809</v>
      </c>
      <c r="N2362" s="327">
        <v>130.28208771929826</v>
      </c>
      <c r="O2362" s="19">
        <v>46112</v>
      </c>
      <c r="P2362" s="19" t="s">
        <v>7561</v>
      </c>
      <c r="Q2362" s="19" t="s">
        <v>7561</v>
      </c>
      <c r="R2362" s="19" t="s">
        <v>7561</v>
      </c>
      <c r="S2362" s="295">
        <v>0.25</v>
      </c>
      <c r="T2362" s="18">
        <v>80.091447368421072</v>
      </c>
      <c r="U2362" s="18">
        <v>97.71156578947371</v>
      </c>
      <c r="V2362" s="295">
        <v>0.53</v>
      </c>
      <c r="W2362" s="18">
        <v>50.190640350877203</v>
      </c>
      <c r="X2362" s="18">
        <v>61.232581228070188</v>
      </c>
      <c r="Y2362" s="7" t="s">
        <v>393</v>
      </c>
      <c r="Z2362" s="13">
        <v>4</v>
      </c>
      <c r="AA2362" s="13">
        <v>4</v>
      </c>
      <c r="AB2362" s="13">
        <v>10752</v>
      </c>
      <c r="AC2362" s="9" t="s">
        <v>3965</v>
      </c>
      <c r="AD2362" s="8">
        <v>2.7799999999999999E-3</v>
      </c>
      <c r="AE2362" s="13">
        <v>60</v>
      </c>
      <c r="AF2362" s="13">
        <v>42</v>
      </c>
      <c r="AG2362" s="13">
        <v>13</v>
      </c>
      <c r="AH2362" s="8">
        <v>3.3000000000000002E-2</v>
      </c>
      <c r="AI2362" s="13">
        <v>4012196615810</v>
      </c>
      <c r="AJ2362" s="9" t="s">
        <v>3966</v>
      </c>
      <c r="AK2362" s="94"/>
      <c r="AL2362" s="9"/>
      <c r="AM2362" s="8"/>
      <c r="AN2362" s="9"/>
      <c r="AO2362" s="12"/>
    </row>
    <row r="2363" spans="1:41" ht="14.1" customHeight="1" outlineLevel="4" x14ac:dyDescent="0.25">
      <c r="A2363" s="2"/>
      <c r="B2363" s="3"/>
      <c r="C2363" s="4"/>
      <c r="D2363" s="4"/>
      <c r="E2363" s="4"/>
      <c r="F2363" s="5"/>
      <c r="G2363" s="6"/>
      <c r="H2363" s="338">
        <v>6192793</v>
      </c>
      <c r="I2363" s="7" t="s">
        <v>3449</v>
      </c>
      <c r="J2363" s="7" t="s">
        <v>3450</v>
      </c>
      <c r="K2363" s="7" t="s">
        <v>6444</v>
      </c>
      <c r="L2363" s="7" t="s">
        <v>6446</v>
      </c>
      <c r="M2363" s="18">
        <v>113.34120557804769</v>
      </c>
      <c r="N2363" s="327">
        <v>138.27627080521819</v>
      </c>
      <c r="O2363" s="19">
        <v>46112</v>
      </c>
      <c r="P2363" s="19" t="s">
        <v>7561</v>
      </c>
      <c r="Q2363" s="19" t="s">
        <v>7561</v>
      </c>
      <c r="R2363" s="19" t="s">
        <v>7561</v>
      </c>
      <c r="S2363" s="295">
        <v>0.25</v>
      </c>
      <c r="T2363" s="18">
        <v>85.005904183535762</v>
      </c>
      <c r="U2363" s="18">
        <v>103.70720310391363</v>
      </c>
      <c r="V2363" s="295">
        <v>0.53</v>
      </c>
      <c r="W2363" s="18">
        <v>53.270366621682413</v>
      </c>
      <c r="X2363" s="18">
        <v>64.989847278452544</v>
      </c>
      <c r="Y2363" s="7" t="s">
        <v>393</v>
      </c>
      <c r="Z2363" s="13">
        <v>4</v>
      </c>
      <c r="AA2363" s="13">
        <v>4</v>
      </c>
      <c r="AB2363" s="13">
        <v>4800</v>
      </c>
      <c r="AC2363" s="8" t="s">
        <v>3965</v>
      </c>
      <c r="AD2363" s="8">
        <v>1.9050000000000001E-2</v>
      </c>
      <c r="AE2363" s="13">
        <v>64</v>
      </c>
      <c r="AF2363" s="13">
        <v>64</v>
      </c>
      <c r="AG2363" s="13">
        <v>27</v>
      </c>
      <c r="AH2363" s="8">
        <v>0.111</v>
      </c>
      <c r="AI2363" s="13">
        <v>4012196796816</v>
      </c>
      <c r="AJ2363" s="9" t="s">
        <v>3966</v>
      </c>
      <c r="AK2363" s="94"/>
      <c r="AL2363" s="9"/>
      <c r="AM2363" s="9"/>
      <c r="AN2363" s="8"/>
      <c r="AO2363" s="12"/>
    </row>
    <row r="2364" spans="1:41" ht="14.1" customHeight="1" outlineLevel="4" x14ac:dyDescent="0.25">
      <c r="A2364" s="2"/>
      <c r="B2364" s="3"/>
      <c r="C2364" s="4"/>
      <c r="D2364" s="4"/>
      <c r="E2364" s="4"/>
      <c r="F2364" s="5"/>
      <c r="G2364" s="6"/>
      <c r="H2364" s="338">
        <v>6183425</v>
      </c>
      <c r="I2364" s="7" t="s">
        <v>3451</v>
      </c>
      <c r="J2364" s="7" t="s">
        <v>3452</v>
      </c>
      <c r="K2364" s="7" t="s">
        <v>6444</v>
      </c>
      <c r="L2364" s="7" t="s">
        <v>6446</v>
      </c>
      <c r="M2364" s="18">
        <v>441.17543859649129</v>
      </c>
      <c r="N2364" s="327">
        <v>538.23403508771935</v>
      </c>
      <c r="O2364" s="19">
        <v>46112</v>
      </c>
      <c r="P2364" s="19" t="s">
        <v>7561</v>
      </c>
      <c r="Q2364" s="19" t="s">
        <v>7561</v>
      </c>
      <c r="R2364" s="19" t="s">
        <v>7561</v>
      </c>
      <c r="S2364" s="295">
        <v>0.25</v>
      </c>
      <c r="T2364" s="18">
        <v>330.88157894736844</v>
      </c>
      <c r="U2364" s="18">
        <v>403.67552631578951</v>
      </c>
      <c r="V2364" s="295">
        <v>0.53</v>
      </c>
      <c r="W2364" s="18">
        <v>207.35245614035088</v>
      </c>
      <c r="X2364" s="18">
        <v>252.96999649122807</v>
      </c>
      <c r="Y2364" s="7" t="s">
        <v>393</v>
      </c>
      <c r="Z2364" s="13">
        <v>2</v>
      </c>
      <c r="AA2364" s="13">
        <v>8</v>
      </c>
      <c r="AB2364" s="13">
        <v>512</v>
      </c>
      <c r="AC2364" s="9" t="s">
        <v>3965</v>
      </c>
      <c r="AD2364" s="8">
        <v>0.14399999999999999</v>
      </c>
      <c r="AE2364" s="13">
        <v>149</v>
      </c>
      <c r="AF2364" s="13">
        <v>149</v>
      </c>
      <c r="AG2364" s="13">
        <v>63</v>
      </c>
      <c r="AH2364" s="8">
        <v>1.399</v>
      </c>
      <c r="AI2364" s="13">
        <v>4012196677832</v>
      </c>
      <c r="AJ2364" s="9" t="s">
        <v>3966</v>
      </c>
      <c r="AK2364" s="94"/>
      <c r="AL2364" s="9"/>
      <c r="AM2364" s="9"/>
      <c r="AN2364" s="8"/>
      <c r="AO2364" s="12"/>
    </row>
    <row r="2365" spans="1:41" ht="14.1" customHeight="1" outlineLevel="4" x14ac:dyDescent="0.25">
      <c r="A2365" s="2"/>
      <c r="B2365" s="3"/>
      <c r="C2365" s="4"/>
      <c r="D2365" s="4"/>
      <c r="E2365" s="4"/>
      <c r="F2365" s="5"/>
      <c r="G2365" s="6"/>
      <c r="H2365" s="338">
        <v>6176036</v>
      </c>
      <c r="I2365" s="7" t="s">
        <v>3453</v>
      </c>
      <c r="J2365" s="7" t="s">
        <v>3454</v>
      </c>
      <c r="K2365" s="7" t="s">
        <v>6444</v>
      </c>
      <c r="L2365" s="7" t="s">
        <v>6447</v>
      </c>
      <c r="M2365" s="18">
        <v>233.9000762776507</v>
      </c>
      <c r="N2365" s="327">
        <v>285.35809305873386</v>
      </c>
      <c r="O2365" s="19">
        <v>46112</v>
      </c>
      <c r="P2365" s="19" t="s">
        <v>7561</v>
      </c>
      <c r="Q2365" s="19" t="s">
        <v>7561</v>
      </c>
      <c r="R2365" s="19" t="s">
        <v>7561</v>
      </c>
      <c r="S2365" s="295">
        <v>0.25</v>
      </c>
      <c r="T2365" s="18">
        <v>175.42505720823803</v>
      </c>
      <c r="U2365" s="18">
        <v>214.01856979405039</v>
      </c>
      <c r="V2365" s="295">
        <v>0.53</v>
      </c>
      <c r="W2365" s="18">
        <v>109.93303585049583</v>
      </c>
      <c r="X2365" s="18">
        <v>134.11830373760492</v>
      </c>
      <c r="Y2365" s="7" t="s">
        <v>393</v>
      </c>
      <c r="Z2365" s="13">
        <v>1</v>
      </c>
      <c r="AA2365" s="13">
        <v>200</v>
      </c>
      <c r="AB2365" s="13">
        <v>15200</v>
      </c>
      <c r="AC2365" s="9" t="s">
        <v>3965</v>
      </c>
      <c r="AD2365" s="8">
        <v>5.0000000000000001E-3</v>
      </c>
      <c r="AE2365" s="13">
        <v>39</v>
      </c>
      <c r="AF2365" s="13">
        <v>39</v>
      </c>
      <c r="AG2365" s="13">
        <v>19</v>
      </c>
      <c r="AH2365" s="8">
        <v>2.9000000000000001E-2</v>
      </c>
      <c r="AI2365" s="13">
        <v>4012195922919</v>
      </c>
      <c r="AJ2365" s="9" t="s">
        <v>3966</v>
      </c>
      <c r="AK2365" s="94"/>
      <c r="AL2365" s="9"/>
      <c r="AM2365" s="9"/>
      <c r="AN2365" s="8"/>
      <c r="AO2365" s="12"/>
    </row>
    <row r="2366" spans="1:41" ht="14.1" customHeight="1" outlineLevel="4" x14ac:dyDescent="0.25">
      <c r="A2366" s="2"/>
      <c r="B2366" s="3"/>
      <c r="C2366" s="4"/>
      <c r="D2366" s="4"/>
      <c r="E2366" s="4"/>
      <c r="F2366" s="5"/>
      <c r="G2366" s="6"/>
      <c r="H2366" s="338">
        <v>6175662</v>
      </c>
      <c r="I2366" s="7" t="s">
        <v>3455</v>
      </c>
      <c r="J2366" s="7" t="s">
        <v>3456</v>
      </c>
      <c r="K2366" s="7" t="s">
        <v>6444</v>
      </c>
      <c r="L2366" s="7" t="s">
        <v>6447</v>
      </c>
      <c r="M2366" s="18">
        <v>214.69522643818854</v>
      </c>
      <c r="N2366" s="327">
        <v>261.92817625459003</v>
      </c>
      <c r="O2366" s="19">
        <v>46112</v>
      </c>
      <c r="P2366" s="19" t="s">
        <v>7561</v>
      </c>
      <c r="Q2366" s="19" t="s">
        <v>7561</v>
      </c>
      <c r="R2366" s="19" t="s">
        <v>7561</v>
      </c>
      <c r="S2366" s="295">
        <v>0.25</v>
      </c>
      <c r="T2366" s="18">
        <v>161.0214198286414</v>
      </c>
      <c r="U2366" s="18">
        <v>196.44613219094251</v>
      </c>
      <c r="V2366" s="295">
        <v>0.53</v>
      </c>
      <c r="W2366" s="18">
        <v>100.90675642594861</v>
      </c>
      <c r="X2366" s="18">
        <v>123.10624283965731</v>
      </c>
      <c r="Y2366" s="7" t="s">
        <v>393</v>
      </c>
      <c r="Z2366" s="13">
        <v>1</v>
      </c>
      <c r="AA2366" s="13">
        <v>48</v>
      </c>
      <c r="AB2366" s="13">
        <v>4800</v>
      </c>
      <c r="AC2366" s="8" t="s">
        <v>3965</v>
      </c>
      <c r="AD2366" s="8">
        <v>1.652E-2</v>
      </c>
      <c r="AE2366" s="13">
        <v>68</v>
      </c>
      <c r="AF2366" s="13">
        <v>68</v>
      </c>
      <c r="AG2366" s="13">
        <v>32</v>
      </c>
      <c r="AH2366" s="8">
        <v>0.14799999999999999</v>
      </c>
      <c r="AI2366" s="13">
        <v>4012195814115</v>
      </c>
      <c r="AJ2366" s="8" t="s">
        <v>3966</v>
      </c>
      <c r="AK2366" s="94"/>
      <c r="AL2366" s="9"/>
      <c r="AM2366" s="9"/>
      <c r="AN2366" s="8"/>
      <c r="AO2366" s="12"/>
    </row>
    <row r="2367" spans="1:41" ht="14.1" customHeight="1" outlineLevel="4" x14ac:dyDescent="0.25">
      <c r="A2367" s="2"/>
      <c r="B2367" s="3"/>
      <c r="C2367" s="4"/>
      <c r="D2367" s="4"/>
      <c r="E2367" s="4"/>
      <c r="F2367" s="5"/>
      <c r="G2367" s="6"/>
      <c r="H2367" s="338">
        <v>6175670</v>
      </c>
      <c r="I2367" s="7" t="s">
        <v>3457</v>
      </c>
      <c r="J2367" s="7" t="s">
        <v>3458</v>
      </c>
      <c r="K2367" s="7" t="s">
        <v>6444</v>
      </c>
      <c r="L2367" s="7" t="s">
        <v>6447</v>
      </c>
      <c r="M2367" s="18">
        <v>744.20175438596505</v>
      </c>
      <c r="N2367" s="327">
        <v>907.92614035087729</v>
      </c>
      <c r="O2367" s="19">
        <v>46112</v>
      </c>
      <c r="P2367" s="19" t="s">
        <v>7561</v>
      </c>
      <c r="Q2367" s="19" t="s">
        <v>7561</v>
      </c>
      <c r="R2367" s="19" t="s">
        <v>7561</v>
      </c>
      <c r="S2367" s="295">
        <v>0.25</v>
      </c>
      <c r="T2367" s="18">
        <v>558.15131578947376</v>
      </c>
      <c r="U2367" s="18">
        <v>680.944605263158</v>
      </c>
      <c r="V2367" s="295">
        <v>0.53</v>
      </c>
      <c r="W2367" s="18">
        <v>349.77482456140353</v>
      </c>
      <c r="X2367" s="18">
        <v>426.7252859649123</v>
      </c>
      <c r="Y2367" s="7" t="s">
        <v>393</v>
      </c>
      <c r="Z2367" s="13">
        <v>1</v>
      </c>
      <c r="AA2367" s="13">
        <v>20</v>
      </c>
      <c r="AB2367" s="13">
        <v>640</v>
      </c>
      <c r="AC2367" s="9" t="s">
        <v>3965</v>
      </c>
      <c r="AD2367" s="8">
        <v>9.7000000000000003E-2</v>
      </c>
      <c r="AE2367" s="13">
        <v>129</v>
      </c>
      <c r="AF2367" s="13">
        <v>129</v>
      </c>
      <c r="AG2367" s="13">
        <v>63</v>
      </c>
      <c r="AH2367" s="8">
        <v>1.048</v>
      </c>
      <c r="AI2367" s="13">
        <v>4012195814139</v>
      </c>
      <c r="AJ2367" s="9" t="s">
        <v>3966</v>
      </c>
      <c r="AK2367" s="94"/>
      <c r="AL2367" s="9"/>
      <c r="AM2367" s="9"/>
      <c r="AN2367" s="8"/>
      <c r="AO2367" s="12"/>
    </row>
    <row r="2368" spans="1:41" ht="14.1" customHeight="1" outlineLevel="4" x14ac:dyDescent="0.25">
      <c r="A2368" s="2"/>
      <c r="B2368" s="3"/>
      <c r="C2368" s="4"/>
      <c r="D2368" s="4"/>
      <c r="E2368" s="4"/>
      <c r="F2368" s="5"/>
      <c r="G2368" s="6"/>
      <c r="H2368" s="338">
        <v>6249922</v>
      </c>
      <c r="I2368" s="7" t="s">
        <v>3459</v>
      </c>
      <c r="J2368" s="7" t="s">
        <v>3460</v>
      </c>
      <c r="K2368" s="7" t="s">
        <v>6134</v>
      </c>
      <c r="L2368" s="7" t="s">
        <v>6448</v>
      </c>
      <c r="M2368" s="18">
        <v>312.47227443609029</v>
      </c>
      <c r="N2368" s="327">
        <v>381.21617481203015</v>
      </c>
      <c r="O2368" s="19">
        <v>46112</v>
      </c>
      <c r="P2368" s="19" t="s">
        <v>7561</v>
      </c>
      <c r="Q2368" s="19" t="s">
        <v>7561</v>
      </c>
      <c r="R2368" s="19" t="s">
        <v>7561</v>
      </c>
      <c r="S2368" s="295">
        <v>0.25</v>
      </c>
      <c r="T2368" s="18">
        <v>234.35420582706772</v>
      </c>
      <c r="U2368" s="18">
        <v>285.9121311090226</v>
      </c>
      <c r="V2368" s="295">
        <v>0.53</v>
      </c>
      <c r="W2368" s="18">
        <v>146.86196898496243</v>
      </c>
      <c r="X2368" s="18">
        <v>179.17160216165416</v>
      </c>
      <c r="Y2368" s="7" t="s">
        <v>393</v>
      </c>
      <c r="Z2368" s="13">
        <v>1</v>
      </c>
      <c r="AA2368" s="13">
        <v>100</v>
      </c>
      <c r="AB2368" s="13">
        <v>10000</v>
      </c>
      <c r="AC2368" s="9" t="s">
        <v>3965</v>
      </c>
      <c r="AD2368" s="8">
        <v>2.1000000000000001E-2</v>
      </c>
      <c r="AE2368" s="13">
        <v>30</v>
      </c>
      <c r="AF2368" s="13">
        <v>96</v>
      </c>
      <c r="AG2368" s="13">
        <v>1</v>
      </c>
      <c r="AH2368" s="8">
        <v>3.0000000000000001E-3</v>
      </c>
      <c r="AI2368" s="13">
        <v>4012196315499</v>
      </c>
      <c r="AJ2368" s="9" t="s">
        <v>3966</v>
      </c>
      <c r="AK2368" s="94"/>
      <c r="AL2368" s="9"/>
      <c r="AM2368" s="9"/>
      <c r="AN2368" s="8"/>
      <c r="AO2368" s="12"/>
    </row>
    <row r="2369" spans="1:41" ht="14.1" customHeight="1" outlineLevel="4" x14ac:dyDescent="0.25">
      <c r="A2369" s="2"/>
      <c r="B2369" s="3"/>
      <c r="C2369" s="4"/>
      <c r="D2369" s="4"/>
      <c r="E2369" s="4"/>
      <c r="F2369" s="5"/>
      <c r="G2369" s="6"/>
      <c r="H2369" s="338">
        <v>6249906</v>
      </c>
      <c r="I2369" s="7" t="s">
        <v>3461</v>
      </c>
      <c r="J2369" s="7" t="s">
        <v>3462</v>
      </c>
      <c r="K2369" s="7" t="s">
        <v>6134</v>
      </c>
      <c r="L2369" s="7" t="s">
        <v>6448</v>
      </c>
      <c r="M2369" s="18">
        <v>129.39116082890152</v>
      </c>
      <c r="N2369" s="327">
        <v>157.85721621125984</v>
      </c>
      <c r="O2369" s="19">
        <v>46112</v>
      </c>
      <c r="P2369" s="19" t="s">
        <v>7561</v>
      </c>
      <c r="Q2369" s="19" t="s">
        <v>7561</v>
      </c>
      <c r="R2369" s="19" t="s">
        <v>7561</v>
      </c>
      <c r="S2369" s="295">
        <v>0.25</v>
      </c>
      <c r="T2369" s="18">
        <v>97.043370621676132</v>
      </c>
      <c r="U2369" s="18">
        <v>118.39291215844487</v>
      </c>
      <c r="V2369" s="295">
        <v>0.53</v>
      </c>
      <c r="W2369" s="18">
        <v>60.813845589583714</v>
      </c>
      <c r="X2369" s="18">
        <v>74.192891619292126</v>
      </c>
      <c r="Y2369" s="7" t="s">
        <v>393</v>
      </c>
      <c r="Z2369" s="13">
        <v>1</v>
      </c>
      <c r="AA2369" s="13">
        <v>100</v>
      </c>
      <c r="AB2369" s="13">
        <v>60000</v>
      </c>
      <c r="AC2369" s="9" t="s">
        <v>3965</v>
      </c>
      <c r="AD2369" s="8">
        <v>1.0999999999999999E-2</v>
      </c>
      <c r="AE2369" s="13">
        <v>30</v>
      </c>
      <c r="AF2369" s="13">
        <v>46</v>
      </c>
      <c r="AG2369" s="13">
        <v>1</v>
      </c>
      <c r="AH2369" s="8">
        <v>1E-3</v>
      </c>
      <c r="AI2369" s="13">
        <v>4012196315376</v>
      </c>
      <c r="AJ2369" s="9" t="s">
        <v>3966</v>
      </c>
      <c r="AK2369" s="94"/>
      <c r="AL2369" s="9"/>
      <c r="AM2369" s="9"/>
      <c r="AN2369" s="8"/>
      <c r="AO2369" s="11"/>
    </row>
    <row r="2370" spans="1:41" ht="14.1" customHeight="1" outlineLevel="4" x14ac:dyDescent="0.25">
      <c r="A2370" s="2"/>
      <c r="B2370" s="3"/>
      <c r="C2370" s="4"/>
      <c r="D2370" s="4"/>
      <c r="E2370" s="4"/>
      <c r="F2370" s="5"/>
      <c r="G2370" s="6"/>
      <c r="H2370" s="338">
        <v>6249881</v>
      </c>
      <c r="I2370" s="7" t="s">
        <v>3463</v>
      </c>
      <c r="J2370" s="7" t="s">
        <v>3464</v>
      </c>
      <c r="K2370" s="7" t="s">
        <v>6449</v>
      </c>
      <c r="L2370" s="7" t="s">
        <v>6450</v>
      </c>
      <c r="M2370" s="18">
        <v>374.4855316183378</v>
      </c>
      <c r="N2370" s="327">
        <v>456.8723485743721</v>
      </c>
      <c r="O2370" s="19">
        <v>46112</v>
      </c>
      <c r="P2370" s="19" t="s">
        <v>7561</v>
      </c>
      <c r="Q2370" s="19" t="s">
        <v>7561</v>
      </c>
      <c r="R2370" s="19" t="s">
        <v>7561</v>
      </c>
      <c r="S2370" s="295">
        <v>0.25</v>
      </c>
      <c r="T2370" s="18">
        <v>280.86414871375337</v>
      </c>
      <c r="U2370" s="18">
        <v>342.65426143077912</v>
      </c>
      <c r="V2370" s="295">
        <v>0.53</v>
      </c>
      <c r="W2370" s="18">
        <v>176.00819986061876</v>
      </c>
      <c r="X2370" s="18">
        <v>214.73000382995488</v>
      </c>
      <c r="Y2370" s="7" t="s">
        <v>393</v>
      </c>
      <c r="Z2370" s="13">
        <v>1</v>
      </c>
      <c r="AA2370" s="13">
        <v>10</v>
      </c>
      <c r="AB2370" s="13">
        <v>2240</v>
      </c>
      <c r="AC2370" s="8" t="s">
        <v>3965</v>
      </c>
      <c r="AD2370" s="8">
        <v>9.8000000000000004E-2</v>
      </c>
      <c r="AE2370" s="13">
        <v>29</v>
      </c>
      <c r="AF2370" s="13">
        <v>98</v>
      </c>
      <c r="AG2370" s="13">
        <v>48</v>
      </c>
      <c r="AH2370" s="8">
        <v>0.13600000000000001</v>
      </c>
      <c r="AI2370" s="13">
        <v>4012195685081</v>
      </c>
      <c r="AJ2370" s="9" t="s">
        <v>3966</v>
      </c>
      <c r="AK2370" s="94"/>
      <c r="AL2370" s="9"/>
      <c r="AM2370" s="9"/>
      <c r="AN2370" s="8"/>
      <c r="AO2370" s="12"/>
    </row>
    <row r="2371" spans="1:41" ht="14.1" customHeight="1" outlineLevel="4" x14ac:dyDescent="0.25">
      <c r="A2371" s="2"/>
      <c r="B2371" s="3"/>
      <c r="C2371" s="4"/>
      <c r="D2371" s="4"/>
      <c r="E2371" s="4"/>
      <c r="F2371" s="5"/>
      <c r="G2371" s="6"/>
      <c r="H2371" s="338">
        <v>6249884</v>
      </c>
      <c r="I2371" s="7" t="s">
        <v>3465</v>
      </c>
      <c r="J2371" s="7" t="s">
        <v>3466</v>
      </c>
      <c r="K2371" s="7" t="s">
        <v>6449</v>
      </c>
      <c r="L2371" s="7" t="s">
        <v>6451</v>
      </c>
      <c r="M2371" s="18">
        <v>134.01692283806864</v>
      </c>
      <c r="N2371" s="327">
        <v>163.50064586244375</v>
      </c>
      <c r="O2371" s="19">
        <v>46112</v>
      </c>
      <c r="P2371" s="19" t="s">
        <v>7561</v>
      </c>
      <c r="Q2371" s="19" t="s">
        <v>7561</v>
      </c>
      <c r="R2371" s="19" t="s">
        <v>7561</v>
      </c>
      <c r="S2371" s="295">
        <v>0.25</v>
      </c>
      <c r="T2371" s="18">
        <v>100.51269212855148</v>
      </c>
      <c r="U2371" s="18">
        <v>122.6254843968328</v>
      </c>
      <c r="V2371" s="295">
        <v>0.53</v>
      </c>
      <c r="W2371" s="18">
        <v>62.987953733892255</v>
      </c>
      <c r="X2371" s="18">
        <v>76.845303555348551</v>
      </c>
      <c r="Y2371" s="7" t="s">
        <v>393</v>
      </c>
      <c r="Z2371" s="13">
        <v>1</v>
      </c>
      <c r="AA2371" s="13">
        <v>20</v>
      </c>
      <c r="AB2371" s="13">
        <v>3360</v>
      </c>
      <c r="AC2371" s="9" t="s">
        <v>3965</v>
      </c>
      <c r="AD2371" s="8">
        <v>2.7E-2</v>
      </c>
      <c r="AE2371" s="13">
        <v>25</v>
      </c>
      <c r="AF2371" s="13">
        <v>81</v>
      </c>
      <c r="AG2371" s="13">
        <v>49</v>
      </c>
      <c r="AH2371" s="8">
        <v>9.9000000000000005E-2</v>
      </c>
      <c r="AI2371" s="13">
        <v>4012196119233</v>
      </c>
      <c r="AJ2371" s="9" t="s">
        <v>3966</v>
      </c>
      <c r="AK2371" s="94"/>
      <c r="AL2371" s="9"/>
      <c r="AM2371" s="9"/>
      <c r="AN2371" s="8"/>
      <c r="AO2371" s="12"/>
    </row>
    <row r="2372" spans="1:41" ht="14.1" customHeight="1" outlineLevel="4" x14ac:dyDescent="0.25">
      <c r="A2372" s="2"/>
      <c r="B2372" s="3"/>
      <c r="C2372" s="4"/>
      <c r="D2372" s="4"/>
      <c r="E2372" s="4"/>
      <c r="F2372" s="5"/>
      <c r="G2372" s="6"/>
      <c r="H2372" s="338">
        <v>6178310</v>
      </c>
      <c r="I2372" s="7" t="s">
        <v>3467</v>
      </c>
      <c r="J2372" s="7" t="s">
        <v>3468</v>
      </c>
      <c r="K2372" s="7" t="s">
        <v>6452</v>
      </c>
      <c r="L2372" s="7" t="s">
        <v>6453</v>
      </c>
      <c r="M2372" s="18">
        <v>291.89473684210526</v>
      </c>
      <c r="N2372" s="327">
        <v>356.1115789473684</v>
      </c>
      <c r="O2372" s="19">
        <v>46112</v>
      </c>
      <c r="P2372" s="19" t="s">
        <v>7561</v>
      </c>
      <c r="Q2372" s="19" t="s">
        <v>7561</v>
      </c>
      <c r="R2372" s="19" t="s">
        <v>7561</v>
      </c>
      <c r="S2372" s="295">
        <v>0.25</v>
      </c>
      <c r="T2372" s="18">
        <v>218.92105263157896</v>
      </c>
      <c r="U2372" s="18">
        <v>267.08368421052631</v>
      </c>
      <c r="V2372" s="295">
        <v>0.53</v>
      </c>
      <c r="W2372" s="18">
        <v>137.19052631578947</v>
      </c>
      <c r="X2372" s="18">
        <v>167.37244210526316</v>
      </c>
      <c r="Y2372" s="7" t="s">
        <v>2</v>
      </c>
      <c r="Z2372" s="13">
        <v>2</v>
      </c>
      <c r="AA2372" s="13">
        <v>60</v>
      </c>
      <c r="AB2372" s="13">
        <v>720</v>
      </c>
      <c r="AC2372" s="9" t="s">
        <v>3965</v>
      </c>
      <c r="AD2372" s="8">
        <v>0.35499999999999998</v>
      </c>
      <c r="AE2372" s="13">
        <v>2000</v>
      </c>
      <c r="AF2372" s="13">
        <v>25</v>
      </c>
      <c r="AG2372" s="13">
        <v>50</v>
      </c>
      <c r="AH2372" s="8">
        <v>2.5</v>
      </c>
      <c r="AI2372" s="13">
        <v>4012196009732</v>
      </c>
      <c r="AJ2372" s="9" t="s">
        <v>3966</v>
      </c>
      <c r="AK2372" s="94"/>
      <c r="AL2372" s="9"/>
      <c r="AM2372" s="9"/>
      <c r="AN2372" s="8"/>
      <c r="AO2372" s="12"/>
    </row>
    <row r="2373" spans="1:41" ht="14.1" customHeight="1" outlineLevel="4" x14ac:dyDescent="0.25">
      <c r="A2373" s="2"/>
      <c r="B2373" s="3"/>
      <c r="C2373" s="4"/>
      <c r="D2373" s="4"/>
      <c r="E2373" s="4"/>
      <c r="F2373" s="5"/>
      <c r="G2373" s="6"/>
      <c r="H2373" s="338">
        <v>6178213</v>
      </c>
      <c r="I2373" s="7" t="s">
        <v>3469</v>
      </c>
      <c r="J2373" s="7" t="s">
        <v>3470</v>
      </c>
      <c r="K2373" s="7" t="s">
        <v>6454</v>
      </c>
      <c r="L2373" s="7" t="s">
        <v>6455</v>
      </c>
      <c r="M2373" s="18">
        <v>1198.3</v>
      </c>
      <c r="N2373" s="327">
        <v>1461.9259999999999</v>
      </c>
      <c r="O2373" s="19" t="s">
        <v>3948</v>
      </c>
      <c r="P2373" s="295">
        <v>0.35</v>
      </c>
      <c r="Q2373" s="18">
        <v>778.89499999999998</v>
      </c>
      <c r="R2373" s="18">
        <v>950.25189999999998</v>
      </c>
      <c r="S2373" s="295">
        <v>0.25</v>
      </c>
      <c r="T2373" s="18">
        <v>898.72499999999991</v>
      </c>
      <c r="U2373" s="18">
        <v>1096.4444999999998</v>
      </c>
      <c r="V2373" s="295">
        <v>0.53</v>
      </c>
      <c r="W2373" s="18">
        <v>563.20099999999991</v>
      </c>
      <c r="X2373" s="18">
        <v>687.10521999999992</v>
      </c>
      <c r="Y2373" s="7" t="s">
        <v>2</v>
      </c>
      <c r="Z2373" s="13">
        <v>8</v>
      </c>
      <c r="AA2373" s="13">
        <v>8</v>
      </c>
      <c r="AB2373" s="13">
        <v>128</v>
      </c>
      <c r="AC2373" s="9" t="s">
        <v>3965</v>
      </c>
      <c r="AD2373" s="8">
        <v>1.2050000000000001</v>
      </c>
      <c r="AE2373" s="13">
        <v>2000</v>
      </c>
      <c r="AF2373" s="13">
        <v>120</v>
      </c>
      <c r="AG2373" s="13">
        <v>60</v>
      </c>
      <c r="AH2373" s="8">
        <v>14.4</v>
      </c>
      <c r="AI2373" s="13">
        <v>4012196005505</v>
      </c>
      <c r="AJ2373" s="9" t="s">
        <v>3966</v>
      </c>
      <c r="AK2373" s="94"/>
      <c r="AL2373" s="9"/>
      <c r="AM2373" s="8"/>
      <c r="AN2373" s="9"/>
      <c r="AO2373" s="12"/>
    </row>
    <row r="2374" spans="1:41" ht="14.1" customHeight="1" outlineLevel="4" x14ac:dyDescent="0.25">
      <c r="A2374" s="2"/>
      <c r="B2374" s="3"/>
      <c r="C2374" s="4"/>
      <c r="D2374" s="4"/>
      <c r="E2374" s="4"/>
      <c r="F2374" s="5"/>
      <c r="G2374" s="6"/>
      <c r="H2374" s="338">
        <v>6178233</v>
      </c>
      <c r="I2374" s="7" t="s">
        <v>3471</v>
      </c>
      <c r="J2374" s="7" t="s">
        <v>3472</v>
      </c>
      <c r="K2374" s="7" t="s">
        <v>6454</v>
      </c>
      <c r="L2374" s="7" t="s">
        <v>6455</v>
      </c>
      <c r="M2374" s="18">
        <v>985.32</v>
      </c>
      <c r="N2374" s="327">
        <v>1202.0904</v>
      </c>
      <c r="O2374" s="19" t="s">
        <v>3948</v>
      </c>
      <c r="P2374" s="295">
        <v>0.35</v>
      </c>
      <c r="Q2374" s="18">
        <v>640.45800000000008</v>
      </c>
      <c r="R2374" s="18">
        <v>781.35876000000007</v>
      </c>
      <c r="S2374" s="295">
        <v>0.25</v>
      </c>
      <c r="T2374" s="18">
        <v>738.99</v>
      </c>
      <c r="U2374" s="18">
        <v>901.56780000000003</v>
      </c>
      <c r="V2374" s="295">
        <v>0.53</v>
      </c>
      <c r="W2374" s="18">
        <v>463.10039999999998</v>
      </c>
      <c r="X2374" s="18">
        <v>564.98248799999999</v>
      </c>
      <c r="Y2374" s="7" t="s">
        <v>2</v>
      </c>
      <c r="Z2374" s="13">
        <v>2</v>
      </c>
      <c r="AA2374" s="13">
        <v>16</v>
      </c>
      <c r="AB2374" s="13">
        <v>128</v>
      </c>
      <c r="AC2374" s="9" t="s">
        <v>3965</v>
      </c>
      <c r="AD2374" s="8">
        <v>1.165</v>
      </c>
      <c r="AE2374" s="13">
        <v>2000</v>
      </c>
      <c r="AF2374" s="13">
        <v>100</v>
      </c>
      <c r="AG2374" s="13">
        <v>80</v>
      </c>
      <c r="AH2374" s="8">
        <v>16</v>
      </c>
      <c r="AI2374" s="13">
        <v>4012196006298</v>
      </c>
      <c r="AJ2374" s="9" t="s">
        <v>3966</v>
      </c>
      <c r="AK2374" s="94"/>
      <c r="AL2374" s="9"/>
      <c r="AM2374" s="8"/>
      <c r="AN2374" s="9"/>
      <c r="AO2374" s="12"/>
    </row>
    <row r="2375" spans="1:41" ht="14.1" customHeight="1" outlineLevel="4" x14ac:dyDescent="0.25">
      <c r="A2375" s="2"/>
      <c r="B2375" s="3"/>
      <c r="C2375" s="4"/>
      <c r="D2375" s="4"/>
      <c r="E2375" s="4"/>
      <c r="F2375" s="5"/>
      <c r="G2375" s="6"/>
      <c r="H2375" s="338">
        <v>6178229</v>
      </c>
      <c r="I2375" s="7" t="s">
        <v>3473</v>
      </c>
      <c r="J2375" s="7" t="s">
        <v>3474</v>
      </c>
      <c r="K2375" s="7" t="s">
        <v>6454</v>
      </c>
      <c r="L2375" s="7" t="s">
        <v>6455</v>
      </c>
      <c r="M2375" s="18">
        <v>742.65510571300058</v>
      </c>
      <c r="N2375" s="327">
        <v>906.03922896986069</v>
      </c>
      <c r="O2375" s="19">
        <v>46112</v>
      </c>
      <c r="P2375" s="19" t="s">
        <v>7561</v>
      </c>
      <c r="Q2375" s="19" t="s">
        <v>7561</v>
      </c>
      <c r="R2375" s="19" t="s">
        <v>7561</v>
      </c>
      <c r="S2375" s="295">
        <v>0.25</v>
      </c>
      <c r="T2375" s="18">
        <v>556.99132928475046</v>
      </c>
      <c r="U2375" s="18">
        <v>679.52942172739552</v>
      </c>
      <c r="V2375" s="295">
        <v>0.53</v>
      </c>
      <c r="W2375" s="18">
        <v>349.04789968511028</v>
      </c>
      <c r="X2375" s="18">
        <v>425.83843761583455</v>
      </c>
      <c r="Y2375" s="7" t="s">
        <v>2</v>
      </c>
      <c r="Z2375" s="13">
        <v>2</v>
      </c>
      <c r="AA2375" s="13">
        <v>24</v>
      </c>
      <c r="AB2375" s="13">
        <v>192</v>
      </c>
      <c r="AC2375" s="9" t="s">
        <v>3965</v>
      </c>
      <c r="AD2375" s="8">
        <v>0.82</v>
      </c>
      <c r="AE2375" s="13">
        <v>2000</v>
      </c>
      <c r="AF2375" s="13">
        <v>60</v>
      </c>
      <c r="AG2375" s="13">
        <v>80</v>
      </c>
      <c r="AH2375" s="8">
        <v>9.6</v>
      </c>
      <c r="AI2375" s="13">
        <v>4012196006052</v>
      </c>
      <c r="AJ2375" s="9" t="s">
        <v>3966</v>
      </c>
      <c r="AK2375" s="94"/>
      <c r="AL2375" s="9"/>
      <c r="AM2375" s="10"/>
      <c r="AN2375" s="8"/>
      <c r="AO2375" s="11"/>
    </row>
    <row r="2376" spans="1:41" ht="14.1" customHeight="1" outlineLevel="4" x14ac:dyDescent="0.25">
      <c r="A2376" s="2"/>
      <c r="B2376" s="3"/>
      <c r="C2376" s="4"/>
      <c r="D2376" s="4"/>
      <c r="E2376" s="4"/>
      <c r="F2376" s="5"/>
      <c r="G2376" s="6"/>
      <c r="H2376" s="338">
        <v>6113110</v>
      </c>
      <c r="I2376" s="7" t="s">
        <v>3475</v>
      </c>
      <c r="J2376" s="7" t="s">
        <v>3476</v>
      </c>
      <c r="K2376" s="7" t="s">
        <v>6068</v>
      </c>
      <c r="L2376" s="7" t="s">
        <v>6456</v>
      </c>
      <c r="M2376" s="18">
        <v>235.10339678984698</v>
      </c>
      <c r="N2376" s="327">
        <v>286.82614408361331</v>
      </c>
      <c r="O2376" s="19">
        <v>46112</v>
      </c>
      <c r="P2376" s="19" t="s">
        <v>7561</v>
      </c>
      <c r="Q2376" s="19" t="s">
        <v>7561</v>
      </c>
      <c r="R2376" s="19" t="s">
        <v>7561</v>
      </c>
      <c r="S2376" s="295">
        <v>0.25</v>
      </c>
      <c r="T2376" s="18">
        <v>176.32754759238523</v>
      </c>
      <c r="U2376" s="18">
        <v>215.11960806270997</v>
      </c>
      <c r="V2376" s="295">
        <v>0.53</v>
      </c>
      <c r="W2376" s="18">
        <v>110.49859649122807</v>
      </c>
      <c r="X2376" s="18">
        <v>134.80828771929825</v>
      </c>
      <c r="Y2376" s="7" t="s">
        <v>393</v>
      </c>
      <c r="Z2376" s="13">
        <v>1</v>
      </c>
      <c r="AA2376" s="13">
        <v>6</v>
      </c>
      <c r="AB2376" s="13">
        <v>2160</v>
      </c>
      <c r="AC2376" s="8" t="s">
        <v>3965</v>
      </c>
      <c r="AD2376" s="8">
        <v>2.4930000000000001E-2</v>
      </c>
      <c r="AE2376" s="13">
        <v>22</v>
      </c>
      <c r="AF2376" s="13">
        <v>106</v>
      </c>
      <c r="AG2376" s="13">
        <v>56</v>
      </c>
      <c r="AH2376" s="8">
        <v>0.13100000000000001</v>
      </c>
      <c r="AI2376" s="13">
        <v>4012196419357</v>
      </c>
      <c r="AJ2376" s="8" t="s">
        <v>3966</v>
      </c>
      <c r="AK2376" s="94"/>
      <c r="AL2376" s="9"/>
      <c r="AM2376" s="8"/>
      <c r="AN2376" s="8"/>
      <c r="AO2376" s="11"/>
    </row>
    <row r="2377" spans="1:41" ht="14.1" customHeight="1" outlineLevel="4" x14ac:dyDescent="0.25">
      <c r="A2377" s="2"/>
      <c r="B2377" s="3"/>
      <c r="C2377" s="4"/>
      <c r="D2377" s="4"/>
      <c r="E2377" s="4"/>
      <c r="F2377" s="5"/>
      <c r="G2377" s="6"/>
      <c r="H2377" s="338">
        <v>6113470</v>
      </c>
      <c r="I2377" s="7" t="s">
        <v>3477</v>
      </c>
      <c r="J2377" s="7" t="s">
        <v>3478</v>
      </c>
      <c r="K2377" s="7" t="s">
        <v>6068</v>
      </c>
      <c r="L2377" s="7" t="s">
        <v>6457</v>
      </c>
      <c r="M2377" s="18">
        <v>188.55669172932335</v>
      </c>
      <c r="N2377" s="327">
        <v>230.03916390977449</v>
      </c>
      <c r="O2377" s="19">
        <v>46112</v>
      </c>
      <c r="P2377" s="19" t="s">
        <v>7561</v>
      </c>
      <c r="Q2377" s="19" t="s">
        <v>7561</v>
      </c>
      <c r="R2377" s="19" t="s">
        <v>7561</v>
      </c>
      <c r="S2377" s="295">
        <v>0.25</v>
      </c>
      <c r="T2377" s="18">
        <v>141.41751879699251</v>
      </c>
      <c r="U2377" s="18">
        <v>172.52937293233086</v>
      </c>
      <c r="V2377" s="295">
        <v>0.53</v>
      </c>
      <c r="W2377" s="18">
        <v>88.621645112781962</v>
      </c>
      <c r="X2377" s="18">
        <v>108.118407037594</v>
      </c>
      <c r="Y2377" s="7" t="s">
        <v>393</v>
      </c>
      <c r="Z2377" s="13">
        <v>1</v>
      </c>
      <c r="AA2377" s="13">
        <v>6</v>
      </c>
      <c r="AB2377" s="13">
        <v>1296</v>
      </c>
      <c r="AC2377" s="9" t="s">
        <v>3965</v>
      </c>
      <c r="AD2377" s="8">
        <v>3.5610000000000003E-2</v>
      </c>
      <c r="AE2377" s="13">
        <v>22</v>
      </c>
      <c r="AF2377" s="13">
        <v>171</v>
      </c>
      <c r="AG2377" s="13">
        <v>56</v>
      </c>
      <c r="AH2377" s="8">
        <v>0.21099999999999999</v>
      </c>
      <c r="AI2377" s="13">
        <v>4012196420117</v>
      </c>
      <c r="AJ2377" s="9" t="s">
        <v>3966</v>
      </c>
      <c r="AK2377" s="94"/>
      <c r="AL2377" s="9"/>
      <c r="AM2377" s="9"/>
      <c r="AN2377" s="8"/>
      <c r="AO2377" s="12"/>
    </row>
    <row r="2378" spans="1:41" ht="14.1" customHeight="1" outlineLevel="4" x14ac:dyDescent="0.25">
      <c r="A2378" s="2"/>
      <c r="B2378" s="3"/>
      <c r="C2378" s="4"/>
      <c r="D2378" s="4"/>
      <c r="E2378" s="4"/>
      <c r="F2378" s="5"/>
      <c r="G2378" s="6"/>
      <c r="H2378" s="338">
        <v>6113212</v>
      </c>
      <c r="I2378" s="7" t="s">
        <v>3479</v>
      </c>
      <c r="J2378" s="7" t="s">
        <v>3480</v>
      </c>
      <c r="K2378" s="7" t="s">
        <v>6458</v>
      </c>
      <c r="L2378" s="7" t="s">
        <v>6459</v>
      </c>
      <c r="M2378" s="18">
        <v>80.378362573099423</v>
      </c>
      <c r="N2378" s="327">
        <v>98.061602339181292</v>
      </c>
      <c r="O2378" s="19">
        <v>46112</v>
      </c>
      <c r="P2378" s="19" t="s">
        <v>7561</v>
      </c>
      <c r="Q2378" s="19" t="s">
        <v>7561</v>
      </c>
      <c r="R2378" s="19" t="s">
        <v>7561</v>
      </c>
      <c r="S2378" s="295">
        <v>0.25</v>
      </c>
      <c r="T2378" s="18">
        <v>60.283771929824567</v>
      </c>
      <c r="U2378" s="18">
        <v>73.546201754385976</v>
      </c>
      <c r="V2378" s="295">
        <v>0.53</v>
      </c>
      <c r="W2378" s="18">
        <v>37.777830409356724</v>
      </c>
      <c r="X2378" s="18">
        <v>46.0889530994152</v>
      </c>
      <c r="Y2378" s="7" t="s">
        <v>393</v>
      </c>
      <c r="Z2378" s="13">
        <v>6</v>
      </c>
      <c r="AA2378" s="13">
        <v>6</v>
      </c>
      <c r="AB2378" s="13">
        <v>4560</v>
      </c>
      <c r="AC2378" s="9" t="s">
        <v>3965</v>
      </c>
      <c r="AD2378" s="8">
        <v>7.0000000000000001E-3</v>
      </c>
      <c r="AE2378" s="13">
        <v>15</v>
      </c>
      <c r="AF2378" s="13">
        <v>30</v>
      </c>
      <c r="AG2378" s="13">
        <v>55</v>
      </c>
      <c r="AH2378" s="8">
        <v>2.5000000000000001E-2</v>
      </c>
      <c r="AI2378" s="13">
        <v>4012196419432</v>
      </c>
      <c r="AJ2378" s="9" t="s">
        <v>3966</v>
      </c>
      <c r="AK2378" s="94"/>
      <c r="AL2378" s="9"/>
      <c r="AM2378" s="9"/>
      <c r="AN2378" s="8"/>
      <c r="AO2378" s="12"/>
    </row>
    <row r="2379" spans="1:41" ht="14.1" customHeight="1" outlineLevel="4" x14ac:dyDescent="0.25">
      <c r="A2379" s="2"/>
      <c r="B2379" s="3"/>
      <c r="C2379" s="4"/>
      <c r="D2379" s="4"/>
      <c r="E2379" s="4"/>
      <c r="F2379" s="5"/>
      <c r="G2379" s="6"/>
      <c r="H2379" s="338">
        <v>6113020</v>
      </c>
      <c r="I2379" s="7" t="s">
        <v>3481</v>
      </c>
      <c r="J2379" s="7" t="s">
        <v>3482</v>
      </c>
      <c r="K2379" s="7" t="s">
        <v>6458</v>
      </c>
      <c r="L2379" s="7" t="s">
        <v>6460</v>
      </c>
      <c r="M2379" s="18">
        <v>108.42220683287165</v>
      </c>
      <c r="N2379" s="327">
        <v>132.2750923361034</v>
      </c>
      <c r="O2379" s="19">
        <v>46112</v>
      </c>
      <c r="P2379" s="19" t="s">
        <v>7561</v>
      </c>
      <c r="Q2379" s="19" t="s">
        <v>7561</v>
      </c>
      <c r="R2379" s="19" t="s">
        <v>7561</v>
      </c>
      <c r="S2379" s="295">
        <v>0.25</v>
      </c>
      <c r="T2379" s="18">
        <v>81.316655124653735</v>
      </c>
      <c r="U2379" s="18">
        <v>99.206319252077549</v>
      </c>
      <c r="V2379" s="295">
        <v>0.53</v>
      </c>
      <c r="W2379" s="18">
        <v>50.95843721144967</v>
      </c>
      <c r="X2379" s="18">
        <v>62.169293397968595</v>
      </c>
      <c r="Y2379" s="7" t="s">
        <v>393</v>
      </c>
      <c r="Z2379" s="13">
        <v>1</v>
      </c>
      <c r="AA2379" s="13">
        <v>60</v>
      </c>
      <c r="AB2379" s="13">
        <v>4560</v>
      </c>
      <c r="AC2379" s="8" t="s">
        <v>3965</v>
      </c>
      <c r="AD2379" s="8">
        <v>8.6099999999999996E-3</v>
      </c>
      <c r="AE2379" s="13">
        <v>15</v>
      </c>
      <c r="AF2379" s="13">
        <v>50</v>
      </c>
      <c r="AG2379" s="13">
        <v>55</v>
      </c>
      <c r="AH2379" s="8">
        <v>4.1000000000000002E-2</v>
      </c>
      <c r="AI2379" s="13">
        <v>4012196419111</v>
      </c>
      <c r="AJ2379" s="8" t="s">
        <v>3966</v>
      </c>
      <c r="AK2379" s="94"/>
      <c r="AL2379" s="9"/>
      <c r="AM2379" s="8"/>
      <c r="AN2379" s="8"/>
      <c r="AO2379" s="11"/>
    </row>
    <row r="2380" spans="1:41" ht="14.1" customHeight="1" outlineLevel="4" x14ac:dyDescent="0.25">
      <c r="A2380" s="2"/>
      <c r="B2380" s="3"/>
      <c r="C2380" s="4"/>
      <c r="D2380" s="4"/>
      <c r="E2380" s="4"/>
      <c r="F2380" s="5"/>
      <c r="G2380" s="6"/>
      <c r="H2380" s="338">
        <v>6113100</v>
      </c>
      <c r="I2380" s="7" t="s">
        <v>3483</v>
      </c>
      <c r="J2380" s="7" t="s">
        <v>3484</v>
      </c>
      <c r="K2380" s="7" t="s">
        <v>6461</v>
      </c>
      <c r="L2380" s="7" t="s">
        <v>6462</v>
      </c>
      <c r="M2380" s="18">
        <v>140.35087719298247</v>
      </c>
      <c r="N2380" s="327">
        <v>171.2280701754386</v>
      </c>
      <c r="O2380" s="19">
        <v>46112</v>
      </c>
      <c r="P2380" s="19" t="s">
        <v>7561</v>
      </c>
      <c r="Q2380" s="19" t="s">
        <v>7561</v>
      </c>
      <c r="R2380" s="19" t="s">
        <v>7561</v>
      </c>
      <c r="S2380" s="295">
        <v>0.25</v>
      </c>
      <c r="T2380" s="18">
        <v>105.26315789473685</v>
      </c>
      <c r="U2380" s="18">
        <v>128.42105263157896</v>
      </c>
      <c r="V2380" s="295">
        <v>0.53</v>
      </c>
      <c r="W2380" s="18">
        <v>65.964912280701753</v>
      </c>
      <c r="X2380" s="18">
        <v>80.477192982456131</v>
      </c>
      <c r="Y2380" s="7" t="s">
        <v>393</v>
      </c>
      <c r="Z2380" s="13">
        <v>1</v>
      </c>
      <c r="AA2380" s="13">
        <v>10</v>
      </c>
      <c r="AB2380" s="13">
        <v>1000</v>
      </c>
      <c r="AC2380" s="8" t="s">
        <v>3965</v>
      </c>
      <c r="AD2380" s="8">
        <v>3.4049999999999997E-2</v>
      </c>
      <c r="AE2380" s="13">
        <v>62</v>
      </c>
      <c r="AF2380" s="13">
        <v>160</v>
      </c>
      <c r="AG2380" s="13">
        <v>56</v>
      </c>
      <c r="AH2380" s="8">
        <v>0.55600000000000005</v>
      </c>
      <c r="AI2380" s="13">
        <v>4012196419333</v>
      </c>
      <c r="AJ2380" s="8" t="s">
        <v>3966</v>
      </c>
      <c r="AK2380" s="94"/>
      <c r="AL2380" s="9"/>
      <c r="AM2380" s="9"/>
      <c r="AN2380" s="8"/>
      <c r="AO2380" s="12"/>
    </row>
    <row r="2381" spans="1:41" ht="14.1" customHeight="1" outlineLevel="4" x14ac:dyDescent="0.25">
      <c r="A2381" s="2"/>
      <c r="B2381" s="3"/>
      <c r="C2381" s="4"/>
      <c r="D2381" s="4"/>
      <c r="E2381" s="4"/>
      <c r="F2381" s="5"/>
      <c r="G2381" s="6"/>
      <c r="H2381" s="338">
        <v>6113050</v>
      </c>
      <c r="I2381" s="7" t="s">
        <v>3485</v>
      </c>
      <c r="J2381" s="7" t="s">
        <v>3486</v>
      </c>
      <c r="K2381" s="7" t="s">
        <v>6082</v>
      </c>
      <c r="L2381" s="7" t="s">
        <v>6463</v>
      </c>
      <c r="M2381" s="18">
        <v>983.61961722488036</v>
      </c>
      <c r="N2381" s="327">
        <v>1200.015933014354</v>
      </c>
      <c r="O2381" s="19">
        <v>46112</v>
      </c>
      <c r="P2381" s="19" t="s">
        <v>7561</v>
      </c>
      <c r="Q2381" s="19" t="s">
        <v>7561</v>
      </c>
      <c r="R2381" s="19" t="s">
        <v>7561</v>
      </c>
      <c r="S2381" s="295">
        <v>0.25</v>
      </c>
      <c r="T2381" s="18">
        <v>737.71471291866033</v>
      </c>
      <c r="U2381" s="18">
        <v>900.01194976076556</v>
      </c>
      <c r="V2381" s="295">
        <v>0.53</v>
      </c>
      <c r="W2381" s="18">
        <v>462.30122009569374</v>
      </c>
      <c r="X2381" s="18">
        <v>564.00748851674632</v>
      </c>
      <c r="Y2381" s="7" t="s">
        <v>393</v>
      </c>
      <c r="Z2381" s="13">
        <v>1</v>
      </c>
      <c r="AA2381" s="13">
        <v>4</v>
      </c>
      <c r="AB2381" s="13">
        <v>400</v>
      </c>
      <c r="AC2381" s="9" t="s">
        <v>3965</v>
      </c>
      <c r="AD2381" s="8">
        <v>7.1529999999999996E-2</v>
      </c>
      <c r="AE2381" s="13">
        <v>88</v>
      </c>
      <c r="AF2381" s="13">
        <v>110</v>
      </c>
      <c r="AG2381" s="13">
        <v>88</v>
      </c>
      <c r="AH2381" s="8">
        <v>0.85199999999999998</v>
      </c>
      <c r="AI2381" s="13">
        <v>4012196419203</v>
      </c>
      <c r="AJ2381" s="9" t="s">
        <v>3966</v>
      </c>
      <c r="AK2381" s="94"/>
      <c r="AL2381" s="9"/>
      <c r="AM2381" s="9"/>
      <c r="AN2381" s="8"/>
      <c r="AO2381" s="11"/>
    </row>
    <row r="2382" spans="1:41" ht="14.1" customHeight="1" outlineLevel="4" x14ac:dyDescent="0.25">
      <c r="A2382" s="2"/>
      <c r="B2382" s="3"/>
      <c r="C2382" s="4"/>
      <c r="D2382" s="4"/>
      <c r="E2382" s="4"/>
      <c r="F2382" s="5"/>
      <c r="G2382" s="6"/>
      <c r="H2382" s="338">
        <v>6113420</v>
      </c>
      <c r="I2382" s="7" t="s">
        <v>3487</v>
      </c>
      <c r="J2382" s="7" t="s">
        <v>3488</v>
      </c>
      <c r="K2382" s="7" t="s">
        <v>6082</v>
      </c>
      <c r="L2382" s="7" t="s">
        <v>6464</v>
      </c>
      <c r="M2382" s="18">
        <v>687.02589807852974</v>
      </c>
      <c r="N2382" s="327">
        <v>838.1715956558063</v>
      </c>
      <c r="O2382" s="19">
        <v>46112</v>
      </c>
      <c r="P2382" s="19" t="s">
        <v>7561</v>
      </c>
      <c r="Q2382" s="19" t="s">
        <v>7561</v>
      </c>
      <c r="R2382" s="19" t="s">
        <v>7561</v>
      </c>
      <c r="S2382" s="295">
        <v>0.25</v>
      </c>
      <c r="T2382" s="18">
        <v>515.2694235588973</v>
      </c>
      <c r="U2382" s="18">
        <v>628.6286967418547</v>
      </c>
      <c r="V2382" s="295">
        <v>0.53</v>
      </c>
      <c r="W2382" s="18">
        <v>322.90217209690894</v>
      </c>
      <c r="X2382" s="18">
        <v>393.9406499582289</v>
      </c>
      <c r="Y2382" s="7" t="s">
        <v>393</v>
      </c>
      <c r="Z2382" s="13">
        <v>1</v>
      </c>
      <c r="AA2382" s="13">
        <v>5</v>
      </c>
      <c r="AB2382" s="13">
        <v>380</v>
      </c>
      <c r="AC2382" s="9" t="s">
        <v>3965</v>
      </c>
      <c r="AD2382" s="8">
        <v>9.2299999999999993E-2</v>
      </c>
      <c r="AE2382" s="13">
        <v>88</v>
      </c>
      <c r="AF2382" s="13">
        <v>175</v>
      </c>
      <c r="AG2382" s="13">
        <v>88</v>
      </c>
      <c r="AH2382" s="8">
        <v>1.355</v>
      </c>
      <c r="AI2382" s="13">
        <v>4012196419975</v>
      </c>
      <c r="AJ2382" s="9" t="s">
        <v>3966</v>
      </c>
      <c r="AK2382" s="94"/>
      <c r="AL2382" s="9"/>
      <c r="AM2382" s="9"/>
      <c r="AN2382" s="8"/>
      <c r="AO2382" s="12"/>
    </row>
    <row r="2383" spans="1:41" ht="14.1" customHeight="1" outlineLevel="4" x14ac:dyDescent="0.25">
      <c r="A2383" s="2"/>
      <c r="B2383" s="3"/>
      <c r="C2383" s="4"/>
      <c r="D2383" s="4"/>
      <c r="E2383" s="4"/>
      <c r="F2383" s="5"/>
      <c r="G2383" s="6"/>
      <c r="H2383" s="338">
        <v>6113440</v>
      </c>
      <c r="I2383" s="7" t="s">
        <v>3489</v>
      </c>
      <c r="J2383" s="7" t="s">
        <v>3490</v>
      </c>
      <c r="K2383" s="7" t="s">
        <v>6085</v>
      </c>
      <c r="L2383" s="7" t="s">
        <v>6465</v>
      </c>
      <c r="M2383" s="18">
        <v>694.2111642743223</v>
      </c>
      <c r="N2383" s="327">
        <v>846.93762041467323</v>
      </c>
      <c r="O2383" s="19">
        <v>46112</v>
      </c>
      <c r="P2383" s="19" t="s">
        <v>7561</v>
      </c>
      <c r="Q2383" s="19" t="s">
        <v>7561</v>
      </c>
      <c r="R2383" s="19" t="s">
        <v>7561</v>
      </c>
      <c r="S2383" s="295">
        <v>0.25</v>
      </c>
      <c r="T2383" s="18">
        <v>520.65837320574178</v>
      </c>
      <c r="U2383" s="18">
        <v>635.20321531100501</v>
      </c>
      <c r="V2383" s="295">
        <v>0.53</v>
      </c>
      <c r="W2383" s="18">
        <v>326.27924720893145</v>
      </c>
      <c r="X2383" s="18">
        <v>398.06068159489638</v>
      </c>
      <c r="Y2383" s="7" t="s">
        <v>393</v>
      </c>
      <c r="Z2383" s="13">
        <v>1</v>
      </c>
      <c r="AA2383" s="13">
        <v>4</v>
      </c>
      <c r="AB2383" s="13">
        <v>144</v>
      </c>
      <c r="AC2383" s="9" t="s">
        <v>3965</v>
      </c>
      <c r="AD2383" s="8">
        <v>0.15634000000000001</v>
      </c>
      <c r="AE2383" s="13">
        <v>145</v>
      </c>
      <c r="AF2383" s="13">
        <v>175</v>
      </c>
      <c r="AG2383" s="13">
        <v>145</v>
      </c>
      <c r="AH2383" s="8">
        <v>3.6789999999999998</v>
      </c>
      <c r="AI2383" s="13">
        <v>4012196420032</v>
      </c>
      <c r="AJ2383" s="9" t="s">
        <v>3966</v>
      </c>
      <c r="AK2383" s="94"/>
      <c r="AL2383" s="9"/>
      <c r="AM2383" s="9"/>
      <c r="AN2383" s="8"/>
      <c r="AO2383" s="12"/>
    </row>
    <row r="2384" spans="1:41" ht="14.1" customHeight="1" outlineLevel="4" x14ac:dyDescent="0.25">
      <c r="A2384" s="2"/>
      <c r="B2384" s="3"/>
      <c r="C2384" s="4"/>
      <c r="D2384" s="4"/>
      <c r="E2384" s="4"/>
      <c r="F2384" s="5"/>
      <c r="G2384" s="6"/>
      <c r="H2384" s="338">
        <v>6274440</v>
      </c>
      <c r="I2384" s="7" t="s">
        <v>3491</v>
      </c>
      <c r="J2384" s="7" t="s">
        <v>3492</v>
      </c>
      <c r="K2384" s="7" t="s">
        <v>6085</v>
      </c>
      <c r="L2384" s="7" t="s">
        <v>6466</v>
      </c>
      <c r="M2384" s="18">
        <v>2822.385964912281</v>
      </c>
      <c r="N2384" s="327">
        <v>3443.3108771929828</v>
      </c>
      <c r="O2384" s="19">
        <v>46112</v>
      </c>
      <c r="P2384" s="19" t="s">
        <v>7561</v>
      </c>
      <c r="Q2384" s="19" t="s">
        <v>7561</v>
      </c>
      <c r="R2384" s="19" t="s">
        <v>7561</v>
      </c>
      <c r="S2384" s="295">
        <v>0.25</v>
      </c>
      <c r="T2384" s="18">
        <v>2116.7894736842109</v>
      </c>
      <c r="U2384" s="18">
        <v>2582.4831578947374</v>
      </c>
      <c r="V2384" s="295">
        <v>0.53</v>
      </c>
      <c r="W2384" s="18">
        <v>1326.521403508772</v>
      </c>
      <c r="X2384" s="18">
        <v>1618.3561122807018</v>
      </c>
      <c r="Y2384" s="7" t="s">
        <v>393</v>
      </c>
      <c r="Z2384" s="13">
        <v>1</v>
      </c>
      <c r="AA2384" s="13">
        <v>4</v>
      </c>
      <c r="AB2384" s="13">
        <v>144</v>
      </c>
      <c r="AC2384" s="9" t="s">
        <v>3965</v>
      </c>
      <c r="AD2384" s="8">
        <v>0.14899999999999999</v>
      </c>
      <c r="AE2384" s="13">
        <v>155</v>
      </c>
      <c r="AF2384" s="13">
        <v>139</v>
      </c>
      <c r="AG2384" s="13">
        <v>155</v>
      </c>
      <c r="AH2384" s="8">
        <v>3.339</v>
      </c>
      <c r="AI2384" s="13">
        <v>4012195846727</v>
      </c>
      <c r="AJ2384" s="9" t="s">
        <v>3966</v>
      </c>
      <c r="AK2384" s="94"/>
      <c r="AL2384" s="9"/>
      <c r="AM2384" s="8"/>
      <c r="AN2384" s="8"/>
      <c r="AO2384" s="12"/>
    </row>
    <row r="2385" spans="1:41" ht="14.1" customHeight="1" outlineLevel="4" x14ac:dyDescent="0.25">
      <c r="A2385" s="2"/>
      <c r="B2385" s="3"/>
      <c r="C2385" s="4"/>
      <c r="D2385" s="4"/>
      <c r="E2385" s="4"/>
      <c r="F2385" s="5"/>
      <c r="G2385" s="6"/>
      <c r="H2385" s="338">
        <v>6113460</v>
      </c>
      <c r="I2385" s="7" t="s">
        <v>3493</v>
      </c>
      <c r="J2385" s="7" t="s">
        <v>3494</v>
      </c>
      <c r="K2385" s="7" t="s">
        <v>6089</v>
      </c>
      <c r="L2385" s="7" t="s">
        <v>6467</v>
      </c>
      <c r="M2385" s="18">
        <v>1462.9256140350878</v>
      </c>
      <c r="N2385" s="327">
        <v>1784.7692491228072</v>
      </c>
      <c r="O2385" s="19">
        <v>46112</v>
      </c>
      <c r="P2385" s="19" t="s">
        <v>7561</v>
      </c>
      <c r="Q2385" s="19" t="s">
        <v>7561</v>
      </c>
      <c r="R2385" s="19" t="s">
        <v>7561</v>
      </c>
      <c r="S2385" s="295">
        <v>0.25</v>
      </c>
      <c r="T2385" s="18">
        <v>1097.1942105263158</v>
      </c>
      <c r="U2385" s="18">
        <v>1338.5769368421052</v>
      </c>
      <c r="V2385" s="295">
        <v>0.53</v>
      </c>
      <c r="W2385" s="18">
        <v>687.57503859649125</v>
      </c>
      <c r="X2385" s="18">
        <v>838.84154708771928</v>
      </c>
      <c r="Y2385" s="7" t="s">
        <v>393</v>
      </c>
      <c r="Z2385" s="13">
        <v>1</v>
      </c>
      <c r="AA2385" s="13">
        <v>2</v>
      </c>
      <c r="AB2385" s="13">
        <v>324</v>
      </c>
      <c r="AC2385" s="9" t="s">
        <v>3965</v>
      </c>
      <c r="AD2385" s="8">
        <v>0.16300000000000001</v>
      </c>
      <c r="AE2385" s="13">
        <v>207</v>
      </c>
      <c r="AF2385" s="13">
        <v>207</v>
      </c>
      <c r="AG2385" s="13">
        <v>56</v>
      </c>
      <c r="AH2385" s="8">
        <v>2.4</v>
      </c>
      <c r="AI2385" s="13">
        <v>4012196420094</v>
      </c>
      <c r="AJ2385" s="9" t="s">
        <v>3966</v>
      </c>
      <c r="AK2385" s="94"/>
      <c r="AL2385" s="9"/>
      <c r="AM2385" s="9"/>
      <c r="AN2385" s="8"/>
      <c r="AO2385" s="12"/>
    </row>
    <row r="2386" spans="1:41" ht="14.1" customHeight="1" outlineLevel="4" x14ac:dyDescent="0.25">
      <c r="A2386" s="2"/>
      <c r="B2386" s="3"/>
      <c r="C2386" s="4"/>
      <c r="D2386" s="4"/>
      <c r="E2386" s="4"/>
      <c r="F2386" s="5"/>
      <c r="G2386" s="6"/>
      <c r="H2386" s="338">
        <v>6277270</v>
      </c>
      <c r="I2386" s="7" t="s">
        <v>3495</v>
      </c>
      <c r="J2386" s="7" t="s">
        <v>3496</v>
      </c>
      <c r="K2386" s="7" t="s">
        <v>6068</v>
      </c>
      <c r="L2386" s="7" t="s">
        <v>6468</v>
      </c>
      <c r="M2386" s="18">
        <v>2441.1148325358859</v>
      </c>
      <c r="N2386" s="327">
        <v>2978.1600956937805</v>
      </c>
      <c r="O2386" s="19">
        <v>46112</v>
      </c>
      <c r="P2386" s="19" t="s">
        <v>7561</v>
      </c>
      <c r="Q2386" s="19" t="s">
        <v>7561</v>
      </c>
      <c r="R2386" s="19" t="s">
        <v>7561</v>
      </c>
      <c r="S2386" s="295">
        <v>0.25</v>
      </c>
      <c r="T2386" s="18">
        <v>1830.8361244019143</v>
      </c>
      <c r="U2386" s="18">
        <v>2233.6200717703355</v>
      </c>
      <c r="V2386" s="295">
        <v>0.53</v>
      </c>
      <c r="W2386" s="18">
        <v>1147.3239712918662</v>
      </c>
      <c r="X2386" s="18">
        <v>1399.7352449760767</v>
      </c>
      <c r="Y2386" s="7" t="s">
        <v>393</v>
      </c>
      <c r="Z2386" s="13">
        <v>1</v>
      </c>
      <c r="AA2386" s="13">
        <v>12</v>
      </c>
      <c r="AB2386" s="13">
        <v>2688</v>
      </c>
      <c r="AC2386" s="9" t="s">
        <v>3965</v>
      </c>
      <c r="AD2386" s="8">
        <v>0.108</v>
      </c>
      <c r="AE2386" s="13">
        <v>20</v>
      </c>
      <c r="AF2386" s="13">
        <v>135</v>
      </c>
      <c r="AG2386" s="13">
        <v>72</v>
      </c>
      <c r="AH2386" s="8">
        <v>0.19400000000000001</v>
      </c>
      <c r="AI2386" s="13">
        <v>4012195660484</v>
      </c>
      <c r="AJ2386" s="9" t="s">
        <v>3966</v>
      </c>
      <c r="AK2386" s="94"/>
      <c r="AL2386" s="8"/>
      <c r="AM2386" s="9"/>
      <c r="AN2386" s="8"/>
      <c r="AO2386" s="12"/>
    </row>
    <row r="2387" spans="1:41" ht="14.1" customHeight="1" outlineLevel="4" x14ac:dyDescent="0.25">
      <c r="A2387" s="2"/>
      <c r="B2387" s="3"/>
      <c r="C2387" s="4"/>
      <c r="D2387" s="4"/>
      <c r="E2387" s="4"/>
      <c r="F2387" s="5"/>
      <c r="G2387" s="6"/>
      <c r="H2387" s="338">
        <v>6277000</v>
      </c>
      <c r="I2387" s="7" t="s">
        <v>3497</v>
      </c>
      <c r="J2387" s="7" t="s">
        <v>3498</v>
      </c>
      <c r="K2387" s="7" t="s">
        <v>6469</v>
      </c>
      <c r="L2387" s="7" t="s">
        <v>6470</v>
      </c>
      <c r="M2387" s="18">
        <v>5361.98</v>
      </c>
      <c r="N2387" s="327">
        <v>6541.6155999999992</v>
      </c>
      <c r="O2387" s="19" t="s">
        <v>3948</v>
      </c>
      <c r="P2387" s="295">
        <v>0.35</v>
      </c>
      <c r="Q2387" s="18">
        <v>3485.2869999999998</v>
      </c>
      <c r="R2387" s="18">
        <v>4252.0501399999994</v>
      </c>
      <c r="S2387" s="295">
        <v>0.25</v>
      </c>
      <c r="T2387" s="18">
        <v>4021.4849999999997</v>
      </c>
      <c r="U2387" s="18">
        <v>4906.2116999999998</v>
      </c>
      <c r="V2387" s="295">
        <v>0.53</v>
      </c>
      <c r="W2387" s="18">
        <v>2520.1305999999995</v>
      </c>
      <c r="X2387" s="18">
        <v>3074.5593319999994</v>
      </c>
      <c r="Y2387" s="7" t="s">
        <v>2</v>
      </c>
      <c r="Z2387" s="13">
        <v>2</v>
      </c>
      <c r="AA2387" s="13">
        <v>12</v>
      </c>
      <c r="AB2387" s="13">
        <v>96</v>
      </c>
      <c r="AC2387" s="9" t="s">
        <v>3965</v>
      </c>
      <c r="AD2387" s="8">
        <v>2.58</v>
      </c>
      <c r="AE2387" s="13">
        <v>2000</v>
      </c>
      <c r="AF2387" s="13">
        <v>110</v>
      </c>
      <c r="AG2387" s="13">
        <v>70</v>
      </c>
      <c r="AH2387" s="8">
        <v>15.4</v>
      </c>
      <c r="AI2387" s="13">
        <v>4012195658726</v>
      </c>
      <c r="AJ2387" s="9" t="s">
        <v>3966</v>
      </c>
      <c r="AK2387" s="94"/>
      <c r="AL2387" s="8"/>
      <c r="AM2387" s="8"/>
      <c r="AN2387" s="8"/>
      <c r="AO2387" s="12"/>
    </row>
    <row r="2388" spans="1:41" ht="14.1" customHeight="1" outlineLevel="4" x14ac:dyDescent="0.25">
      <c r="A2388" s="2"/>
      <c r="B2388" s="3"/>
      <c r="C2388" s="4"/>
      <c r="D2388" s="4"/>
      <c r="E2388" s="4"/>
      <c r="F2388" s="5"/>
      <c r="G2388" s="6"/>
      <c r="H2388" s="338">
        <v>6279860</v>
      </c>
      <c r="I2388" s="7" t="s">
        <v>3499</v>
      </c>
      <c r="J2388" s="7" t="s">
        <v>3500</v>
      </c>
      <c r="K2388" s="7" t="s">
        <v>6001</v>
      </c>
      <c r="L2388" s="7" t="s">
        <v>6471</v>
      </c>
      <c r="M2388" s="18">
        <v>2195.6572231041641</v>
      </c>
      <c r="N2388" s="327">
        <v>2678.7018121870801</v>
      </c>
      <c r="O2388" s="19">
        <v>46112</v>
      </c>
      <c r="P2388" s="19" t="s">
        <v>7561</v>
      </c>
      <c r="Q2388" s="19" t="s">
        <v>7561</v>
      </c>
      <c r="R2388" s="19" t="s">
        <v>7561</v>
      </c>
      <c r="S2388" s="295">
        <v>0.25</v>
      </c>
      <c r="T2388" s="18">
        <v>1646.742917328123</v>
      </c>
      <c r="U2388" s="18">
        <v>2009.02635914031</v>
      </c>
      <c r="V2388" s="295">
        <v>0.53</v>
      </c>
      <c r="W2388" s="18">
        <v>1031.9588948589571</v>
      </c>
      <c r="X2388" s="18">
        <v>1258.9898517279278</v>
      </c>
      <c r="Y2388" s="7" t="s">
        <v>393</v>
      </c>
      <c r="Z2388" s="13">
        <v>1</v>
      </c>
      <c r="AA2388" s="13">
        <v>5</v>
      </c>
      <c r="AB2388" s="13">
        <v>480</v>
      </c>
      <c r="AC2388" s="9" t="s">
        <v>3965</v>
      </c>
      <c r="AD2388" s="8">
        <v>0.47599999999999998</v>
      </c>
      <c r="AE2388" s="13">
        <v>400</v>
      </c>
      <c r="AF2388" s="13">
        <v>77</v>
      </c>
      <c r="AG2388" s="13">
        <v>12</v>
      </c>
      <c r="AH2388" s="8">
        <v>0.37</v>
      </c>
      <c r="AI2388" s="13">
        <v>4012195695936</v>
      </c>
      <c r="AJ2388" s="9" t="s">
        <v>3966</v>
      </c>
      <c r="AK2388" s="94"/>
      <c r="AL2388" s="9"/>
      <c r="AM2388" s="9"/>
      <c r="AN2388" s="8"/>
      <c r="AO2388" s="12"/>
    </row>
    <row r="2389" spans="1:41" ht="14.1" customHeight="1" outlineLevel="4" x14ac:dyDescent="0.25">
      <c r="A2389" s="2"/>
      <c r="B2389" s="3"/>
      <c r="C2389" s="4"/>
      <c r="D2389" s="4"/>
      <c r="E2389" s="4"/>
      <c r="F2389" s="5"/>
      <c r="G2389" s="6"/>
      <c r="H2389" s="338">
        <v>6290189</v>
      </c>
      <c r="I2389" s="7" t="s">
        <v>3501</v>
      </c>
      <c r="J2389" s="7" t="s">
        <v>3502</v>
      </c>
      <c r="K2389" s="7" t="s">
        <v>6472</v>
      </c>
      <c r="L2389" s="7" t="s">
        <v>6473</v>
      </c>
      <c r="M2389" s="18">
        <v>14021.859649122807</v>
      </c>
      <c r="N2389" s="327">
        <v>17106.668771929824</v>
      </c>
      <c r="O2389" s="19">
        <v>46112</v>
      </c>
      <c r="P2389" s="19" t="s">
        <v>7561</v>
      </c>
      <c r="Q2389" s="19" t="s">
        <v>7561</v>
      </c>
      <c r="R2389" s="19" t="s">
        <v>7561</v>
      </c>
      <c r="S2389" s="295">
        <v>0.25</v>
      </c>
      <c r="T2389" s="18">
        <v>10516.394736842105</v>
      </c>
      <c r="U2389" s="18">
        <v>12830.001578947367</v>
      </c>
      <c r="V2389" s="295">
        <v>0.53</v>
      </c>
      <c r="W2389" s="18">
        <v>6590.2740350877193</v>
      </c>
      <c r="X2389" s="18">
        <v>8040.1343228070173</v>
      </c>
      <c r="Y2389" s="7" t="s">
        <v>393</v>
      </c>
      <c r="Z2389" s="13">
        <v>1</v>
      </c>
      <c r="AA2389" s="13">
        <v>5</v>
      </c>
      <c r="AB2389" s="13">
        <v>210</v>
      </c>
      <c r="AC2389" s="9" t="s">
        <v>3965</v>
      </c>
      <c r="AD2389" s="8">
        <v>0.7</v>
      </c>
      <c r="AE2389" s="13">
        <v>313</v>
      </c>
      <c r="AF2389" s="13">
        <v>100</v>
      </c>
      <c r="AG2389" s="13">
        <v>100</v>
      </c>
      <c r="AH2389" s="8">
        <v>3.13</v>
      </c>
      <c r="AI2389" s="13">
        <v>4012196258666</v>
      </c>
      <c r="AJ2389" s="9" t="s">
        <v>3966</v>
      </c>
      <c r="AK2389" s="94"/>
      <c r="AL2389" s="9"/>
      <c r="AM2389" s="9"/>
      <c r="AN2389" s="8"/>
      <c r="AO2389" s="12"/>
    </row>
    <row r="2390" spans="1:41" ht="14.1" customHeight="1" outlineLevel="4" x14ac:dyDescent="0.25">
      <c r="A2390" s="2"/>
      <c r="B2390" s="3"/>
      <c r="C2390" s="4"/>
      <c r="D2390" s="4"/>
      <c r="E2390" s="4"/>
      <c r="F2390" s="5"/>
      <c r="G2390" s="6"/>
      <c r="H2390" s="338">
        <v>6289980</v>
      </c>
      <c r="I2390" s="7" t="s">
        <v>3503</v>
      </c>
      <c r="J2390" s="7" t="s">
        <v>3504</v>
      </c>
      <c r="K2390" s="7" t="s">
        <v>6474</v>
      </c>
      <c r="L2390" s="7" t="s">
        <v>6475</v>
      </c>
      <c r="M2390" s="18">
        <v>12955.625518341309</v>
      </c>
      <c r="N2390" s="327">
        <v>15805.863132376397</v>
      </c>
      <c r="O2390" s="19">
        <v>46112</v>
      </c>
      <c r="P2390" s="19" t="s">
        <v>7561</v>
      </c>
      <c r="Q2390" s="19" t="s">
        <v>7561</v>
      </c>
      <c r="R2390" s="19" t="s">
        <v>7561</v>
      </c>
      <c r="S2390" s="295">
        <v>0.25</v>
      </c>
      <c r="T2390" s="18">
        <v>9716.7191387559815</v>
      </c>
      <c r="U2390" s="18">
        <v>11854.397349282297</v>
      </c>
      <c r="V2390" s="295">
        <v>0.53</v>
      </c>
      <c r="W2390" s="18">
        <v>6089.1439936204151</v>
      </c>
      <c r="X2390" s="18">
        <v>7428.7556722169065</v>
      </c>
      <c r="Y2390" s="7" t="s">
        <v>393</v>
      </c>
      <c r="Z2390" s="13">
        <v>1</v>
      </c>
      <c r="AA2390" s="13">
        <v>1</v>
      </c>
      <c r="AB2390" s="13">
        <v>40</v>
      </c>
      <c r="AC2390" s="9" t="s">
        <v>3965</v>
      </c>
      <c r="AD2390" s="8">
        <v>2.8149999999999999</v>
      </c>
      <c r="AE2390" s="13">
        <v>676</v>
      </c>
      <c r="AF2390" s="13">
        <v>135</v>
      </c>
      <c r="AG2390" s="13">
        <v>185</v>
      </c>
      <c r="AH2390" s="8">
        <v>16.882999999999999</v>
      </c>
      <c r="AI2390" s="13">
        <v>4012195811787</v>
      </c>
      <c r="AJ2390" s="9" t="s">
        <v>3966</v>
      </c>
      <c r="AK2390" s="94"/>
      <c r="AL2390" s="9"/>
      <c r="AM2390" s="9"/>
      <c r="AN2390" s="8"/>
      <c r="AO2390" s="12"/>
    </row>
    <row r="2391" spans="1:41" ht="14.1" customHeight="1" outlineLevel="4" x14ac:dyDescent="0.25">
      <c r="A2391" s="2"/>
      <c r="B2391" s="3"/>
      <c r="C2391" s="4"/>
      <c r="D2391" s="4"/>
      <c r="E2391" s="4"/>
      <c r="F2391" s="5"/>
      <c r="G2391" s="6"/>
      <c r="H2391" s="338">
        <v>6288790</v>
      </c>
      <c r="I2391" s="7" t="s">
        <v>3505</v>
      </c>
      <c r="J2391" s="7" t="s">
        <v>3506</v>
      </c>
      <c r="K2391" s="7" t="s">
        <v>6476</v>
      </c>
      <c r="L2391" s="7" t="s">
        <v>6477</v>
      </c>
      <c r="M2391" s="18">
        <v>111.38660287081339</v>
      </c>
      <c r="N2391" s="327">
        <v>135.89165550239233</v>
      </c>
      <c r="O2391" s="19">
        <v>46112</v>
      </c>
      <c r="P2391" s="19" t="s">
        <v>7561</v>
      </c>
      <c r="Q2391" s="19" t="s">
        <v>7561</v>
      </c>
      <c r="R2391" s="19" t="s">
        <v>7561</v>
      </c>
      <c r="S2391" s="295">
        <v>0.25</v>
      </c>
      <c r="T2391" s="18">
        <v>83.53995215311005</v>
      </c>
      <c r="U2391" s="18">
        <v>101.91874162679426</v>
      </c>
      <c r="V2391" s="295">
        <v>0.53</v>
      </c>
      <c r="W2391" s="18">
        <v>52.351703349282289</v>
      </c>
      <c r="X2391" s="18">
        <v>63.869078086124389</v>
      </c>
      <c r="Y2391" s="7" t="s">
        <v>393</v>
      </c>
      <c r="Z2391" s="13">
        <v>1</v>
      </c>
      <c r="AA2391" s="13">
        <v>750</v>
      </c>
      <c r="AB2391" s="13">
        <v>18000</v>
      </c>
      <c r="AC2391" s="9" t="s">
        <v>3965</v>
      </c>
      <c r="AD2391" s="8">
        <v>7.0000000000000001E-3</v>
      </c>
      <c r="AE2391" s="13">
        <v>14</v>
      </c>
      <c r="AF2391" s="13">
        <v>28</v>
      </c>
      <c r="AG2391" s="13">
        <v>34</v>
      </c>
      <c r="AH2391" s="8">
        <v>1.2999999999999999E-2</v>
      </c>
      <c r="AI2391" s="13">
        <v>4012195149460</v>
      </c>
      <c r="AJ2391" s="9" t="s">
        <v>3966</v>
      </c>
      <c r="AK2391" s="94"/>
      <c r="AL2391" s="9"/>
      <c r="AM2391" s="9"/>
      <c r="AN2391" s="8"/>
      <c r="AO2391" s="12"/>
    </row>
    <row r="2392" spans="1:41" ht="14.1" customHeight="1" outlineLevel="3" x14ac:dyDescent="0.25">
      <c r="A2392" s="2"/>
      <c r="B2392" s="3"/>
      <c r="C2392" s="4"/>
      <c r="D2392" s="4"/>
      <c r="E2392" s="4"/>
      <c r="F2392" s="5"/>
      <c r="G2392" s="6"/>
      <c r="H2392" s="338">
        <v>6490905</v>
      </c>
      <c r="I2392" s="7" t="s">
        <v>3507</v>
      </c>
      <c r="J2392" s="7" t="s">
        <v>3508</v>
      </c>
      <c r="K2392" s="7"/>
      <c r="L2392" s="7"/>
      <c r="M2392" s="18">
        <v>59.087719298245617</v>
      </c>
      <c r="N2392" s="327">
        <v>72.087017543859645</v>
      </c>
      <c r="O2392" s="19">
        <v>46112</v>
      </c>
      <c r="P2392" s="19" t="s">
        <v>7561</v>
      </c>
      <c r="Q2392" s="19" t="s">
        <v>7561</v>
      </c>
      <c r="R2392" s="19" t="s">
        <v>7561</v>
      </c>
      <c r="S2392" s="295">
        <v>0.25</v>
      </c>
      <c r="T2392" s="18">
        <v>44.315789473684212</v>
      </c>
      <c r="U2392" s="18">
        <v>54.065263157894741</v>
      </c>
      <c r="V2392" s="295">
        <v>0.53</v>
      </c>
      <c r="W2392" s="18">
        <v>27.771228070175439</v>
      </c>
      <c r="X2392" s="18">
        <v>33.880898245614034</v>
      </c>
      <c r="Y2392" s="7" t="s">
        <v>393</v>
      </c>
      <c r="Z2392" s="13">
        <v>100</v>
      </c>
      <c r="AA2392" s="13">
        <v>100</v>
      </c>
      <c r="AB2392" s="13">
        <v>57600</v>
      </c>
      <c r="AC2392" s="8" t="s">
        <v>3965</v>
      </c>
      <c r="AD2392" s="8">
        <v>8.9999999999999993E-3</v>
      </c>
      <c r="AE2392" s="13"/>
      <c r="AF2392" s="13"/>
      <c r="AG2392" s="13"/>
      <c r="AH2392" s="8"/>
      <c r="AI2392" s="13"/>
      <c r="AJ2392" s="10" t="s">
        <v>3966</v>
      </c>
      <c r="AK2392" s="94"/>
      <c r="AL2392" s="8"/>
      <c r="AM2392" s="9"/>
      <c r="AN2392" s="10"/>
      <c r="AO2392" s="11"/>
    </row>
    <row r="2393" spans="1:41" ht="14.1" customHeight="1" outlineLevel="2" x14ac:dyDescent="0.25">
      <c r="A2393" s="2"/>
      <c r="B2393" s="3"/>
      <c r="C2393" s="4"/>
      <c r="D2393" s="4"/>
      <c r="E2393" s="4"/>
      <c r="F2393" s="5"/>
      <c r="G2393" s="6"/>
      <c r="H2393" s="338">
        <v>1148276</v>
      </c>
      <c r="I2393" s="7" t="s">
        <v>3509</v>
      </c>
      <c r="J2393" s="7" t="s">
        <v>3510</v>
      </c>
      <c r="K2393" s="7" t="s">
        <v>6478</v>
      </c>
      <c r="L2393" s="7" t="s">
        <v>6479</v>
      </c>
      <c r="M2393" s="18">
        <v>1034.4500584795321</v>
      </c>
      <c r="N2393" s="327">
        <v>1262.0290713450293</v>
      </c>
      <c r="O2393" s="19">
        <v>46112</v>
      </c>
      <c r="P2393" s="19" t="s">
        <v>7561</v>
      </c>
      <c r="Q2393" s="19" t="s">
        <v>7561</v>
      </c>
      <c r="R2393" s="19" t="s">
        <v>7561</v>
      </c>
      <c r="S2393" s="295">
        <v>0.25</v>
      </c>
      <c r="T2393" s="18">
        <v>775.83754385964903</v>
      </c>
      <c r="U2393" s="18">
        <v>946.52180350877177</v>
      </c>
      <c r="V2393" s="295">
        <v>0.53</v>
      </c>
      <c r="W2393" s="18">
        <v>486.19152748538005</v>
      </c>
      <c r="X2393" s="18">
        <v>593.15366353216359</v>
      </c>
      <c r="Y2393" s="7" t="s">
        <v>393</v>
      </c>
      <c r="Z2393" s="13">
        <v>50</v>
      </c>
      <c r="AA2393" s="13">
        <v>50</v>
      </c>
      <c r="AB2393" s="13">
        <v>10000</v>
      </c>
      <c r="AC2393" s="9" t="s">
        <v>3965</v>
      </c>
      <c r="AD2393" s="8">
        <v>0.09</v>
      </c>
      <c r="AE2393" s="13">
        <v>43</v>
      </c>
      <c r="AF2393" s="13">
        <v>13</v>
      </c>
      <c r="AG2393" s="13">
        <v>10</v>
      </c>
      <c r="AH2393" s="8">
        <v>6.0000000000000001E-3</v>
      </c>
      <c r="AI2393" s="13">
        <v>4012196489817</v>
      </c>
      <c r="AJ2393" s="9" t="s">
        <v>3966</v>
      </c>
      <c r="AK2393" s="94"/>
      <c r="AL2393" s="9"/>
      <c r="AM2393" s="9"/>
      <c r="AN2393" s="8"/>
      <c r="AO2393" s="12"/>
    </row>
    <row r="2394" spans="1:41" ht="14.1" customHeight="1" outlineLevel="2" x14ac:dyDescent="0.25">
      <c r="A2394" s="2"/>
      <c r="B2394" s="3"/>
      <c r="C2394" s="4"/>
      <c r="D2394" s="4"/>
      <c r="E2394" s="4"/>
      <c r="F2394" s="5"/>
      <c r="G2394" s="6"/>
      <c r="H2394" s="338">
        <v>1148226</v>
      </c>
      <c r="I2394" s="7" t="s">
        <v>3511</v>
      </c>
      <c r="J2394" s="7" t="s">
        <v>3512</v>
      </c>
      <c r="K2394" s="7" t="s">
        <v>6478</v>
      </c>
      <c r="L2394" s="7" t="s">
        <v>6479</v>
      </c>
      <c r="M2394" s="18">
        <v>436.70175438596488</v>
      </c>
      <c r="N2394" s="327">
        <v>532.77614035087709</v>
      </c>
      <c r="O2394" s="19">
        <v>46112</v>
      </c>
      <c r="P2394" s="19" t="s">
        <v>7561</v>
      </c>
      <c r="Q2394" s="19" t="s">
        <v>7561</v>
      </c>
      <c r="R2394" s="19" t="s">
        <v>7561</v>
      </c>
      <c r="S2394" s="295">
        <v>0.25</v>
      </c>
      <c r="T2394" s="18">
        <v>327.52631578947364</v>
      </c>
      <c r="U2394" s="18">
        <v>399.58210526315781</v>
      </c>
      <c r="V2394" s="295">
        <v>0.53</v>
      </c>
      <c r="W2394" s="18">
        <v>205.24982456140347</v>
      </c>
      <c r="X2394" s="18">
        <v>250.40478596491224</v>
      </c>
      <c r="Y2394" s="7" t="s">
        <v>393</v>
      </c>
      <c r="Z2394" s="13">
        <v>50</v>
      </c>
      <c r="AA2394" s="13">
        <v>50</v>
      </c>
      <c r="AB2394" s="13">
        <v>10000</v>
      </c>
      <c r="AC2394" s="8" t="s">
        <v>3965</v>
      </c>
      <c r="AD2394" s="8">
        <v>0.09</v>
      </c>
      <c r="AE2394" s="13">
        <v>43</v>
      </c>
      <c r="AF2394" s="13">
        <v>13</v>
      </c>
      <c r="AG2394" s="13">
        <v>10</v>
      </c>
      <c r="AH2394" s="8">
        <v>6.0000000000000001E-3</v>
      </c>
      <c r="AI2394" s="13">
        <v>4012196489749</v>
      </c>
      <c r="AJ2394" s="8" t="s">
        <v>5645</v>
      </c>
      <c r="AK2394" s="94"/>
      <c r="AL2394" s="9"/>
      <c r="AM2394" s="9"/>
      <c r="AN2394" s="10"/>
      <c r="AO2394" s="11"/>
    </row>
    <row r="2395" spans="1:41" ht="14.1" customHeight="1" outlineLevel="2" x14ac:dyDescent="0.25">
      <c r="A2395" s="2"/>
      <c r="B2395" s="3"/>
      <c r="C2395" s="4"/>
      <c r="D2395" s="4"/>
      <c r="E2395" s="4"/>
      <c r="F2395" s="5"/>
      <c r="G2395" s="6"/>
      <c r="H2395" s="338">
        <v>1148334</v>
      </c>
      <c r="I2395" s="7" t="s">
        <v>3513</v>
      </c>
      <c r="J2395" s="7" t="s">
        <v>3514</v>
      </c>
      <c r="K2395" s="7" t="s">
        <v>6480</v>
      </c>
      <c r="L2395" s="7" t="s">
        <v>6481</v>
      </c>
      <c r="M2395" s="18">
        <v>302.35671546415711</v>
      </c>
      <c r="N2395" s="327">
        <v>368.87519286627168</v>
      </c>
      <c r="O2395" s="19">
        <v>46112</v>
      </c>
      <c r="P2395" s="19" t="s">
        <v>7561</v>
      </c>
      <c r="Q2395" s="19" t="s">
        <v>7561</v>
      </c>
      <c r="R2395" s="19" t="s">
        <v>7561</v>
      </c>
      <c r="S2395" s="295">
        <v>0.25</v>
      </c>
      <c r="T2395" s="18">
        <v>226.76753659811783</v>
      </c>
      <c r="U2395" s="18">
        <v>276.65639464970377</v>
      </c>
      <c r="V2395" s="295">
        <v>0.53</v>
      </c>
      <c r="W2395" s="18">
        <v>142.10765626815382</v>
      </c>
      <c r="X2395" s="18">
        <v>173.37134064714766</v>
      </c>
      <c r="Y2395" s="7" t="s">
        <v>393</v>
      </c>
      <c r="Z2395" s="13">
        <v>50</v>
      </c>
      <c r="AA2395" s="13">
        <v>50</v>
      </c>
      <c r="AB2395" s="13">
        <v>15000</v>
      </c>
      <c r="AC2395" s="9" t="s">
        <v>3965</v>
      </c>
      <c r="AD2395" s="8">
        <v>9.7500000000000003E-2</v>
      </c>
      <c r="AE2395" s="13">
        <v>35</v>
      </c>
      <c r="AF2395" s="13">
        <v>20</v>
      </c>
      <c r="AG2395" s="13">
        <v>10</v>
      </c>
      <c r="AH2395" s="8">
        <v>7.0000000000000001E-3</v>
      </c>
      <c r="AI2395" s="13">
        <v>4012196490141</v>
      </c>
      <c r="AJ2395" s="9" t="s">
        <v>5646</v>
      </c>
      <c r="AK2395" s="94"/>
      <c r="AL2395" s="9"/>
      <c r="AM2395" s="8"/>
      <c r="AN2395" s="8"/>
      <c r="AO2395" s="12"/>
    </row>
    <row r="2396" spans="1:41" ht="14.1" customHeight="1" outlineLevel="2" x14ac:dyDescent="0.25">
      <c r="A2396" s="2"/>
      <c r="B2396" s="3"/>
      <c r="C2396" s="4"/>
      <c r="D2396" s="4"/>
      <c r="E2396" s="4"/>
      <c r="F2396" s="5"/>
      <c r="G2396" s="6"/>
      <c r="H2396" s="338">
        <v>1148056</v>
      </c>
      <c r="I2396" s="7" t="s">
        <v>3515</v>
      </c>
      <c r="J2396" s="7" t="s">
        <v>3516</v>
      </c>
      <c r="K2396" s="7" t="s">
        <v>6480</v>
      </c>
      <c r="L2396" s="7" t="s">
        <v>6482</v>
      </c>
      <c r="M2396" s="18">
        <v>116.14306893995553</v>
      </c>
      <c r="N2396" s="327">
        <v>141.69454410674575</v>
      </c>
      <c r="O2396" s="19">
        <v>46112</v>
      </c>
      <c r="P2396" s="19" t="s">
        <v>7561</v>
      </c>
      <c r="Q2396" s="19" t="s">
        <v>7561</v>
      </c>
      <c r="R2396" s="19" t="s">
        <v>7561</v>
      </c>
      <c r="S2396" s="295">
        <v>0.25</v>
      </c>
      <c r="T2396" s="18">
        <v>87.107301704966645</v>
      </c>
      <c r="U2396" s="18">
        <v>106.2709080800593</v>
      </c>
      <c r="V2396" s="295">
        <v>0.53</v>
      </c>
      <c r="W2396" s="18">
        <v>54.587242401779093</v>
      </c>
      <c r="X2396" s="18">
        <v>66.596435730170498</v>
      </c>
      <c r="Y2396" s="7" t="s">
        <v>393</v>
      </c>
      <c r="Z2396" s="13">
        <v>50</v>
      </c>
      <c r="AA2396" s="13">
        <v>50</v>
      </c>
      <c r="AB2396" s="13">
        <v>24000</v>
      </c>
      <c r="AC2396" s="9" t="s">
        <v>3965</v>
      </c>
      <c r="AD2396" s="8">
        <v>2.5999999999999999E-2</v>
      </c>
      <c r="AE2396" s="13">
        <v>31</v>
      </c>
      <c r="AF2396" s="13">
        <v>17</v>
      </c>
      <c r="AG2396" s="13">
        <v>5</v>
      </c>
      <c r="AH2396" s="8">
        <v>3.0000000000000001E-3</v>
      </c>
      <c r="AI2396" s="13">
        <v>4012196488865</v>
      </c>
      <c r="AJ2396" s="8" t="s">
        <v>3966</v>
      </c>
      <c r="AK2396" s="94"/>
      <c r="AL2396" s="9"/>
      <c r="AM2396" s="9"/>
      <c r="AN2396" s="8"/>
      <c r="AO2396" s="11"/>
    </row>
    <row r="2397" spans="1:41" ht="14.1" customHeight="1" outlineLevel="2" x14ac:dyDescent="0.25">
      <c r="A2397" s="2"/>
      <c r="B2397" s="3"/>
      <c r="C2397" s="4"/>
      <c r="D2397" s="4"/>
      <c r="E2397" s="4"/>
      <c r="F2397" s="5"/>
      <c r="G2397" s="6"/>
      <c r="H2397" s="338">
        <v>1148384</v>
      </c>
      <c r="I2397" s="7" t="s">
        <v>3517</v>
      </c>
      <c r="J2397" s="7" t="s">
        <v>3518</v>
      </c>
      <c r="K2397" s="7" t="s">
        <v>6480</v>
      </c>
      <c r="L2397" s="7" t="s">
        <v>6483</v>
      </c>
      <c r="M2397" s="18">
        <v>102.80433587188239</v>
      </c>
      <c r="N2397" s="327">
        <v>125.42128976369651</v>
      </c>
      <c r="O2397" s="19">
        <v>46112</v>
      </c>
      <c r="P2397" s="19" t="s">
        <v>7561</v>
      </c>
      <c r="Q2397" s="19" t="s">
        <v>7561</v>
      </c>
      <c r="R2397" s="19" t="s">
        <v>7561</v>
      </c>
      <c r="S2397" s="295">
        <v>0.25</v>
      </c>
      <c r="T2397" s="18">
        <v>77.103251903911797</v>
      </c>
      <c r="U2397" s="18">
        <v>94.065967322772394</v>
      </c>
      <c r="V2397" s="295">
        <v>0.53</v>
      </c>
      <c r="W2397" s="18">
        <v>48.318037859784717</v>
      </c>
      <c r="X2397" s="18">
        <v>58.948006188937356</v>
      </c>
      <c r="Y2397" s="7" t="s">
        <v>393</v>
      </c>
      <c r="Z2397" s="13">
        <v>50</v>
      </c>
      <c r="AA2397" s="13">
        <v>50</v>
      </c>
      <c r="AB2397" s="13">
        <v>10000</v>
      </c>
      <c r="AC2397" s="8" t="s">
        <v>3965</v>
      </c>
      <c r="AD2397" s="8">
        <v>7.6999999999999999E-2</v>
      </c>
      <c r="AE2397" s="13">
        <v>35</v>
      </c>
      <c r="AF2397" s="13">
        <v>20</v>
      </c>
      <c r="AG2397" s="13">
        <v>8</v>
      </c>
      <c r="AH2397" s="8">
        <v>6.0000000000000001E-3</v>
      </c>
      <c r="AI2397" s="13">
        <v>4012196490233</v>
      </c>
      <c r="AJ2397" s="9" t="s">
        <v>5647</v>
      </c>
      <c r="AK2397" s="94"/>
      <c r="AL2397" s="8"/>
      <c r="AM2397" s="8"/>
      <c r="AN2397" s="8"/>
      <c r="AO2397" s="11"/>
    </row>
    <row r="2398" spans="1:41" ht="14.1" customHeight="1" outlineLevel="2" x14ac:dyDescent="0.25">
      <c r="A2398" s="2"/>
      <c r="B2398" s="3"/>
      <c r="C2398" s="4"/>
      <c r="D2398" s="4"/>
      <c r="E2398" s="4"/>
      <c r="F2398" s="5"/>
      <c r="G2398" s="6"/>
      <c r="H2398" s="338">
        <v>1148376</v>
      </c>
      <c r="I2398" s="7" t="s">
        <v>3519</v>
      </c>
      <c r="J2398" s="7" t="s">
        <v>3520</v>
      </c>
      <c r="K2398" s="7" t="s">
        <v>6480</v>
      </c>
      <c r="L2398" s="7" t="s">
        <v>6483</v>
      </c>
      <c r="M2398" s="18">
        <v>78.924204797312242</v>
      </c>
      <c r="N2398" s="327">
        <v>96.287529852720937</v>
      </c>
      <c r="O2398" s="19">
        <v>46112</v>
      </c>
      <c r="P2398" s="19" t="s">
        <v>7561</v>
      </c>
      <c r="Q2398" s="19" t="s">
        <v>7561</v>
      </c>
      <c r="R2398" s="19" t="s">
        <v>7561</v>
      </c>
      <c r="S2398" s="295">
        <v>0.25</v>
      </c>
      <c r="T2398" s="18">
        <v>59.193153597984178</v>
      </c>
      <c r="U2398" s="18">
        <v>72.215647389540692</v>
      </c>
      <c r="V2398" s="295">
        <v>0.53</v>
      </c>
      <c r="W2398" s="18">
        <v>37.094376254736751</v>
      </c>
      <c r="X2398" s="18">
        <v>45.255139030778835</v>
      </c>
      <c r="Y2398" s="7" t="s">
        <v>393</v>
      </c>
      <c r="Z2398" s="13">
        <v>50</v>
      </c>
      <c r="AA2398" s="13">
        <v>50</v>
      </c>
      <c r="AB2398" s="13">
        <v>15000</v>
      </c>
      <c r="AC2398" s="8" t="s">
        <v>3965</v>
      </c>
      <c r="AD2398" s="8">
        <v>5.1999999999999998E-2</v>
      </c>
      <c r="AE2398" s="13">
        <v>35</v>
      </c>
      <c r="AF2398" s="13">
        <v>20</v>
      </c>
      <c r="AG2398" s="13">
        <v>6</v>
      </c>
      <c r="AH2398" s="8">
        <v>4.0000000000000001E-3</v>
      </c>
      <c r="AI2398" s="13">
        <v>4012196490196</v>
      </c>
      <c r="AJ2398" s="9" t="s">
        <v>5648</v>
      </c>
      <c r="AK2398" s="94"/>
      <c r="AL2398" s="9"/>
      <c r="AM2398" s="9"/>
      <c r="AN2398" s="8"/>
      <c r="AO2398" s="11"/>
    </row>
    <row r="2399" spans="1:41" ht="14.1" customHeight="1" outlineLevel="2" x14ac:dyDescent="0.25">
      <c r="A2399" s="2"/>
      <c r="B2399" s="3"/>
      <c r="C2399" s="4"/>
      <c r="D2399" s="4"/>
      <c r="E2399" s="4"/>
      <c r="F2399" s="5"/>
      <c r="G2399" s="6"/>
      <c r="H2399" s="338">
        <v>1122900</v>
      </c>
      <c r="I2399" s="7" t="s">
        <v>3521</v>
      </c>
      <c r="J2399" s="7" t="s">
        <v>3522</v>
      </c>
      <c r="K2399" s="7" t="s">
        <v>6484</v>
      </c>
      <c r="L2399" s="7" t="s">
        <v>6485</v>
      </c>
      <c r="M2399" s="18">
        <v>95.570104122093852</v>
      </c>
      <c r="N2399" s="327">
        <v>116.59552702895449</v>
      </c>
      <c r="O2399" s="19">
        <v>46112</v>
      </c>
      <c r="P2399" s="19" t="s">
        <v>7561</v>
      </c>
      <c r="Q2399" s="19" t="s">
        <v>7561</v>
      </c>
      <c r="R2399" s="19" t="s">
        <v>7561</v>
      </c>
      <c r="S2399" s="295">
        <v>0.25</v>
      </c>
      <c r="T2399" s="18">
        <v>71.677578091570382</v>
      </c>
      <c r="U2399" s="18">
        <v>87.446645271715866</v>
      </c>
      <c r="V2399" s="295">
        <v>0.53</v>
      </c>
      <c r="W2399" s="18">
        <v>44.917948937384111</v>
      </c>
      <c r="X2399" s="18">
        <v>54.799897703608615</v>
      </c>
      <c r="Y2399" s="7" t="s">
        <v>393</v>
      </c>
      <c r="Z2399" s="13">
        <v>25</v>
      </c>
      <c r="AA2399" s="13">
        <v>25</v>
      </c>
      <c r="AB2399" s="13">
        <v>7200</v>
      </c>
      <c r="AC2399" s="9" t="s">
        <v>3965</v>
      </c>
      <c r="AD2399" s="8">
        <v>1.2120000000000001E-2</v>
      </c>
      <c r="AE2399" s="13">
        <v>46</v>
      </c>
      <c r="AF2399" s="13">
        <v>46</v>
      </c>
      <c r="AG2399" s="13">
        <v>25</v>
      </c>
      <c r="AH2399" s="8">
        <v>5.2999999999999999E-2</v>
      </c>
      <c r="AI2399" s="13">
        <v>4012195686200</v>
      </c>
      <c r="AJ2399" s="9" t="s">
        <v>3966</v>
      </c>
      <c r="AK2399" s="94"/>
      <c r="AL2399" s="9"/>
      <c r="AM2399" s="9"/>
      <c r="AN2399" s="8"/>
      <c r="AO2399" s="11"/>
    </row>
    <row r="2400" spans="1:41" ht="14.1" customHeight="1" outlineLevel="3" x14ac:dyDescent="0.25">
      <c r="A2400" s="2"/>
      <c r="B2400" s="3"/>
      <c r="C2400" s="4"/>
      <c r="D2400" s="4"/>
      <c r="E2400" s="4"/>
      <c r="F2400" s="5"/>
      <c r="G2400" s="6"/>
      <c r="H2400" s="338">
        <v>6047417</v>
      </c>
      <c r="I2400" s="7" t="s">
        <v>3523</v>
      </c>
      <c r="J2400" s="7" t="s">
        <v>3524</v>
      </c>
      <c r="K2400" s="7" t="s">
        <v>6486</v>
      </c>
      <c r="L2400" s="7" t="s">
        <v>6487</v>
      </c>
      <c r="M2400" s="18">
        <v>279.92982456140356</v>
      </c>
      <c r="N2400" s="327">
        <v>341.51438596491232</v>
      </c>
      <c r="O2400" s="19">
        <v>46112</v>
      </c>
      <c r="P2400" s="19" t="s">
        <v>7561</v>
      </c>
      <c r="Q2400" s="19" t="s">
        <v>7561</v>
      </c>
      <c r="R2400" s="19" t="s">
        <v>7561</v>
      </c>
      <c r="S2400" s="295">
        <v>0.25</v>
      </c>
      <c r="T2400" s="18">
        <v>209.94736842105266</v>
      </c>
      <c r="U2400" s="18">
        <v>256.13578947368421</v>
      </c>
      <c r="V2400" s="295">
        <v>0.53</v>
      </c>
      <c r="W2400" s="18">
        <v>131.56701754385966</v>
      </c>
      <c r="X2400" s="18">
        <v>160.51176140350879</v>
      </c>
      <c r="Y2400" s="7" t="s">
        <v>2</v>
      </c>
      <c r="Z2400" s="13">
        <v>3</v>
      </c>
      <c r="AA2400" s="13">
        <v>3</v>
      </c>
      <c r="AB2400" s="13">
        <v>510</v>
      </c>
      <c r="AC2400" s="10" t="s">
        <v>3965</v>
      </c>
      <c r="AD2400" s="8">
        <v>1.0429999999999999</v>
      </c>
      <c r="AE2400" s="13">
        <v>3050</v>
      </c>
      <c r="AF2400" s="13">
        <v>100</v>
      </c>
      <c r="AG2400" s="13">
        <v>35</v>
      </c>
      <c r="AH2400" s="8">
        <v>10.675000000000001</v>
      </c>
      <c r="AI2400" s="13">
        <v>4012195390848</v>
      </c>
      <c r="AJ2400" s="8" t="s">
        <v>3966</v>
      </c>
      <c r="AK2400" s="94"/>
      <c r="AL2400" s="9"/>
      <c r="AM2400" s="8"/>
      <c r="AN2400" s="8"/>
      <c r="AO2400" s="11"/>
    </row>
    <row r="2401" spans="1:41" ht="14.1" customHeight="1" outlineLevel="3" x14ac:dyDescent="0.25">
      <c r="A2401" s="2"/>
      <c r="B2401" s="3"/>
      <c r="C2401" s="4"/>
      <c r="D2401" s="4"/>
      <c r="E2401" s="4"/>
      <c r="F2401" s="5"/>
      <c r="G2401" s="6"/>
      <c r="H2401" s="338">
        <v>6047412</v>
      </c>
      <c r="I2401" s="7" t="s">
        <v>3525</v>
      </c>
      <c r="J2401" s="7" t="s">
        <v>3526</v>
      </c>
      <c r="K2401" s="7" t="s">
        <v>6486</v>
      </c>
      <c r="L2401" s="7" t="s">
        <v>6488</v>
      </c>
      <c r="M2401" s="18">
        <v>810.35169665139495</v>
      </c>
      <c r="N2401" s="327">
        <v>988.62906991470186</v>
      </c>
      <c r="O2401" s="19">
        <v>46112</v>
      </c>
      <c r="P2401" s="19" t="s">
        <v>7561</v>
      </c>
      <c r="Q2401" s="19" t="s">
        <v>7561</v>
      </c>
      <c r="R2401" s="19" t="s">
        <v>7561</v>
      </c>
      <c r="S2401" s="295">
        <v>0.25</v>
      </c>
      <c r="T2401" s="18">
        <v>607.76377248854624</v>
      </c>
      <c r="U2401" s="18">
        <v>741.47180243602634</v>
      </c>
      <c r="V2401" s="295">
        <v>0.53</v>
      </c>
      <c r="W2401" s="18">
        <v>380.86529742615562</v>
      </c>
      <c r="X2401" s="18">
        <v>464.65566285990985</v>
      </c>
      <c r="Y2401" s="7" t="s">
        <v>2</v>
      </c>
      <c r="Z2401" s="13">
        <v>3</v>
      </c>
      <c r="AA2401" s="13">
        <v>3</v>
      </c>
      <c r="AB2401" s="13">
        <v>1080</v>
      </c>
      <c r="AC2401" s="9" t="s">
        <v>3965</v>
      </c>
      <c r="AD2401" s="8">
        <v>0.79334000000000005</v>
      </c>
      <c r="AE2401" s="13">
        <v>3000</v>
      </c>
      <c r="AF2401" s="13">
        <v>50</v>
      </c>
      <c r="AG2401" s="13">
        <v>35</v>
      </c>
      <c r="AH2401" s="8">
        <v>5.25</v>
      </c>
      <c r="AI2401" s="13">
        <v>4012196662142</v>
      </c>
      <c r="AJ2401" s="9" t="s">
        <v>3966</v>
      </c>
      <c r="AK2401" s="94"/>
      <c r="AL2401" s="9"/>
      <c r="AM2401" s="9"/>
      <c r="AN2401" s="9"/>
      <c r="AO2401" s="12"/>
    </row>
    <row r="2402" spans="1:41" ht="14.1" customHeight="1" outlineLevel="3" x14ac:dyDescent="0.25">
      <c r="A2402" s="2"/>
      <c r="B2402" s="3"/>
      <c r="C2402" s="4"/>
      <c r="D2402" s="4"/>
      <c r="E2402" s="4"/>
      <c r="F2402" s="5"/>
      <c r="G2402" s="6"/>
      <c r="H2402" s="338">
        <v>6406718</v>
      </c>
      <c r="I2402" s="7" t="s">
        <v>3527</v>
      </c>
      <c r="J2402" s="7" t="s">
        <v>3528</v>
      </c>
      <c r="K2402" s="7" t="s">
        <v>5947</v>
      </c>
      <c r="L2402" s="7" t="s">
        <v>5948</v>
      </c>
      <c r="M2402" s="18">
        <v>212.0305263157895</v>
      </c>
      <c r="N2402" s="327">
        <v>258.67724210526319</v>
      </c>
      <c r="O2402" s="19">
        <v>46112</v>
      </c>
      <c r="P2402" s="19" t="s">
        <v>7561</v>
      </c>
      <c r="Q2402" s="19" t="s">
        <v>7561</v>
      </c>
      <c r="R2402" s="19" t="s">
        <v>7561</v>
      </c>
      <c r="S2402" s="295">
        <v>0.25</v>
      </c>
      <c r="T2402" s="18">
        <v>159.02289473684212</v>
      </c>
      <c r="U2402" s="18">
        <v>194.00793157894739</v>
      </c>
      <c r="V2402" s="295">
        <v>0.53</v>
      </c>
      <c r="W2402" s="18">
        <v>99.654347368421057</v>
      </c>
      <c r="X2402" s="18">
        <v>121.57830378947369</v>
      </c>
      <c r="Y2402" s="7" t="s">
        <v>393</v>
      </c>
      <c r="Z2402" s="13">
        <v>50</v>
      </c>
      <c r="AA2402" s="13">
        <v>50</v>
      </c>
      <c r="AB2402" s="13">
        <v>22500</v>
      </c>
      <c r="AC2402" s="9" t="s">
        <v>3965</v>
      </c>
      <c r="AD2402" s="8">
        <v>3.9E-2</v>
      </c>
      <c r="AE2402" s="13">
        <v>30</v>
      </c>
      <c r="AF2402" s="13">
        <v>24</v>
      </c>
      <c r="AG2402" s="13">
        <v>24</v>
      </c>
      <c r="AH2402" s="8">
        <v>1.7000000000000001E-2</v>
      </c>
      <c r="AI2402" s="13">
        <v>4012196200474</v>
      </c>
      <c r="AJ2402" s="9" t="s">
        <v>3966</v>
      </c>
      <c r="AK2402" s="94"/>
      <c r="AL2402" s="9"/>
      <c r="AM2402" s="9"/>
      <c r="AN2402" s="8"/>
      <c r="AO2402" s="12"/>
    </row>
    <row r="2403" spans="1:41" ht="14.1" customHeight="1" outlineLevel="3" x14ac:dyDescent="0.25">
      <c r="A2403" s="2"/>
      <c r="B2403" s="3"/>
      <c r="C2403" s="4"/>
      <c r="D2403" s="4"/>
      <c r="E2403" s="4"/>
      <c r="F2403" s="5"/>
      <c r="G2403" s="6"/>
      <c r="H2403" s="338">
        <v>6406726</v>
      </c>
      <c r="I2403" s="7" t="s">
        <v>3529</v>
      </c>
      <c r="J2403" s="7" t="s">
        <v>3530</v>
      </c>
      <c r="K2403" s="7" t="s">
        <v>5947</v>
      </c>
      <c r="L2403" s="7" t="s">
        <v>5948</v>
      </c>
      <c r="M2403" s="18">
        <v>330.33501754385964</v>
      </c>
      <c r="N2403" s="327">
        <v>403.00872140350873</v>
      </c>
      <c r="O2403" s="19">
        <v>46112</v>
      </c>
      <c r="P2403" s="19" t="s">
        <v>7561</v>
      </c>
      <c r="Q2403" s="19" t="s">
        <v>7561</v>
      </c>
      <c r="R2403" s="19" t="s">
        <v>7561</v>
      </c>
      <c r="S2403" s="295">
        <v>0.25</v>
      </c>
      <c r="T2403" s="18">
        <v>247.75126315789473</v>
      </c>
      <c r="U2403" s="18">
        <v>302.25654105263158</v>
      </c>
      <c r="V2403" s="295">
        <v>0.53</v>
      </c>
      <c r="W2403" s="18">
        <v>155.25745824561403</v>
      </c>
      <c r="X2403" s="18">
        <v>189.41409905964912</v>
      </c>
      <c r="Y2403" s="7" t="s">
        <v>393</v>
      </c>
      <c r="Z2403" s="13">
        <v>50</v>
      </c>
      <c r="AA2403" s="13">
        <v>50</v>
      </c>
      <c r="AB2403" s="13">
        <v>15000</v>
      </c>
      <c r="AC2403" s="9" t="s">
        <v>3965</v>
      </c>
      <c r="AD2403" s="8">
        <v>4.4999999999999998E-2</v>
      </c>
      <c r="AE2403" s="13">
        <v>35</v>
      </c>
      <c r="AF2403" s="13">
        <v>24</v>
      </c>
      <c r="AG2403" s="13">
        <v>24</v>
      </c>
      <c r="AH2403" s="8">
        <v>0.02</v>
      </c>
      <c r="AI2403" s="13">
        <v>4012196200535</v>
      </c>
      <c r="AJ2403" s="8" t="s">
        <v>3966</v>
      </c>
      <c r="AK2403" s="94"/>
      <c r="AL2403" s="9"/>
      <c r="AM2403" s="9"/>
      <c r="AN2403" s="8"/>
      <c r="AO2403" s="12"/>
    </row>
    <row r="2404" spans="1:41" ht="14.1" customHeight="1" outlineLevel="3" x14ac:dyDescent="0.25">
      <c r="A2404" s="2"/>
      <c r="B2404" s="3"/>
      <c r="C2404" s="4"/>
      <c r="D2404" s="4"/>
      <c r="E2404" s="4"/>
      <c r="F2404" s="5"/>
      <c r="G2404" s="6"/>
      <c r="H2404" s="338">
        <v>6406133</v>
      </c>
      <c r="I2404" s="7" t="s">
        <v>3531</v>
      </c>
      <c r="J2404" s="7" t="s">
        <v>3532</v>
      </c>
      <c r="K2404" s="7" t="s">
        <v>5947</v>
      </c>
      <c r="L2404" s="7" t="s">
        <v>5949</v>
      </c>
      <c r="M2404" s="18">
        <v>12.357542555272941</v>
      </c>
      <c r="N2404" s="327">
        <v>15.076201917432988</v>
      </c>
      <c r="O2404" s="19">
        <v>46112</v>
      </c>
      <c r="P2404" s="19" t="s">
        <v>7561</v>
      </c>
      <c r="Q2404" s="19" t="s">
        <v>7561</v>
      </c>
      <c r="R2404" s="19" t="s">
        <v>7561</v>
      </c>
      <c r="S2404" s="295">
        <v>0.25</v>
      </c>
      <c r="T2404" s="18">
        <v>9.2681569164547053</v>
      </c>
      <c r="U2404" s="18">
        <v>11.30715143807474</v>
      </c>
      <c r="V2404" s="295">
        <v>0.53</v>
      </c>
      <c r="W2404" s="18">
        <v>5.8080450009782822</v>
      </c>
      <c r="X2404" s="18">
        <v>7.0858149011935039</v>
      </c>
      <c r="Y2404" s="7" t="s">
        <v>393</v>
      </c>
      <c r="Z2404" s="13">
        <v>10</v>
      </c>
      <c r="AA2404" s="13">
        <v>10</v>
      </c>
      <c r="AB2404" s="13">
        <v>67200</v>
      </c>
      <c r="AC2404" s="8" t="s">
        <v>3965</v>
      </c>
      <c r="AD2404" s="8">
        <v>7.0000000000000001E-3</v>
      </c>
      <c r="AE2404" s="13">
        <v>16</v>
      </c>
      <c r="AF2404" s="13">
        <v>14</v>
      </c>
      <c r="AG2404" s="13">
        <v>14</v>
      </c>
      <c r="AH2404" s="8">
        <v>3.0000000000000001E-3</v>
      </c>
      <c r="AI2404" s="13">
        <v>4012195059561</v>
      </c>
      <c r="AJ2404" s="9" t="s">
        <v>3966</v>
      </c>
      <c r="AK2404" s="94"/>
      <c r="AL2404" s="9"/>
      <c r="AM2404" s="8"/>
      <c r="AN2404" s="8"/>
      <c r="AO2404" s="11"/>
    </row>
    <row r="2405" spans="1:41" ht="14.1" customHeight="1" outlineLevel="3" x14ac:dyDescent="0.25">
      <c r="A2405" s="2"/>
      <c r="B2405" s="3"/>
      <c r="C2405" s="4"/>
      <c r="D2405" s="4"/>
      <c r="E2405" s="4"/>
      <c r="F2405" s="5"/>
      <c r="G2405" s="6"/>
      <c r="H2405" s="338">
        <v>6418368</v>
      </c>
      <c r="I2405" s="7" t="s">
        <v>3533</v>
      </c>
      <c r="J2405" s="7" t="s">
        <v>1652</v>
      </c>
      <c r="K2405" s="7" t="s">
        <v>3960</v>
      </c>
      <c r="L2405" s="7" t="s">
        <v>3961</v>
      </c>
      <c r="M2405" s="18">
        <v>337.85964912280701</v>
      </c>
      <c r="N2405" s="327">
        <v>412.18877192982455</v>
      </c>
      <c r="O2405" s="19">
        <v>46112</v>
      </c>
      <c r="P2405" s="19" t="s">
        <v>7561</v>
      </c>
      <c r="Q2405" s="19" t="s">
        <v>7561</v>
      </c>
      <c r="R2405" s="19" t="s">
        <v>7561</v>
      </c>
      <c r="S2405" s="295">
        <v>0.25</v>
      </c>
      <c r="T2405" s="18">
        <v>253.39473684210526</v>
      </c>
      <c r="U2405" s="18">
        <v>309.14157894736843</v>
      </c>
      <c r="V2405" s="295">
        <v>0.53</v>
      </c>
      <c r="W2405" s="18">
        <v>158.79403508771929</v>
      </c>
      <c r="X2405" s="18">
        <v>193.72872280701753</v>
      </c>
      <c r="Y2405" s="7" t="s">
        <v>393</v>
      </c>
      <c r="Z2405" s="13">
        <v>20</v>
      </c>
      <c r="AA2405" s="13">
        <v>20</v>
      </c>
      <c r="AB2405" s="13">
        <v>6000</v>
      </c>
      <c r="AC2405" s="9" t="s">
        <v>3965</v>
      </c>
      <c r="AD2405" s="8">
        <v>0.12</v>
      </c>
      <c r="AE2405" s="13">
        <v>108</v>
      </c>
      <c r="AF2405" s="13">
        <v>18</v>
      </c>
      <c r="AG2405" s="13">
        <v>18</v>
      </c>
      <c r="AH2405" s="8">
        <v>3.5000000000000003E-2</v>
      </c>
      <c r="AI2405" s="13">
        <v>4012196204618</v>
      </c>
      <c r="AJ2405" s="9" t="s">
        <v>3966</v>
      </c>
      <c r="AK2405" s="94"/>
      <c r="AL2405" s="8"/>
      <c r="AM2405" s="9"/>
      <c r="AN2405" s="8"/>
      <c r="AO2405" s="11"/>
    </row>
    <row r="2406" spans="1:41" ht="14.1" customHeight="1" outlineLevel="3" x14ac:dyDescent="0.25">
      <c r="A2406" s="2"/>
      <c r="B2406" s="3"/>
      <c r="C2406" s="4"/>
      <c r="D2406" s="4"/>
      <c r="E2406" s="4"/>
      <c r="F2406" s="5"/>
      <c r="G2406" s="6"/>
      <c r="H2406" s="338">
        <v>6406971</v>
      </c>
      <c r="I2406" s="7" t="s">
        <v>3534</v>
      </c>
      <c r="J2406" s="7" t="s">
        <v>3535</v>
      </c>
      <c r="K2406" s="7" t="s">
        <v>5947</v>
      </c>
      <c r="L2406" s="7" t="s">
        <v>5948</v>
      </c>
      <c r="M2406" s="18">
        <v>59.358951121118309</v>
      </c>
      <c r="N2406" s="327">
        <v>72.417920367764339</v>
      </c>
      <c r="O2406" s="19">
        <v>46112</v>
      </c>
      <c r="P2406" s="19" t="s">
        <v>7561</v>
      </c>
      <c r="Q2406" s="19" t="s">
        <v>7561</v>
      </c>
      <c r="R2406" s="19" t="s">
        <v>7561</v>
      </c>
      <c r="S2406" s="295">
        <v>0.25</v>
      </c>
      <c r="T2406" s="18">
        <v>44.519213340838732</v>
      </c>
      <c r="U2406" s="18">
        <v>54.313440275823254</v>
      </c>
      <c r="V2406" s="295">
        <v>0.53</v>
      </c>
      <c r="W2406" s="18">
        <v>27.898707026925603</v>
      </c>
      <c r="X2406" s="18">
        <v>34.036422572849233</v>
      </c>
      <c r="Y2406" s="7" t="s">
        <v>393</v>
      </c>
      <c r="Z2406" s="13">
        <v>50</v>
      </c>
      <c r="AA2406" s="13">
        <v>50</v>
      </c>
      <c r="AB2406" s="13">
        <v>38400</v>
      </c>
      <c r="AC2406" s="8" t="s">
        <v>3965</v>
      </c>
      <c r="AD2406" s="8">
        <v>2.0539999999999999E-2</v>
      </c>
      <c r="AE2406" s="13">
        <v>25</v>
      </c>
      <c r="AF2406" s="13">
        <v>20</v>
      </c>
      <c r="AG2406" s="13">
        <v>20</v>
      </c>
      <c r="AH2406" s="8">
        <v>0.01</v>
      </c>
      <c r="AI2406" s="13">
        <v>4012196201310</v>
      </c>
      <c r="AJ2406" s="10" t="s">
        <v>5649</v>
      </c>
      <c r="AK2406" s="94"/>
      <c r="AL2406" s="9"/>
      <c r="AM2406" s="10"/>
      <c r="AN2406" s="10"/>
      <c r="AO2406" s="11"/>
    </row>
    <row r="2407" spans="1:41" ht="14.1" customHeight="1" outlineLevel="3" x14ac:dyDescent="0.25">
      <c r="A2407" s="2"/>
      <c r="B2407" s="3"/>
      <c r="C2407" s="4"/>
      <c r="D2407" s="4"/>
      <c r="E2407" s="4"/>
      <c r="F2407" s="5"/>
      <c r="G2407" s="6"/>
      <c r="H2407" s="338">
        <v>6407521</v>
      </c>
      <c r="I2407" s="7" t="s">
        <v>3536</v>
      </c>
      <c r="J2407" s="7" t="s">
        <v>3537</v>
      </c>
      <c r="K2407" s="7" t="s">
        <v>5947</v>
      </c>
      <c r="L2407" s="7" t="s">
        <v>6489</v>
      </c>
      <c r="M2407" s="18">
        <v>66.371570389388097</v>
      </c>
      <c r="N2407" s="327">
        <v>80.973315875053473</v>
      </c>
      <c r="O2407" s="19">
        <v>46112</v>
      </c>
      <c r="P2407" s="19" t="s">
        <v>7561</v>
      </c>
      <c r="Q2407" s="19" t="s">
        <v>7561</v>
      </c>
      <c r="R2407" s="19" t="s">
        <v>7561</v>
      </c>
      <c r="S2407" s="295">
        <v>0.25</v>
      </c>
      <c r="T2407" s="18">
        <v>49.778677792041073</v>
      </c>
      <c r="U2407" s="18">
        <v>60.729986906290108</v>
      </c>
      <c r="V2407" s="295">
        <v>0.53</v>
      </c>
      <c r="W2407" s="18">
        <v>31.194638083012403</v>
      </c>
      <c r="X2407" s="18">
        <v>38.057458461275132</v>
      </c>
      <c r="Y2407" s="7" t="s">
        <v>393</v>
      </c>
      <c r="Z2407" s="13">
        <v>50</v>
      </c>
      <c r="AA2407" s="13">
        <v>50</v>
      </c>
      <c r="AB2407" s="13">
        <v>15000</v>
      </c>
      <c r="AC2407" s="9" t="s">
        <v>3965</v>
      </c>
      <c r="AD2407" s="8">
        <v>3.9260000000000003E-2</v>
      </c>
      <c r="AE2407" s="13">
        <v>30</v>
      </c>
      <c r="AF2407" s="13">
        <v>24</v>
      </c>
      <c r="AG2407" s="13">
        <v>24</v>
      </c>
      <c r="AH2407" s="8">
        <v>1.7000000000000001E-2</v>
      </c>
      <c r="AI2407" s="13">
        <v>4012195354956</v>
      </c>
      <c r="AJ2407" s="8" t="s">
        <v>5650</v>
      </c>
      <c r="AK2407" s="94"/>
      <c r="AL2407" s="9"/>
      <c r="AM2407" s="8"/>
      <c r="AN2407" s="8"/>
      <c r="AO2407" s="11"/>
    </row>
    <row r="2408" spans="1:41" ht="14.1" customHeight="1" outlineLevel="3" x14ac:dyDescent="0.25">
      <c r="A2408" s="2"/>
      <c r="B2408" s="3"/>
      <c r="C2408" s="4"/>
      <c r="D2408" s="4"/>
      <c r="E2408" s="4"/>
      <c r="F2408" s="5"/>
      <c r="G2408" s="6"/>
      <c r="H2408" s="338">
        <v>3160793</v>
      </c>
      <c r="I2408" s="7" t="s">
        <v>3538</v>
      </c>
      <c r="J2408" s="7" t="s">
        <v>3539</v>
      </c>
      <c r="K2408" s="7" t="s">
        <v>3960</v>
      </c>
      <c r="L2408" s="7" t="s">
        <v>6490</v>
      </c>
      <c r="M2408" s="18">
        <v>202.68409825299639</v>
      </c>
      <c r="N2408" s="327">
        <v>247.2745998686556</v>
      </c>
      <c r="O2408" s="19">
        <v>46112</v>
      </c>
      <c r="P2408" s="19" t="s">
        <v>7561</v>
      </c>
      <c r="Q2408" s="19" t="s">
        <v>7561</v>
      </c>
      <c r="R2408" s="19" t="s">
        <v>7561</v>
      </c>
      <c r="S2408" s="295">
        <v>0.25</v>
      </c>
      <c r="T2408" s="18">
        <v>152.0130736897473</v>
      </c>
      <c r="U2408" s="18">
        <v>185.45594990149169</v>
      </c>
      <c r="V2408" s="295">
        <v>0.53</v>
      </c>
      <c r="W2408" s="18">
        <v>95.261526178908298</v>
      </c>
      <c r="X2408" s="18">
        <v>116.21906193826813</v>
      </c>
      <c r="Y2408" s="7" t="s">
        <v>393</v>
      </c>
      <c r="Z2408" s="13">
        <v>20</v>
      </c>
      <c r="AA2408" s="13">
        <v>20</v>
      </c>
      <c r="AB2408" s="13">
        <v>6000</v>
      </c>
      <c r="AC2408" s="8" t="s">
        <v>3965</v>
      </c>
      <c r="AD2408" s="8">
        <v>0.13500000000000001</v>
      </c>
      <c r="AE2408" s="13">
        <v>126</v>
      </c>
      <c r="AF2408" s="13">
        <v>16</v>
      </c>
      <c r="AG2408" s="13">
        <v>16</v>
      </c>
      <c r="AH2408" s="8">
        <v>3.2000000000000001E-2</v>
      </c>
      <c r="AI2408" s="13">
        <v>4012195505631</v>
      </c>
      <c r="AJ2408" s="8" t="s">
        <v>5651</v>
      </c>
      <c r="AK2408" s="94"/>
      <c r="AL2408" s="9"/>
      <c r="AM2408" s="9"/>
      <c r="AN2408" s="8"/>
      <c r="AO2408" s="11"/>
    </row>
    <row r="2409" spans="1:41" ht="14.1" customHeight="1" outlineLevel="3" x14ac:dyDescent="0.25">
      <c r="A2409" s="2"/>
      <c r="B2409" s="3"/>
      <c r="C2409" s="4"/>
      <c r="D2409" s="4"/>
      <c r="E2409" s="4"/>
      <c r="F2409" s="5"/>
      <c r="G2409" s="6"/>
      <c r="H2409" s="338">
        <v>3160734</v>
      </c>
      <c r="I2409" s="7" t="s">
        <v>3540</v>
      </c>
      <c r="J2409" s="7" t="s">
        <v>3541</v>
      </c>
      <c r="K2409" s="7" t="s">
        <v>3960</v>
      </c>
      <c r="L2409" s="7" t="s">
        <v>6491</v>
      </c>
      <c r="M2409" s="18">
        <v>87.473684210526329</v>
      </c>
      <c r="N2409" s="327">
        <v>106.71789473684213</v>
      </c>
      <c r="O2409" s="19">
        <v>46112</v>
      </c>
      <c r="P2409" s="19" t="s">
        <v>7561</v>
      </c>
      <c r="Q2409" s="19" t="s">
        <v>7561</v>
      </c>
      <c r="R2409" s="19" t="s">
        <v>7561</v>
      </c>
      <c r="S2409" s="295">
        <v>0.25</v>
      </c>
      <c r="T2409" s="18">
        <v>65.60526315789474</v>
      </c>
      <c r="U2409" s="18">
        <v>80.038421052631577</v>
      </c>
      <c r="V2409" s="295">
        <v>0.53</v>
      </c>
      <c r="W2409" s="18">
        <v>41.112631578947372</v>
      </c>
      <c r="X2409" s="18">
        <v>50.157410526315793</v>
      </c>
      <c r="Y2409" s="7" t="s">
        <v>393</v>
      </c>
      <c r="Z2409" s="13">
        <v>50</v>
      </c>
      <c r="AA2409" s="13">
        <v>50</v>
      </c>
      <c r="AB2409" s="13">
        <v>19200</v>
      </c>
      <c r="AC2409" s="9" t="s">
        <v>3965</v>
      </c>
      <c r="AD2409" s="8">
        <v>4.2000000000000003E-2</v>
      </c>
      <c r="AE2409" s="13">
        <v>31</v>
      </c>
      <c r="AF2409" s="13">
        <v>16</v>
      </c>
      <c r="AG2409" s="13">
        <v>16</v>
      </c>
      <c r="AH2409" s="8">
        <v>8.0000000000000002E-3</v>
      </c>
      <c r="AI2409" s="13">
        <v>4012195257233</v>
      </c>
      <c r="AJ2409" s="8" t="s">
        <v>5652</v>
      </c>
      <c r="AK2409" s="94"/>
      <c r="AL2409" s="9"/>
      <c r="AM2409" s="9"/>
      <c r="AN2409" s="8"/>
      <c r="AO2409" s="11"/>
    </row>
    <row r="2410" spans="1:41" ht="14.1" customHeight="1" outlineLevel="3" x14ac:dyDescent="0.25">
      <c r="A2410" s="2"/>
      <c r="B2410" s="3"/>
      <c r="C2410" s="4"/>
      <c r="D2410" s="4"/>
      <c r="E2410" s="4"/>
      <c r="F2410" s="5"/>
      <c r="G2410" s="6"/>
      <c r="H2410" s="338">
        <v>3163160</v>
      </c>
      <c r="I2410" s="7" t="s">
        <v>3542</v>
      </c>
      <c r="J2410" s="7" t="s">
        <v>3543</v>
      </c>
      <c r="K2410" s="7" t="s">
        <v>3960</v>
      </c>
      <c r="L2410" s="7" t="s">
        <v>3961</v>
      </c>
      <c r="M2410" s="18">
        <v>256</v>
      </c>
      <c r="N2410" s="327">
        <v>312.32</v>
      </c>
      <c r="O2410" s="19">
        <v>46112</v>
      </c>
      <c r="P2410" s="19" t="s">
        <v>7561</v>
      </c>
      <c r="Q2410" s="19" t="s">
        <v>7561</v>
      </c>
      <c r="R2410" s="19" t="s">
        <v>7561</v>
      </c>
      <c r="S2410" s="295">
        <v>0.25</v>
      </c>
      <c r="T2410" s="18">
        <v>192</v>
      </c>
      <c r="U2410" s="18">
        <v>234.24</v>
      </c>
      <c r="V2410" s="295">
        <v>0.53</v>
      </c>
      <c r="W2410" s="18">
        <v>120.32</v>
      </c>
      <c r="X2410" s="18">
        <v>146.79039999999998</v>
      </c>
      <c r="Y2410" s="7" t="s">
        <v>393</v>
      </c>
      <c r="Z2410" s="13">
        <v>20</v>
      </c>
      <c r="AA2410" s="13">
        <v>20</v>
      </c>
      <c r="AB2410" s="13"/>
      <c r="AC2410" s="9" t="s">
        <v>3965</v>
      </c>
      <c r="AD2410" s="8"/>
      <c r="AE2410" s="13">
        <v>48</v>
      </c>
      <c r="AF2410" s="13">
        <v>18</v>
      </c>
      <c r="AG2410" s="13">
        <v>18</v>
      </c>
      <c r="AH2410" s="8">
        <v>1.6E-2</v>
      </c>
      <c r="AI2410" s="13">
        <v>4012195258131</v>
      </c>
      <c r="AJ2410" s="9" t="s">
        <v>3966</v>
      </c>
      <c r="AK2410" s="94"/>
      <c r="AL2410" s="9"/>
      <c r="AM2410" s="9"/>
      <c r="AN2410" s="8"/>
      <c r="AO2410" s="12"/>
    </row>
    <row r="2411" spans="1:41" ht="14.1" customHeight="1" outlineLevel="3" x14ac:dyDescent="0.25">
      <c r="A2411" s="2"/>
      <c r="B2411" s="3"/>
      <c r="C2411" s="4"/>
      <c r="D2411" s="4"/>
      <c r="E2411" s="4"/>
      <c r="F2411" s="5"/>
      <c r="G2411" s="6"/>
      <c r="H2411" s="338">
        <v>3156494</v>
      </c>
      <c r="I2411" s="7" t="s">
        <v>3544</v>
      </c>
      <c r="J2411" s="7" t="s">
        <v>3545</v>
      </c>
      <c r="K2411" s="7" t="s">
        <v>3960</v>
      </c>
      <c r="L2411" s="7" t="s">
        <v>6492</v>
      </c>
      <c r="M2411" s="18">
        <v>104.91</v>
      </c>
      <c r="N2411" s="327">
        <v>127.99019999999999</v>
      </c>
      <c r="O2411" s="19" t="s">
        <v>3948</v>
      </c>
      <c r="P2411" s="295">
        <v>0.35</v>
      </c>
      <c r="Q2411" s="18">
        <v>68.191500000000005</v>
      </c>
      <c r="R2411" s="18">
        <v>83.193629999999999</v>
      </c>
      <c r="S2411" s="295">
        <v>0.25</v>
      </c>
      <c r="T2411" s="18">
        <v>78.682500000000005</v>
      </c>
      <c r="U2411" s="18">
        <v>95.992649999999998</v>
      </c>
      <c r="V2411" s="295">
        <v>0.53</v>
      </c>
      <c r="W2411" s="18">
        <v>49.307699999999997</v>
      </c>
      <c r="X2411" s="18">
        <v>60.155393999999994</v>
      </c>
      <c r="Y2411" s="7" t="s">
        <v>393</v>
      </c>
      <c r="Z2411" s="13">
        <v>1</v>
      </c>
      <c r="AA2411" s="13">
        <v>100</v>
      </c>
      <c r="AB2411" s="13">
        <v>96000</v>
      </c>
      <c r="AC2411" s="8" t="s">
        <v>3965</v>
      </c>
      <c r="AD2411" s="8">
        <v>7.5700000000000003E-3</v>
      </c>
      <c r="AE2411" s="13">
        <v>16</v>
      </c>
      <c r="AF2411" s="13">
        <v>10</v>
      </c>
      <c r="AG2411" s="13">
        <v>10</v>
      </c>
      <c r="AH2411" s="8">
        <v>2E-3</v>
      </c>
      <c r="AI2411" s="13">
        <v>4012195255857</v>
      </c>
      <c r="AJ2411" s="8" t="s">
        <v>5653</v>
      </c>
      <c r="AK2411" s="94"/>
      <c r="AL2411" s="9"/>
      <c r="AM2411" s="8"/>
      <c r="AN2411" s="8"/>
      <c r="AO2411" s="11"/>
    </row>
    <row r="2412" spans="1:41" ht="14.1" customHeight="1" outlineLevel="3" x14ac:dyDescent="0.25">
      <c r="A2412" s="2"/>
      <c r="B2412" s="3"/>
      <c r="C2412" s="4"/>
      <c r="D2412" s="4"/>
      <c r="E2412" s="4"/>
      <c r="F2412" s="5"/>
      <c r="G2412" s="6"/>
      <c r="H2412" s="338">
        <v>6338458</v>
      </c>
      <c r="I2412" s="7" t="s">
        <v>3546</v>
      </c>
      <c r="J2412" s="7" t="s">
        <v>3547</v>
      </c>
      <c r="K2412" s="7" t="s">
        <v>6484</v>
      </c>
      <c r="L2412" s="7" t="s">
        <v>6493</v>
      </c>
      <c r="M2412" s="18">
        <v>48.280132533578104</v>
      </c>
      <c r="N2412" s="327">
        <v>58.901761690965287</v>
      </c>
      <c r="O2412" s="19">
        <v>46112</v>
      </c>
      <c r="P2412" s="19" t="s">
        <v>7561</v>
      </c>
      <c r="Q2412" s="19" t="s">
        <v>7561</v>
      </c>
      <c r="R2412" s="19" t="s">
        <v>7561</v>
      </c>
      <c r="S2412" s="295">
        <v>0.25</v>
      </c>
      <c r="T2412" s="18">
        <v>36.21009940018358</v>
      </c>
      <c r="U2412" s="18">
        <v>44.176321268223965</v>
      </c>
      <c r="V2412" s="295">
        <v>0.53</v>
      </c>
      <c r="W2412" s="18">
        <v>22.691662290781707</v>
      </c>
      <c r="X2412" s="18">
        <v>27.683827994753681</v>
      </c>
      <c r="Y2412" s="7" t="s">
        <v>393</v>
      </c>
      <c r="Z2412" s="13">
        <v>20</v>
      </c>
      <c r="AA2412" s="13">
        <v>20</v>
      </c>
      <c r="AB2412" s="13">
        <v>7200</v>
      </c>
      <c r="AC2412" s="8" t="s">
        <v>3965</v>
      </c>
      <c r="AD2412" s="8">
        <v>1.068E-2</v>
      </c>
      <c r="AE2412" s="13">
        <v>55</v>
      </c>
      <c r="AF2412" s="13">
        <v>35</v>
      </c>
      <c r="AG2412" s="13">
        <v>25</v>
      </c>
      <c r="AH2412" s="8">
        <v>4.8000000000000001E-2</v>
      </c>
      <c r="AI2412" s="13">
        <v>4012195668039</v>
      </c>
      <c r="AJ2412" s="8" t="s">
        <v>5654</v>
      </c>
      <c r="AK2412" s="94"/>
      <c r="AL2412" s="8"/>
      <c r="AM2412" s="8"/>
      <c r="AN2412" s="8"/>
      <c r="AO2412" s="11"/>
    </row>
    <row r="2413" spans="1:41" ht="14.1" customHeight="1" outlineLevel="3" x14ac:dyDescent="0.25">
      <c r="A2413" s="2"/>
      <c r="B2413" s="3"/>
      <c r="C2413" s="4"/>
      <c r="D2413" s="4"/>
      <c r="E2413" s="4"/>
      <c r="F2413" s="5"/>
      <c r="G2413" s="6"/>
      <c r="H2413" s="338">
        <v>6355307</v>
      </c>
      <c r="I2413" s="7" t="s">
        <v>3548</v>
      </c>
      <c r="J2413" s="7" t="s">
        <v>2723</v>
      </c>
      <c r="K2413" s="7" t="s">
        <v>3967</v>
      </c>
      <c r="L2413" s="7" t="s">
        <v>6494</v>
      </c>
      <c r="M2413" s="18">
        <v>4921.438596491229</v>
      </c>
      <c r="N2413" s="327">
        <v>6004.1550877192994</v>
      </c>
      <c r="O2413" s="19">
        <v>46112</v>
      </c>
      <c r="P2413" s="19" t="s">
        <v>7561</v>
      </c>
      <c r="Q2413" s="19" t="s">
        <v>7561</v>
      </c>
      <c r="R2413" s="19" t="s">
        <v>7561</v>
      </c>
      <c r="S2413" s="295">
        <v>0.25</v>
      </c>
      <c r="T2413" s="18">
        <v>3691.0789473684217</v>
      </c>
      <c r="U2413" s="18">
        <v>4503.1163157894744</v>
      </c>
      <c r="V2413" s="295">
        <v>0.53</v>
      </c>
      <c r="W2413" s="18">
        <v>2313.0761403508773</v>
      </c>
      <c r="X2413" s="18">
        <v>2821.9528912280703</v>
      </c>
      <c r="Y2413" s="7" t="s">
        <v>393</v>
      </c>
      <c r="Z2413" s="13">
        <v>1</v>
      </c>
      <c r="AA2413" s="13">
        <v>5</v>
      </c>
      <c r="AB2413" s="13">
        <v>960</v>
      </c>
      <c r="AC2413" s="9" t="s">
        <v>3965</v>
      </c>
      <c r="AD2413" s="8">
        <v>0.65</v>
      </c>
      <c r="AE2413" s="13">
        <v>60</v>
      </c>
      <c r="AF2413" s="13">
        <v>50</v>
      </c>
      <c r="AG2413" s="13">
        <v>50</v>
      </c>
      <c r="AH2413" s="8">
        <v>0.15</v>
      </c>
      <c r="AI2413" s="13">
        <v>4012196195077</v>
      </c>
      <c r="AJ2413" s="9" t="s">
        <v>3966</v>
      </c>
      <c r="AK2413" s="94"/>
      <c r="AL2413" s="9"/>
      <c r="AM2413" s="9"/>
      <c r="AN2413" s="8"/>
      <c r="AO2413" s="12"/>
    </row>
    <row r="2414" spans="1:41" ht="14.1" customHeight="1" outlineLevel="3" x14ac:dyDescent="0.25">
      <c r="A2414" s="2"/>
      <c r="B2414" s="3"/>
      <c r="C2414" s="4"/>
      <c r="D2414" s="4"/>
      <c r="E2414" s="4"/>
      <c r="F2414" s="5"/>
      <c r="G2414" s="6"/>
      <c r="H2414" s="338">
        <v>6443063</v>
      </c>
      <c r="I2414" s="7" t="s">
        <v>3549</v>
      </c>
      <c r="J2414" s="7" t="s">
        <v>3550</v>
      </c>
      <c r="K2414" s="7" t="s">
        <v>6018</v>
      </c>
      <c r="L2414" s="7" t="s">
        <v>6022</v>
      </c>
      <c r="M2414" s="18">
        <v>2895.6564667482662</v>
      </c>
      <c r="N2414" s="327">
        <v>3532.7008894328847</v>
      </c>
      <c r="O2414" s="19">
        <v>46112</v>
      </c>
      <c r="P2414" s="19" t="s">
        <v>7561</v>
      </c>
      <c r="Q2414" s="19" t="s">
        <v>7561</v>
      </c>
      <c r="R2414" s="19" t="s">
        <v>7561</v>
      </c>
      <c r="S2414" s="295">
        <v>0.25</v>
      </c>
      <c r="T2414" s="18">
        <v>2171.7423500611994</v>
      </c>
      <c r="U2414" s="18">
        <v>2649.525667074663</v>
      </c>
      <c r="V2414" s="295">
        <v>0.53</v>
      </c>
      <c r="W2414" s="18">
        <v>1360.958539371685</v>
      </c>
      <c r="X2414" s="18">
        <v>1660.3694180334558</v>
      </c>
      <c r="Y2414" s="7" t="s">
        <v>393</v>
      </c>
      <c r="Z2414" s="13">
        <v>1</v>
      </c>
      <c r="AA2414" s="13">
        <v>1</v>
      </c>
      <c r="AB2414" s="13">
        <v>850</v>
      </c>
      <c r="AC2414" s="9" t="s">
        <v>3965</v>
      </c>
      <c r="AD2414" s="8">
        <v>0.77</v>
      </c>
      <c r="AE2414" s="13">
        <v>50</v>
      </c>
      <c r="AF2414" s="13">
        <v>220</v>
      </c>
      <c r="AG2414" s="13">
        <v>90</v>
      </c>
      <c r="AH2414" s="8">
        <v>0.99</v>
      </c>
      <c r="AI2414" s="13">
        <v>4012196441433</v>
      </c>
      <c r="AJ2414" s="9" t="s">
        <v>3966</v>
      </c>
      <c r="AK2414" s="94"/>
      <c r="AL2414" s="9"/>
      <c r="AM2414" s="9"/>
      <c r="AN2414" s="8"/>
      <c r="AO2414" s="12"/>
    </row>
    <row r="2415" spans="1:41" ht="14.1" customHeight="1" outlineLevel="3" x14ac:dyDescent="0.25">
      <c r="A2415" s="2"/>
      <c r="B2415" s="3"/>
      <c r="C2415" s="4"/>
      <c r="D2415" s="4"/>
      <c r="E2415" s="4"/>
      <c r="F2415" s="5"/>
      <c r="G2415" s="6"/>
      <c r="H2415" s="338">
        <v>6392016</v>
      </c>
      <c r="I2415" s="7" t="s">
        <v>3551</v>
      </c>
      <c r="J2415" s="7" t="s">
        <v>3550</v>
      </c>
      <c r="K2415" s="7" t="s">
        <v>6018</v>
      </c>
      <c r="L2415" s="7" t="s">
        <v>6020</v>
      </c>
      <c r="M2415" s="18">
        <v>1694.6315789473686</v>
      </c>
      <c r="N2415" s="327">
        <v>2067.4505263157894</v>
      </c>
      <c r="O2415" s="19">
        <v>46112</v>
      </c>
      <c r="P2415" s="19" t="s">
        <v>7561</v>
      </c>
      <c r="Q2415" s="19" t="s">
        <v>7561</v>
      </c>
      <c r="R2415" s="19" t="s">
        <v>7561</v>
      </c>
      <c r="S2415" s="295">
        <v>0.25</v>
      </c>
      <c r="T2415" s="18">
        <v>1270.9736842105265</v>
      </c>
      <c r="U2415" s="18">
        <v>1550.5878947368424</v>
      </c>
      <c r="V2415" s="295">
        <v>0.53</v>
      </c>
      <c r="W2415" s="18">
        <v>796.47684210526313</v>
      </c>
      <c r="X2415" s="18">
        <v>971.70174736842102</v>
      </c>
      <c r="Y2415" s="7" t="s">
        <v>393</v>
      </c>
      <c r="Z2415" s="13">
        <v>1</v>
      </c>
      <c r="AA2415" s="13">
        <v>30</v>
      </c>
      <c r="AB2415" s="13">
        <v>1200</v>
      </c>
      <c r="AC2415" s="9" t="s">
        <v>3965</v>
      </c>
      <c r="AD2415" s="8">
        <v>0.24</v>
      </c>
      <c r="AE2415" s="13">
        <v>40</v>
      </c>
      <c r="AF2415" s="13">
        <v>215</v>
      </c>
      <c r="AG2415" s="13">
        <v>60</v>
      </c>
      <c r="AH2415" s="8">
        <v>0.51600000000000001</v>
      </c>
      <c r="AI2415" s="13">
        <v>4012196817696</v>
      </c>
      <c r="AJ2415" s="9" t="s">
        <v>3966</v>
      </c>
      <c r="AK2415" s="94"/>
      <c r="AL2415" s="9"/>
      <c r="AM2415" s="9"/>
      <c r="AN2415" s="8"/>
      <c r="AO2415" s="12"/>
    </row>
    <row r="2416" spans="1:41" ht="14.1" customHeight="1" outlineLevel="3" x14ac:dyDescent="0.25">
      <c r="A2416" s="2"/>
      <c r="B2416" s="3"/>
      <c r="C2416" s="4"/>
      <c r="D2416" s="4"/>
      <c r="E2416" s="4"/>
      <c r="F2416" s="5"/>
      <c r="G2416" s="6"/>
      <c r="H2416" s="338">
        <v>6420608</v>
      </c>
      <c r="I2416" s="7" t="s">
        <v>3552</v>
      </c>
      <c r="J2416" s="7" t="s">
        <v>3553</v>
      </c>
      <c r="K2416" s="7" t="s">
        <v>6018</v>
      </c>
      <c r="L2416" s="7" t="s">
        <v>6495</v>
      </c>
      <c r="M2416" s="18">
        <v>607.32683560753742</v>
      </c>
      <c r="N2416" s="327">
        <v>740.93873944119559</v>
      </c>
      <c r="O2416" s="19">
        <v>46112</v>
      </c>
      <c r="P2416" s="19" t="s">
        <v>7561</v>
      </c>
      <c r="Q2416" s="19" t="s">
        <v>7561</v>
      </c>
      <c r="R2416" s="19" t="s">
        <v>7561</v>
      </c>
      <c r="S2416" s="295">
        <v>0.25</v>
      </c>
      <c r="T2416" s="18">
        <v>455.49512670565309</v>
      </c>
      <c r="U2416" s="18">
        <v>555.70405458089681</v>
      </c>
      <c r="V2416" s="295">
        <v>0.53</v>
      </c>
      <c r="W2416" s="18">
        <v>285.44361273554256</v>
      </c>
      <c r="X2416" s="18">
        <v>348.2412075373619</v>
      </c>
      <c r="Y2416" s="7" t="s">
        <v>393</v>
      </c>
      <c r="Z2416" s="13">
        <v>1</v>
      </c>
      <c r="AA2416" s="13">
        <v>30</v>
      </c>
      <c r="AB2416" s="13">
        <v>1200</v>
      </c>
      <c r="AC2416" s="9" t="s">
        <v>3965</v>
      </c>
      <c r="AD2416" s="8">
        <v>0.26</v>
      </c>
      <c r="AE2416" s="13">
        <v>40</v>
      </c>
      <c r="AF2416" s="13">
        <v>215</v>
      </c>
      <c r="AG2416" s="13">
        <v>60</v>
      </c>
      <c r="AH2416" s="8">
        <v>0.51600000000000001</v>
      </c>
      <c r="AI2416" s="13">
        <v>4012196662531</v>
      </c>
      <c r="AJ2416" s="9" t="s">
        <v>3966</v>
      </c>
      <c r="AK2416" s="94"/>
      <c r="AL2416" s="9"/>
      <c r="AM2416" s="9"/>
      <c r="AN2416" s="8"/>
      <c r="AO2416" s="12"/>
    </row>
    <row r="2417" spans="1:41" ht="14.1" customHeight="1" outlineLevel="3" x14ac:dyDescent="0.25">
      <c r="A2417" s="2"/>
      <c r="B2417" s="3"/>
      <c r="C2417" s="4"/>
      <c r="D2417" s="4"/>
      <c r="E2417" s="4"/>
      <c r="F2417" s="5"/>
      <c r="G2417" s="6"/>
      <c r="H2417" s="338">
        <v>6420610</v>
      </c>
      <c r="I2417" s="7" t="s">
        <v>3554</v>
      </c>
      <c r="J2417" s="7" t="s">
        <v>3555</v>
      </c>
      <c r="K2417" s="7" t="s">
        <v>6018</v>
      </c>
      <c r="L2417" s="7" t="s">
        <v>6495</v>
      </c>
      <c r="M2417" s="18">
        <v>284.29866532359608</v>
      </c>
      <c r="N2417" s="327">
        <v>346.84437169478724</v>
      </c>
      <c r="O2417" s="19">
        <v>46112</v>
      </c>
      <c r="P2417" s="19" t="s">
        <v>7561</v>
      </c>
      <c r="Q2417" s="19" t="s">
        <v>7561</v>
      </c>
      <c r="R2417" s="19" t="s">
        <v>7561</v>
      </c>
      <c r="S2417" s="295">
        <v>0.25</v>
      </c>
      <c r="T2417" s="18">
        <v>213.22399899269706</v>
      </c>
      <c r="U2417" s="18">
        <v>260.13327877109043</v>
      </c>
      <c r="V2417" s="295">
        <v>0.53</v>
      </c>
      <c r="W2417" s="18">
        <v>133.62037270209015</v>
      </c>
      <c r="X2417" s="18">
        <v>163.01685469654998</v>
      </c>
      <c r="Y2417" s="7" t="s">
        <v>393</v>
      </c>
      <c r="Z2417" s="13">
        <v>1</v>
      </c>
      <c r="AA2417" s="13">
        <v>30</v>
      </c>
      <c r="AB2417" s="13">
        <v>960</v>
      </c>
      <c r="AC2417" s="9" t="s">
        <v>3965</v>
      </c>
      <c r="AD2417" s="8">
        <v>0.35</v>
      </c>
      <c r="AE2417" s="13">
        <v>40</v>
      </c>
      <c r="AF2417" s="13">
        <v>316</v>
      </c>
      <c r="AG2417" s="13">
        <v>65</v>
      </c>
      <c r="AH2417" s="8">
        <v>0.82199999999999995</v>
      </c>
      <c r="AI2417" s="13">
        <v>4012196662593</v>
      </c>
      <c r="AJ2417" s="9" t="s">
        <v>3966</v>
      </c>
      <c r="AK2417" s="94"/>
      <c r="AL2417" s="8"/>
      <c r="AM2417" s="8"/>
      <c r="AN2417" s="8"/>
      <c r="AO2417" s="12"/>
    </row>
    <row r="2418" spans="1:41" ht="14.1" customHeight="1" outlineLevel="3" x14ac:dyDescent="0.25">
      <c r="A2418" s="2"/>
      <c r="B2418" s="3"/>
      <c r="C2418" s="4"/>
      <c r="D2418" s="4"/>
      <c r="E2418" s="4"/>
      <c r="F2418" s="5"/>
      <c r="G2418" s="6"/>
      <c r="H2418" s="338">
        <v>6424616</v>
      </c>
      <c r="I2418" s="7" t="s">
        <v>3556</v>
      </c>
      <c r="J2418" s="7" t="s">
        <v>3557</v>
      </c>
      <c r="K2418" s="7" t="s">
        <v>6018</v>
      </c>
      <c r="L2418" s="7" t="s">
        <v>6496</v>
      </c>
      <c r="M2418" s="18">
        <v>513.68421052631584</v>
      </c>
      <c r="N2418" s="327">
        <v>626.69473684210527</v>
      </c>
      <c r="O2418" s="19">
        <v>46112</v>
      </c>
      <c r="P2418" s="19" t="s">
        <v>7561</v>
      </c>
      <c r="Q2418" s="19" t="s">
        <v>7561</v>
      </c>
      <c r="R2418" s="19" t="s">
        <v>7561</v>
      </c>
      <c r="S2418" s="295">
        <v>0.25</v>
      </c>
      <c r="T2418" s="18">
        <v>385.26315789473688</v>
      </c>
      <c r="U2418" s="18">
        <v>470.02105263157898</v>
      </c>
      <c r="V2418" s="295">
        <v>0.53</v>
      </c>
      <c r="W2418" s="18">
        <v>241.43157894736842</v>
      </c>
      <c r="X2418" s="18">
        <v>294.54652631578949</v>
      </c>
      <c r="Y2418" s="7" t="s">
        <v>393</v>
      </c>
      <c r="Z2418" s="13">
        <v>1</v>
      </c>
      <c r="AA2418" s="13">
        <v>30</v>
      </c>
      <c r="AB2418" s="13">
        <v>960</v>
      </c>
      <c r="AC2418" s="9" t="s">
        <v>3965</v>
      </c>
      <c r="AD2418" s="8">
        <v>0.503</v>
      </c>
      <c r="AE2418" s="13">
        <v>39</v>
      </c>
      <c r="AF2418" s="13">
        <v>310</v>
      </c>
      <c r="AG2418" s="13">
        <v>81</v>
      </c>
      <c r="AH2418" s="8">
        <v>0.97899999999999998</v>
      </c>
      <c r="AI2418" s="13">
        <v>4012196325337</v>
      </c>
      <c r="AJ2418" s="9" t="s">
        <v>3966</v>
      </c>
      <c r="AK2418" s="94"/>
      <c r="AL2418" s="9"/>
      <c r="AM2418" s="9"/>
      <c r="AN2418" s="8"/>
      <c r="AO2418" s="12"/>
    </row>
    <row r="2419" spans="1:41" ht="14.1" customHeight="1" outlineLevel="3" x14ac:dyDescent="0.25">
      <c r="A2419" s="2"/>
      <c r="B2419" s="3"/>
      <c r="C2419" s="4"/>
      <c r="D2419" s="4"/>
      <c r="E2419" s="4"/>
      <c r="F2419" s="5"/>
      <c r="G2419" s="6"/>
      <c r="H2419" s="338">
        <v>6015633</v>
      </c>
      <c r="I2419" s="7" t="s">
        <v>3558</v>
      </c>
      <c r="J2419" s="7" t="s">
        <v>3559</v>
      </c>
      <c r="K2419" s="7" t="s">
        <v>6025</v>
      </c>
      <c r="L2419" s="7" t="s">
        <v>6026</v>
      </c>
      <c r="M2419" s="18">
        <v>1191.4673046251994</v>
      </c>
      <c r="N2419" s="327">
        <v>1453.5901116427433</v>
      </c>
      <c r="O2419" s="19">
        <v>46112</v>
      </c>
      <c r="P2419" s="19" t="s">
        <v>7561</v>
      </c>
      <c r="Q2419" s="19" t="s">
        <v>7561</v>
      </c>
      <c r="R2419" s="19" t="s">
        <v>7561</v>
      </c>
      <c r="S2419" s="295">
        <v>0.25</v>
      </c>
      <c r="T2419" s="18">
        <v>893.60047846889961</v>
      </c>
      <c r="U2419" s="18">
        <v>1090.1925837320575</v>
      </c>
      <c r="V2419" s="295">
        <v>0.53</v>
      </c>
      <c r="W2419" s="18">
        <v>559.98963317384369</v>
      </c>
      <c r="X2419" s="18">
        <v>683.18735247208929</v>
      </c>
      <c r="Y2419" s="7" t="s">
        <v>393</v>
      </c>
      <c r="Z2419" s="13">
        <v>1</v>
      </c>
      <c r="AA2419" s="13">
        <v>10</v>
      </c>
      <c r="AB2419" s="13">
        <v>960</v>
      </c>
      <c r="AC2419" s="9" t="s">
        <v>3965</v>
      </c>
      <c r="AD2419" s="8">
        <v>0.36899999999999999</v>
      </c>
      <c r="AE2419" s="13">
        <v>30</v>
      </c>
      <c r="AF2419" s="13">
        <v>360</v>
      </c>
      <c r="AG2419" s="13">
        <v>50</v>
      </c>
      <c r="AH2419" s="8">
        <v>0.54</v>
      </c>
      <c r="AI2419" s="13">
        <v>4012196937578</v>
      </c>
      <c r="AJ2419" s="9" t="s">
        <v>3966</v>
      </c>
      <c r="AK2419" s="94"/>
      <c r="AL2419" s="9"/>
      <c r="AM2419" s="9"/>
      <c r="AN2419" s="8"/>
      <c r="AO2419" s="12"/>
    </row>
    <row r="2420" spans="1:41" ht="14.1" customHeight="1" outlineLevel="3" x14ac:dyDescent="0.25">
      <c r="A2420" s="2"/>
      <c r="B2420" s="3"/>
      <c r="C2420" s="4"/>
      <c r="D2420" s="4"/>
      <c r="E2420" s="4"/>
      <c r="F2420" s="5"/>
      <c r="G2420" s="6"/>
      <c r="H2420" s="338">
        <v>6424550</v>
      </c>
      <c r="I2420" s="7" t="s">
        <v>3560</v>
      </c>
      <c r="J2420" s="7" t="s">
        <v>3561</v>
      </c>
      <c r="K2420" s="7" t="s">
        <v>6018</v>
      </c>
      <c r="L2420" s="7" t="s">
        <v>6497</v>
      </c>
      <c r="M2420" s="18">
        <v>303.98731020773994</v>
      </c>
      <c r="N2420" s="327">
        <v>370.86451845344271</v>
      </c>
      <c r="O2420" s="19">
        <v>46112</v>
      </c>
      <c r="P2420" s="19" t="s">
        <v>7561</v>
      </c>
      <c r="Q2420" s="19" t="s">
        <v>7561</v>
      </c>
      <c r="R2420" s="19" t="s">
        <v>7561</v>
      </c>
      <c r="S2420" s="295">
        <v>0.25</v>
      </c>
      <c r="T2420" s="18">
        <v>227.99048265580495</v>
      </c>
      <c r="U2420" s="18">
        <v>278.14838884008202</v>
      </c>
      <c r="V2420" s="295">
        <v>0.53</v>
      </c>
      <c r="W2420" s="18">
        <v>142.87403579763776</v>
      </c>
      <c r="X2420" s="18">
        <v>174.30632367311807</v>
      </c>
      <c r="Y2420" s="7" t="s">
        <v>393</v>
      </c>
      <c r="Z2420" s="13">
        <v>1</v>
      </c>
      <c r="AA2420" s="13">
        <v>30</v>
      </c>
      <c r="AB2420" s="13">
        <v>2280</v>
      </c>
      <c r="AC2420" s="8" t="s">
        <v>3965</v>
      </c>
      <c r="AD2420" s="8">
        <v>0.19500000000000001</v>
      </c>
      <c r="AE2420" s="13">
        <v>33</v>
      </c>
      <c r="AF2420" s="13">
        <v>110</v>
      </c>
      <c r="AG2420" s="13">
        <v>56</v>
      </c>
      <c r="AH2420" s="8">
        <v>0.20300000000000001</v>
      </c>
      <c r="AI2420" s="13">
        <v>4012195438526</v>
      </c>
      <c r="AJ2420" s="9" t="s">
        <v>3966</v>
      </c>
      <c r="AK2420" s="94"/>
      <c r="AL2420" s="9"/>
      <c r="AM2420" s="9"/>
      <c r="AN2420" s="9"/>
      <c r="AO2420" s="11"/>
    </row>
    <row r="2421" spans="1:41" ht="14.1" customHeight="1" outlineLevel="3" x14ac:dyDescent="0.25">
      <c r="A2421" s="2"/>
      <c r="B2421" s="3"/>
      <c r="C2421" s="4"/>
      <c r="D2421" s="4"/>
      <c r="E2421" s="4"/>
      <c r="F2421" s="5"/>
      <c r="G2421" s="6"/>
      <c r="H2421" s="338">
        <v>6419593</v>
      </c>
      <c r="I2421" s="7" t="s">
        <v>3562</v>
      </c>
      <c r="J2421" s="7" t="s">
        <v>3563</v>
      </c>
      <c r="K2421" s="7" t="s">
        <v>6498</v>
      </c>
      <c r="L2421" s="7" t="s">
        <v>6499</v>
      </c>
      <c r="M2421" s="18">
        <v>3629.629005847954</v>
      </c>
      <c r="N2421" s="327">
        <v>4428.1473871345033</v>
      </c>
      <c r="O2421" s="19">
        <v>46112</v>
      </c>
      <c r="P2421" s="19" t="s">
        <v>7561</v>
      </c>
      <c r="Q2421" s="19" t="s">
        <v>7561</v>
      </c>
      <c r="R2421" s="19" t="s">
        <v>7561</v>
      </c>
      <c r="S2421" s="295">
        <v>0.25</v>
      </c>
      <c r="T2421" s="18">
        <v>2722.2217543859656</v>
      </c>
      <c r="U2421" s="18">
        <v>3321.1105403508782</v>
      </c>
      <c r="V2421" s="295">
        <v>0.53</v>
      </c>
      <c r="W2421" s="18">
        <v>1705.9256327485382</v>
      </c>
      <c r="X2421" s="18">
        <v>2081.2292719532165</v>
      </c>
      <c r="Y2421" s="7" t="s">
        <v>393</v>
      </c>
      <c r="Z2421" s="13">
        <v>1</v>
      </c>
      <c r="AA2421" s="13">
        <v>5</v>
      </c>
      <c r="AB2421" s="13">
        <v>130</v>
      </c>
      <c r="AC2421" s="9" t="s">
        <v>3965</v>
      </c>
      <c r="AD2421" s="8">
        <v>2.09</v>
      </c>
      <c r="AE2421" s="13">
        <v>50</v>
      </c>
      <c r="AF2421" s="13">
        <v>526</v>
      </c>
      <c r="AG2421" s="13">
        <v>95</v>
      </c>
      <c r="AH2421" s="8">
        <v>2.4990000000000001</v>
      </c>
      <c r="AI2421" s="13">
        <v>4012196206476</v>
      </c>
      <c r="AJ2421" s="9" t="s">
        <v>3966</v>
      </c>
      <c r="AK2421" s="94"/>
      <c r="AL2421" s="9"/>
      <c r="AM2421" s="9"/>
      <c r="AN2421" s="8"/>
      <c r="AO2421" s="12"/>
    </row>
    <row r="2422" spans="1:41" ht="14.1" customHeight="1" outlineLevel="3" x14ac:dyDescent="0.25">
      <c r="A2422" s="2"/>
      <c r="B2422" s="3"/>
      <c r="C2422" s="4"/>
      <c r="D2422" s="4"/>
      <c r="E2422" s="4"/>
      <c r="F2422" s="5"/>
      <c r="G2422" s="6"/>
      <c r="H2422" s="338">
        <v>6363822</v>
      </c>
      <c r="I2422" s="7" t="s">
        <v>3564</v>
      </c>
      <c r="J2422" s="7" t="s">
        <v>3565</v>
      </c>
      <c r="K2422" s="7" t="s">
        <v>6500</v>
      </c>
      <c r="L2422" s="7" t="s">
        <v>6501</v>
      </c>
      <c r="M2422" s="18">
        <v>767.53816787269864</v>
      </c>
      <c r="N2422" s="327">
        <v>936.39656480469228</v>
      </c>
      <c r="O2422" s="19">
        <v>46112</v>
      </c>
      <c r="P2422" s="19" t="s">
        <v>7561</v>
      </c>
      <c r="Q2422" s="19" t="s">
        <v>7561</v>
      </c>
      <c r="R2422" s="19" t="s">
        <v>7561</v>
      </c>
      <c r="S2422" s="295">
        <v>0.25</v>
      </c>
      <c r="T2422" s="18">
        <v>575.65362590452401</v>
      </c>
      <c r="U2422" s="18">
        <v>702.29742360351929</v>
      </c>
      <c r="V2422" s="295">
        <v>0.53</v>
      </c>
      <c r="W2422" s="18">
        <v>360.74293890016833</v>
      </c>
      <c r="X2422" s="18">
        <v>440.10638545820535</v>
      </c>
      <c r="Y2422" s="7" t="s">
        <v>393</v>
      </c>
      <c r="Z2422" s="13">
        <v>1</v>
      </c>
      <c r="AA2422" s="13">
        <v>5</v>
      </c>
      <c r="AB2422" s="13">
        <v>450</v>
      </c>
      <c r="AC2422" s="9" t="s">
        <v>3965</v>
      </c>
      <c r="AD2422" s="8">
        <v>0.78</v>
      </c>
      <c r="AE2422" s="13">
        <v>345</v>
      </c>
      <c r="AF2422" s="13">
        <v>60</v>
      </c>
      <c r="AG2422" s="13">
        <v>175</v>
      </c>
      <c r="AH2422" s="8">
        <v>3.6230000000000002</v>
      </c>
      <c r="AI2422" s="13">
        <v>4012196198733</v>
      </c>
      <c r="AJ2422" s="8" t="s">
        <v>5655</v>
      </c>
      <c r="AK2422" s="94"/>
      <c r="AL2422" s="9"/>
      <c r="AM2422" s="9"/>
      <c r="AN2422" s="8"/>
      <c r="AO2422" s="11"/>
    </row>
    <row r="2423" spans="1:41" ht="14.1" customHeight="1" outlineLevel="3" x14ac:dyDescent="0.25">
      <c r="A2423" s="2"/>
      <c r="B2423" s="3"/>
      <c r="C2423" s="4"/>
      <c r="D2423" s="4"/>
      <c r="E2423" s="4"/>
      <c r="F2423" s="5"/>
      <c r="G2423" s="6"/>
      <c r="H2423" s="338">
        <v>6346804</v>
      </c>
      <c r="I2423" s="7" t="s">
        <v>3566</v>
      </c>
      <c r="J2423" s="7" t="s">
        <v>3567</v>
      </c>
      <c r="K2423" s="7" t="s">
        <v>6502</v>
      </c>
      <c r="L2423" s="7" t="s">
        <v>6503</v>
      </c>
      <c r="M2423" s="18">
        <v>9011.8596491228072</v>
      </c>
      <c r="N2423" s="327">
        <v>10994.468771929825</v>
      </c>
      <c r="O2423" s="19">
        <v>46112</v>
      </c>
      <c r="P2423" s="19" t="s">
        <v>7561</v>
      </c>
      <c r="Q2423" s="19" t="s">
        <v>7561</v>
      </c>
      <c r="R2423" s="19" t="s">
        <v>7561</v>
      </c>
      <c r="S2423" s="295">
        <v>0.25</v>
      </c>
      <c r="T2423" s="18">
        <v>6758.894736842105</v>
      </c>
      <c r="U2423" s="18">
        <v>8245.8515789473677</v>
      </c>
      <c r="V2423" s="295">
        <v>0.53</v>
      </c>
      <c r="W2423" s="18">
        <v>4235.5740350877195</v>
      </c>
      <c r="X2423" s="18">
        <v>5167.4003228070178</v>
      </c>
      <c r="Y2423" s="7" t="s">
        <v>393</v>
      </c>
      <c r="Z2423" s="13">
        <v>1</v>
      </c>
      <c r="AA2423" s="13">
        <v>1</v>
      </c>
      <c r="AB2423" s="13">
        <v>320</v>
      </c>
      <c r="AC2423" s="9" t="s">
        <v>3949</v>
      </c>
      <c r="AD2423" s="8">
        <v>2.76</v>
      </c>
      <c r="AE2423" s="13">
        <v>400</v>
      </c>
      <c r="AF2423" s="13">
        <v>110</v>
      </c>
      <c r="AG2423" s="13">
        <v>50</v>
      </c>
      <c r="AH2423" s="8">
        <v>2.2000000000000002</v>
      </c>
      <c r="AI2423" s="13">
        <v>4012196346813</v>
      </c>
      <c r="AJ2423" s="8" t="s">
        <v>5656</v>
      </c>
      <c r="AK2423" s="94"/>
      <c r="AL2423" s="9"/>
      <c r="AM2423" s="9"/>
      <c r="AN2423" s="9"/>
      <c r="AO2423" s="12"/>
    </row>
    <row r="2424" spans="1:41" ht="14.1" customHeight="1" outlineLevel="3" x14ac:dyDescent="0.25">
      <c r="A2424" s="2"/>
      <c r="B2424" s="3"/>
      <c r="C2424" s="4"/>
      <c r="D2424" s="4"/>
      <c r="E2424" s="4"/>
      <c r="F2424" s="5"/>
      <c r="G2424" s="6"/>
      <c r="H2424" s="338">
        <v>6348408</v>
      </c>
      <c r="I2424" s="7" t="s">
        <v>3568</v>
      </c>
      <c r="J2424" s="7" t="s">
        <v>3569</v>
      </c>
      <c r="K2424" s="7" t="s">
        <v>6031</v>
      </c>
      <c r="L2424" s="7" t="s">
        <v>6504</v>
      </c>
      <c r="M2424" s="18">
        <v>223.29973589888701</v>
      </c>
      <c r="N2424" s="327">
        <v>272.42567779664216</v>
      </c>
      <c r="O2424" s="19">
        <v>46112</v>
      </c>
      <c r="P2424" s="19" t="s">
        <v>7561</v>
      </c>
      <c r="Q2424" s="19" t="s">
        <v>7561</v>
      </c>
      <c r="R2424" s="19" t="s">
        <v>7561</v>
      </c>
      <c r="S2424" s="295">
        <v>0.25</v>
      </c>
      <c r="T2424" s="18">
        <v>167.47480192416526</v>
      </c>
      <c r="U2424" s="18">
        <v>204.31925834748162</v>
      </c>
      <c r="V2424" s="295">
        <v>0.53</v>
      </c>
      <c r="W2424" s="18">
        <v>104.95087587247689</v>
      </c>
      <c r="X2424" s="18">
        <v>128.0400685644218</v>
      </c>
      <c r="Y2424" s="7" t="s">
        <v>393</v>
      </c>
      <c r="Z2424" s="13">
        <v>1</v>
      </c>
      <c r="AA2424" s="13">
        <v>10</v>
      </c>
      <c r="AB2424" s="13">
        <v>10080</v>
      </c>
      <c r="AC2424" s="8" t="s">
        <v>3965</v>
      </c>
      <c r="AD2424" s="8">
        <v>0.14899999999999999</v>
      </c>
      <c r="AE2424" s="13">
        <v>50</v>
      </c>
      <c r="AF2424" s="13">
        <v>50</v>
      </c>
      <c r="AG2424" s="13">
        <v>7</v>
      </c>
      <c r="AH2424" s="8">
        <v>1.7999999999999999E-2</v>
      </c>
      <c r="AI2424" s="13">
        <v>4012196465972</v>
      </c>
      <c r="AJ2424" s="9" t="s">
        <v>3966</v>
      </c>
      <c r="AK2424" s="94"/>
      <c r="AL2424" s="9"/>
      <c r="AM2424" s="9"/>
      <c r="AN2424" s="8"/>
      <c r="AO2424" s="11"/>
    </row>
    <row r="2425" spans="1:41" ht="14.1" customHeight="1" outlineLevel="3" x14ac:dyDescent="0.25">
      <c r="A2425" s="2"/>
      <c r="B2425" s="3"/>
      <c r="C2425" s="4"/>
      <c r="D2425" s="4"/>
      <c r="E2425" s="4"/>
      <c r="F2425" s="5"/>
      <c r="G2425" s="6"/>
      <c r="H2425" s="338">
        <v>6357522</v>
      </c>
      <c r="I2425" s="7" t="s">
        <v>3570</v>
      </c>
      <c r="J2425" s="7" t="s">
        <v>3571</v>
      </c>
      <c r="K2425" s="7" t="s">
        <v>6505</v>
      </c>
      <c r="L2425" s="7" t="s">
        <v>6506</v>
      </c>
      <c r="M2425" s="18">
        <v>205.52</v>
      </c>
      <c r="N2425" s="327">
        <v>250.73439999999999</v>
      </c>
      <c r="O2425" s="19" t="s">
        <v>3948</v>
      </c>
      <c r="P2425" s="295">
        <v>0.35</v>
      </c>
      <c r="Q2425" s="18">
        <v>133.58800000000002</v>
      </c>
      <c r="R2425" s="18">
        <v>162.97736000000003</v>
      </c>
      <c r="S2425" s="295">
        <v>0.25</v>
      </c>
      <c r="T2425" s="18">
        <v>154.14000000000001</v>
      </c>
      <c r="U2425" s="18">
        <v>188.05080000000001</v>
      </c>
      <c r="V2425" s="295">
        <v>0.53</v>
      </c>
      <c r="W2425" s="18">
        <v>96.594399999999993</v>
      </c>
      <c r="X2425" s="18">
        <v>117.84516799999999</v>
      </c>
      <c r="Y2425" s="7" t="s">
        <v>393</v>
      </c>
      <c r="Z2425" s="13">
        <v>20</v>
      </c>
      <c r="AA2425" s="13">
        <v>20</v>
      </c>
      <c r="AB2425" s="13">
        <v>3360</v>
      </c>
      <c r="AC2425" s="9" t="s">
        <v>6616</v>
      </c>
      <c r="AD2425" s="8">
        <v>0.114</v>
      </c>
      <c r="AE2425" s="13">
        <v>116</v>
      </c>
      <c r="AF2425" s="13">
        <v>95</v>
      </c>
      <c r="AG2425" s="13">
        <v>36</v>
      </c>
      <c r="AH2425" s="8">
        <v>0.39700000000000002</v>
      </c>
      <c r="AI2425" s="13">
        <v>2200000403452</v>
      </c>
      <c r="AJ2425" s="9" t="s">
        <v>5657</v>
      </c>
      <c r="AK2425" s="94"/>
      <c r="AL2425" s="10"/>
      <c r="AM2425" s="10"/>
      <c r="AN2425" s="8"/>
      <c r="AO2425" s="11"/>
    </row>
    <row r="2426" spans="1:41" ht="14.1" customHeight="1" outlineLevel="3" x14ac:dyDescent="0.25">
      <c r="A2426" s="2"/>
      <c r="B2426" s="3"/>
      <c r="C2426" s="4"/>
      <c r="D2426" s="4"/>
      <c r="E2426" s="4"/>
      <c r="F2426" s="5"/>
      <c r="G2426" s="6"/>
      <c r="H2426" s="338">
        <v>6363903</v>
      </c>
      <c r="I2426" s="7" t="s">
        <v>3572</v>
      </c>
      <c r="J2426" s="7" t="s">
        <v>3573</v>
      </c>
      <c r="K2426" s="7" t="s">
        <v>6507</v>
      </c>
      <c r="L2426" s="7" t="s">
        <v>6508</v>
      </c>
      <c r="M2426" s="18">
        <v>1518.6666666666667</v>
      </c>
      <c r="N2426" s="327">
        <v>1852.7733333333333</v>
      </c>
      <c r="O2426" s="19">
        <v>46112</v>
      </c>
      <c r="P2426" s="19" t="s">
        <v>7561</v>
      </c>
      <c r="Q2426" s="19" t="s">
        <v>7561</v>
      </c>
      <c r="R2426" s="19" t="s">
        <v>7561</v>
      </c>
      <c r="S2426" s="295">
        <v>0.25</v>
      </c>
      <c r="T2426" s="18">
        <v>1139</v>
      </c>
      <c r="U2426" s="18">
        <v>1389.58</v>
      </c>
      <c r="V2426" s="295">
        <v>0.53</v>
      </c>
      <c r="W2426" s="18">
        <v>713.77333333333331</v>
      </c>
      <c r="X2426" s="18">
        <v>870.80346666666662</v>
      </c>
      <c r="Y2426" s="7" t="s">
        <v>393</v>
      </c>
      <c r="Z2426" s="13">
        <v>1</v>
      </c>
      <c r="AA2426" s="13">
        <v>1</v>
      </c>
      <c r="AB2426" s="13">
        <v>1440</v>
      </c>
      <c r="AC2426" s="8" t="s">
        <v>3965</v>
      </c>
      <c r="AD2426" s="8">
        <v>0.54</v>
      </c>
      <c r="AE2426" s="13">
        <v>30</v>
      </c>
      <c r="AF2426" s="13">
        <v>127</v>
      </c>
      <c r="AG2426" s="13">
        <v>180</v>
      </c>
      <c r="AH2426" s="8">
        <v>0.68600000000000005</v>
      </c>
      <c r="AI2426" s="13">
        <v>4012196881413</v>
      </c>
      <c r="AJ2426" s="8" t="s">
        <v>5658</v>
      </c>
      <c r="AK2426" s="94"/>
      <c r="AL2426" s="9"/>
      <c r="AM2426" s="9"/>
      <c r="AN2426" s="8"/>
      <c r="AO2426" s="11"/>
    </row>
    <row r="2427" spans="1:41" ht="14.1" customHeight="1" outlineLevel="3" x14ac:dyDescent="0.25">
      <c r="A2427" s="2"/>
      <c r="B2427" s="3"/>
      <c r="C2427" s="4"/>
      <c r="D2427" s="4"/>
      <c r="E2427" s="4"/>
      <c r="F2427" s="5"/>
      <c r="G2427" s="6"/>
      <c r="H2427" s="338">
        <v>6363907</v>
      </c>
      <c r="I2427" s="7" t="s">
        <v>3574</v>
      </c>
      <c r="J2427" s="7" t="s">
        <v>3575</v>
      </c>
      <c r="K2427" s="7" t="s">
        <v>6507</v>
      </c>
      <c r="L2427" s="7" t="s">
        <v>6508</v>
      </c>
      <c r="M2427" s="18">
        <v>720.31940883727964</v>
      </c>
      <c r="N2427" s="327">
        <v>878.78967878148114</v>
      </c>
      <c r="O2427" s="19">
        <v>46112</v>
      </c>
      <c r="P2427" s="19" t="s">
        <v>7561</v>
      </c>
      <c r="Q2427" s="19" t="s">
        <v>7561</v>
      </c>
      <c r="R2427" s="19" t="s">
        <v>7561</v>
      </c>
      <c r="S2427" s="295">
        <v>0.25</v>
      </c>
      <c r="T2427" s="18">
        <v>540.2395566279597</v>
      </c>
      <c r="U2427" s="18">
        <v>659.09225908611086</v>
      </c>
      <c r="V2427" s="295">
        <v>0.53</v>
      </c>
      <c r="W2427" s="18">
        <v>338.55012215352139</v>
      </c>
      <c r="X2427" s="18">
        <v>413.03114902729607</v>
      </c>
      <c r="Y2427" s="7" t="s">
        <v>393</v>
      </c>
      <c r="Z2427" s="13">
        <v>1</v>
      </c>
      <c r="AA2427" s="13">
        <v>1</v>
      </c>
      <c r="AB2427" s="13">
        <v>900</v>
      </c>
      <c r="AC2427" s="9" t="s">
        <v>3965</v>
      </c>
      <c r="AD2427" s="8">
        <v>0.87</v>
      </c>
      <c r="AE2427" s="13">
        <v>30</v>
      </c>
      <c r="AF2427" s="13">
        <v>181</v>
      </c>
      <c r="AG2427" s="13">
        <v>180</v>
      </c>
      <c r="AH2427" s="8">
        <v>0.97699999999999998</v>
      </c>
      <c r="AI2427" s="13">
        <v>4012196148219</v>
      </c>
      <c r="AJ2427" s="8" t="s">
        <v>5659</v>
      </c>
      <c r="AK2427" s="94"/>
      <c r="AL2427" s="9"/>
      <c r="AM2427" s="9"/>
      <c r="AN2427" s="8"/>
      <c r="AO2427" s="12"/>
    </row>
    <row r="2428" spans="1:41" ht="14.1" customHeight="1" outlineLevel="3" x14ac:dyDescent="0.25">
      <c r="A2428" s="2"/>
      <c r="B2428" s="3"/>
      <c r="C2428" s="4"/>
      <c r="D2428" s="4"/>
      <c r="E2428" s="4"/>
      <c r="F2428" s="5"/>
      <c r="G2428" s="6"/>
      <c r="H2428" s="338">
        <v>6363886</v>
      </c>
      <c r="I2428" s="7" t="s">
        <v>3576</v>
      </c>
      <c r="J2428" s="7" t="s">
        <v>3577</v>
      </c>
      <c r="K2428" s="7" t="s">
        <v>6507</v>
      </c>
      <c r="L2428" s="7" t="s">
        <v>6508</v>
      </c>
      <c r="M2428" s="18">
        <v>1427.87</v>
      </c>
      <c r="N2428" s="327">
        <v>1742.0013999999999</v>
      </c>
      <c r="O2428" s="19" t="s">
        <v>3948</v>
      </c>
      <c r="P2428" s="295">
        <v>0.35</v>
      </c>
      <c r="Q2428" s="18">
        <v>928.1155</v>
      </c>
      <c r="R2428" s="18">
        <v>1132.3009099999999</v>
      </c>
      <c r="S2428" s="295">
        <v>0.25</v>
      </c>
      <c r="T2428" s="18">
        <v>1070.9024999999999</v>
      </c>
      <c r="U2428" s="18">
        <v>1306.5010499999999</v>
      </c>
      <c r="V2428" s="295">
        <v>0.53</v>
      </c>
      <c r="W2428" s="18">
        <v>671.09889999999996</v>
      </c>
      <c r="X2428" s="18">
        <v>818.74065799999994</v>
      </c>
      <c r="Y2428" s="7" t="s">
        <v>393</v>
      </c>
      <c r="Z2428" s="13">
        <v>1</v>
      </c>
      <c r="AA2428" s="13">
        <v>1</v>
      </c>
      <c r="AB2428" s="13"/>
      <c r="AC2428" s="9" t="s">
        <v>3971</v>
      </c>
      <c r="AD2428" s="8"/>
      <c r="AE2428" s="13">
        <v>30</v>
      </c>
      <c r="AF2428" s="13">
        <v>231</v>
      </c>
      <c r="AG2428" s="13">
        <v>180</v>
      </c>
      <c r="AH2428" s="8">
        <v>1.2470000000000001</v>
      </c>
      <c r="AI2428" s="13">
        <v>2200000389121</v>
      </c>
      <c r="AJ2428" s="9" t="s">
        <v>5660</v>
      </c>
      <c r="AK2428" s="94"/>
      <c r="AL2428" s="9"/>
      <c r="AM2428" s="10"/>
      <c r="AN2428" s="9"/>
      <c r="AO2428" s="11"/>
    </row>
    <row r="2429" spans="1:41" ht="14.1" customHeight="1" outlineLevel="3" x14ac:dyDescent="0.25">
      <c r="A2429" s="2"/>
      <c r="B2429" s="3"/>
      <c r="C2429" s="4"/>
      <c r="D2429" s="4"/>
      <c r="E2429" s="4"/>
      <c r="F2429" s="5"/>
      <c r="G2429" s="6"/>
      <c r="H2429" s="338">
        <v>6416551</v>
      </c>
      <c r="I2429" s="7" t="s">
        <v>3578</v>
      </c>
      <c r="J2429" s="7" t="s">
        <v>3579</v>
      </c>
      <c r="K2429" s="7" t="s">
        <v>6509</v>
      </c>
      <c r="L2429" s="7" t="s">
        <v>6510</v>
      </c>
      <c r="M2429" s="18">
        <v>63.486523989659084</v>
      </c>
      <c r="N2429" s="327">
        <v>77.45355926738408</v>
      </c>
      <c r="O2429" s="19">
        <v>46112</v>
      </c>
      <c r="P2429" s="19" t="s">
        <v>7561</v>
      </c>
      <c r="Q2429" s="19" t="s">
        <v>7561</v>
      </c>
      <c r="R2429" s="19" t="s">
        <v>7561</v>
      </c>
      <c r="S2429" s="295">
        <v>0.25</v>
      </c>
      <c r="T2429" s="18">
        <v>47.614892992244314</v>
      </c>
      <c r="U2429" s="18">
        <v>58.090169450538063</v>
      </c>
      <c r="V2429" s="295">
        <v>0.53</v>
      </c>
      <c r="W2429" s="18">
        <v>29.838666275139769</v>
      </c>
      <c r="X2429" s="18">
        <v>36.403172855670519</v>
      </c>
      <c r="Y2429" s="7" t="s">
        <v>393</v>
      </c>
      <c r="Z2429" s="13">
        <v>1</v>
      </c>
      <c r="AA2429" s="13">
        <v>20</v>
      </c>
      <c r="AB2429" s="13">
        <v>15360</v>
      </c>
      <c r="AC2429" s="8" t="s">
        <v>3965</v>
      </c>
      <c r="AD2429" s="8">
        <v>3.4000000000000002E-2</v>
      </c>
      <c r="AE2429" s="13">
        <v>40</v>
      </c>
      <c r="AF2429" s="13">
        <v>20</v>
      </c>
      <c r="AG2429" s="13">
        <v>18</v>
      </c>
      <c r="AH2429" s="8">
        <v>1.4E-2</v>
      </c>
      <c r="AI2429" s="13">
        <v>4012196202997</v>
      </c>
      <c r="AJ2429" s="9" t="s">
        <v>5661</v>
      </c>
      <c r="AK2429" s="94"/>
      <c r="AL2429" s="9"/>
      <c r="AM2429" s="9"/>
      <c r="AN2429" s="8"/>
      <c r="AO2429" s="11"/>
    </row>
    <row r="2430" spans="1:41" ht="14.1" customHeight="1" outlineLevel="3" x14ac:dyDescent="0.25">
      <c r="A2430" s="2"/>
      <c r="B2430" s="3"/>
      <c r="C2430" s="4"/>
      <c r="D2430" s="4"/>
      <c r="E2430" s="4"/>
      <c r="F2430" s="5"/>
      <c r="G2430" s="6"/>
      <c r="H2430" s="338">
        <v>6416446</v>
      </c>
      <c r="I2430" s="7" t="s">
        <v>3580</v>
      </c>
      <c r="J2430" s="7" t="s">
        <v>3581</v>
      </c>
      <c r="K2430" s="7" t="s">
        <v>6509</v>
      </c>
      <c r="L2430" s="7" t="s">
        <v>6511</v>
      </c>
      <c r="M2430" s="18">
        <v>586.29999999999995</v>
      </c>
      <c r="N2430" s="327">
        <v>715.28599999999994</v>
      </c>
      <c r="O2430" s="19" t="s">
        <v>3948</v>
      </c>
      <c r="P2430" s="295">
        <v>0.35</v>
      </c>
      <c r="Q2430" s="18">
        <v>381.09499999999997</v>
      </c>
      <c r="R2430" s="18">
        <v>464.93589999999995</v>
      </c>
      <c r="S2430" s="295">
        <v>0.25</v>
      </c>
      <c r="T2430" s="18">
        <v>439.72499999999997</v>
      </c>
      <c r="U2430" s="18">
        <v>536.46449999999993</v>
      </c>
      <c r="V2430" s="295">
        <v>0.53</v>
      </c>
      <c r="W2430" s="18">
        <v>275.56099999999998</v>
      </c>
      <c r="X2430" s="18">
        <v>336.18441999999999</v>
      </c>
      <c r="Y2430" s="7" t="s">
        <v>393</v>
      </c>
      <c r="Z2430" s="13">
        <v>1</v>
      </c>
      <c r="AA2430" s="13">
        <v>20</v>
      </c>
      <c r="AB2430" s="13">
        <v>6080</v>
      </c>
      <c r="AC2430" s="8" t="s">
        <v>6616</v>
      </c>
      <c r="AD2430" s="8">
        <v>7.4999999999999997E-2</v>
      </c>
      <c r="AE2430" s="13">
        <v>46</v>
      </c>
      <c r="AF2430" s="13">
        <v>40</v>
      </c>
      <c r="AG2430" s="13">
        <v>23</v>
      </c>
      <c r="AH2430" s="8">
        <v>4.2000000000000003E-2</v>
      </c>
      <c r="AI2430" s="13">
        <v>4012196229277</v>
      </c>
      <c r="AJ2430" s="8" t="s">
        <v>5662</v>
      </c>
      <c r="AK2430" s="94"/>
      <c r="AL2430" s="8"/>
      <c r="AM2430" s="8"/>
      <c r="AN2430" s="8"/>
      <c r="AO2430" s="11"/>
    </row>
    <row r="2431" spans="1:41" ht="14.1" customHeight="1" outlineLevel="3" x14ac:dyDescent="0.25">
      <c r="A2431" s="2"/>
      <c r="B2431" s="3"/>
      <c r="C2431" s="4"/>
      <c r="D2431" s="4"/>
      <c r="E2431" s="4"/>
      <c r="F2431" s="5"/>
      <c r="G2431" s="6"/>
      <c r="H2431" s="338">
        <v>6416500</v>
      </c>
      <c r="I2431" s="7" t="s">
        <v>3582</v>
      </c>
      <c r="J2431" s="7" t="s">
        <v>3583</v>
      </c>
      <c r="K2431" s="7" t="s">
        <v>6509</v>
      </c>
      <c r="L2431" s="7" t="s">
        <v>6512</v>
      </c>
      <c r="M2431" s="18">
        <v>585.36</v>
      </c>
      <c r="N2431" s="327">
        <v>714.13919999999996</v>
      </c>
      <c r="O2431" s="19" t="s">
        <v>3948</v>
      </c>
      <c r="P2431" s="295">
        <v>0.35</v>
      </c>
      <c r="Q2431" s="18">
        <v>380.48400000000004</v>
      </c>
      <c r="R2431" s="18">
        <v>464.19048000000004</v>
      </c>
      <c r="S2431" s="295">
        <v>0.25</v>
      </c>
      <c r="T2431" s="18">
        <v>439.02</v>
      </c>
      <c r="U2431" s="18">
        <v>535.60439999999994</v>
      </c>
      <c r="V2431" s="295">
        <v>0.53</v>
      </c>
      <c r="W2431" s="18">
        <v>275.11919999999998</v>
      </c>
      <c r="X2431" s="18">
        <v>335.64542399999999</v>
      </c>
      <c r="Y2431" s="7" t="s">
        <v>393</v>
      </c>
      <c r="Z2431" s="13">
        <v>1</v>
      </c>
      <c r="AA2431" s="13">
        <v>20</v>
      </c>
      <c r="AB2431" s="13">
        <v>3360</v>
      </c>
      <c r="AC2431" s="10" t="s">
        <v>6616</v>
      </c>
      <c r="AD2431" s="8">
        <v>0.18</v>
      </c>
      <c r="AE2431" s="13">
        <v>80</v>
      </c>
      <c r="AF2431" s="13">
        <v>45</v>
      </c>
      <c r="AG2431" s="13">
        <v>40</v>
      </c>
      <c r="AH2431" s="8">
        <v>0.14399999999999999</v>
      </c>
      <c r="AI2431" s="13">
        <v>4012196202812</v>
      </c>
      <c r="AJ2431" s="10" t="s">
        <v>5663</v>
      </c>
      <c r="AK2431" s="94"/>
      <c r="AL2431" s="10"/>
      <c r="AM2431" s="10"/>
      <c r="AN2431" s="8"/>
      <c r="AO2431" s="11"/>
    </row>
    <row r="2432" spans="1:41" ht="14.1" customHeight="1" outlineLevel="3" x14ac:dyDescent="0.25">
      <c r="A2432" s="2"/>
      <c r="B2432" s="3"/>
      <c r="C2432" s="4"/>
      <c r="D2432" s="4"/>
      <c r="E2432" s="4"/>
      <c r="F2432" s="5"/>
      <c r="G2432" s="6"/>
      <c r="H2432" s="338">
        <v>6416504</v>
      </c>
      <c r="I2432" s="7" t="s">
        <v>3584</v>
      </c>
      <c r="J2432" s="7" t="s">
        <v>3585</v>
      </c>
      <c r="K2432" s="7" t="s">
        <v>6509</v>
      </c>
      <c r="L2432" s="7" t="s">
        <v>6513</v>
      </c>
      <c r="M2432" s="18">
        <v>662.7</v>
      </c>
      <c r="N2432" s="327">
        <v>808.49400000000003</v>
      </c>
      <c r="O2432" s="19" t="s">
        <v>3948</v>
      </c>
      <c r="P2432" s="295">
        <v>0.35</v>
      </c>
      <c r="Q2432" s="18">
        <v>430.75500000000005</v>
      </c>
      <c r="R2432" s="18">
        <v>525.52110000000005</v>
      </c>
      <c r="S2432" s="295">
        <v>0.25</v>
      </c>
      <c r="T2432" s="18">
        <v>497.02500000000003</v>
      </c>
      <c r="U2432" s="18">
        <v>606.37049999999999</v>
      </c>
      <c r="V2432" s="295">
        <v>0.53</v>
      </c>
      <c r="W2432" s="18">
        <v>311.46899999999999</v>
      </c>
      <c r="X2432" s="18">
        <v>379.99217999999996</v>
      </c>
      <c r="Y2432" s="7" t="s">
        <v>393</v>
      </c>
      <c r="Z2432" s="13">
        <v>1</v>
      </c>
      <c r="AA2432" s="13">
        <v>20</v>
      </c>
      <c r="AB2432" s="13">
        <v>3360</v>
      </c>
      <c r="AC2432" s="8" t="s">
        <v>6616</v>
      </c>
      <c r="AD2432" s="8">
        <v>0.19</v>
      </c>
      <c r="AE2432" s="13">
        <v>80</v>
      </c>
      <c r="AF2432" s="13">
        <v>47</v>
      </c>
      <c r="AG2432" s="13">
        <v>40</v>
      </c>
      <c r="AH2432" s="8">
        <v>0.15</v>
      </c>
      <c r="AI2432" s="13">
        <v>4012196894253</v>
      </c>
      <c r="AJ2432" s="8" t="s">
        <v>5664</v>
      </c>
      <c r="AK2432" s="94"/>
      <c r="AL2432" s="8"/>
      <c r="AM2432" s="9"/>
      <c r="AN2432" s="9"/>
      <c r="AO2432" s="11"/>
    </row>
    <row r="2433" spans="1:41" ht="14.1" customHeight="1" outlineLevel="3" x14ac:dyDescent="0.25">
      <c r="A2433" s="2"/>
      <c r="B2433" s="3"/>
      <c r="C2433" s="4"/>
      <c r="D2433" s="4"/>
      <c r="E2433" s="4"/>
      <c r="F2433" s="5"/>
      <c r="G2433" s="6"/>
      <c r="H2433" s="338">
        <v>6416519</v>
      </c>
      <c r="I2433" s="7" t="s">
        <v>3586</v>
      </c>
      <c r="J2433" s="7" t="s">
        <v>3587</v>
      </c>
      <c r="K2433" s="7" t="s">
        <v>6509</v>
      </c>
      <c r="L2433" s="7" t="s">
        <v>6514</v>
      </c>
      <c r="M2433" s="18">
        <v>776.05</v>
      </c>
      <c r="N2433" s="327">
        <v>946.78099999999995</v>
      </c>
      <c r="O2433" s="19" t="s">
        <v>3948</v>
      </c>
      <c r="P2433" s="295">
        <v>0.35</v>
      </c>
      <c r="Q2433" s="18">
        <v>504.4325</v>
      </c>
      <c r="R2433" s="18">
        <v>615.40764999999999</v>
      </c>
      <c r="S2433" s="295">
        <v>0.25</v>
      </c>
      <c r="T2433" s="18">
        <v>582.03749999999991</v>
      </c>
      <c r="U2433" s="18">
        <v>710.08574999999985</v>
      </c>
      <c r="V2433" s="295">
        <v>0.53</v>
      </c>
      <c r="W2433" s="18">
        <v>364.74349999999998</v>
      </c>
      <c r="X2433" s="18">
        <v>444.98706999999996</v>
      </c>
      <c r="Y2433" s="7" t="s">
        <v>393</v>
      </c>
      <c r="Z2433" s="13">
        <v>1</v>
      </c>
      <c r="AA2433" s="13">
        <v>20</v>
      </c>
      <c r="AB2433" s="13">
        <v>2000</v>
      </c>
      <c r="AC2433" s="10" t="s">
        <v>6616</v>
      </c>
      <c r="AD2433" s="8">
        <v>0.25</v>
      </c>
      <c r="AE2433" s="13">
        <v>80</v>
      </c>
      <c r="AF2433" s="13">
        <v>61</v>
      </c>
      <c r="AG2433" s="13">
        <v>40</v>
      </c>
      <c r="AH2433" s="8">
        <v>0.19500000000000001</v>
      </c>
      <c r="AI2433" s="13">
        <v>4012196202874</v>
      </c>
      <c r="AJ2433" s="10" t="s">
        <v>5665</v>
      </c>
      <c r="AK2433" s="94"/>
      <c r="AL2433" s="8"/>
      <c r="AM2433" s="8"/>
      <c r="AN2433" s="8"/>
      <c r="AO2433" s="11"/>
    </row>
    <row r="2434" spans="1:41" ht="14.1" customHeight="1" outlineLevel="3" x14ac:dyDescent="0.25">
      <c r="A2434" s="2"/>
      <c r="B2434" s="3"/>
      <c r="C2434" s="4"/>
      <c r="D2434" s="4"/>
      <c r="E2434" s="4"/>
      <c r="F2434" s="5"/>
      <c r="G2434" s="6"/>
      <c r="H2434" s="338">
        <v>6356109</v>
      </c>
      <c r="I2434" s="7" t="s">
        <v>3588</v>
      </c>
      <c r="J2434" s="7" t="s">
        <v>3589</v>
      </c>
      <c r="K2434" s="7" t="s">
        <v>6515</v>
      </c>
      <c r="L2434" s="7" t="s">
        <v>6516</v>
      </c>
      <c r="M2434" s="18">
        <v>700.06</v>
      </c>
      <c r="N2434" s="327">
        <v>854.07319999999993</v>
      </c>
      <c r="O2434" s="19" t="s">
        <v>3948</v>
      </c>
      <c r="P2434" s="295">
        <v>0.35</v>
      </c>
      <c r="Q2434" s="18">
        <v>455.03899999999999</v>
      </c>
      <c r="R2434" s="18">
        <v>555.14757999999995</v>
      </c>
      <c r="S2434" s="295">
        <v>0.25</v>
      </c>
      <c r="T2434" s="18">
        <v>525.04499999999996</v>
      </c>
      <c r="U2434" s="18">
        <v>640.55489999999998</v>
      </c>
      <c r="V2434" s="295">
        <v>0.53</v>
      </c>
      <c r="W2434" s="18">
        <v>329.02819999999997</v>
      </c>
      <c r="X2434" s="18">
        <v>401.41440399999993</v>
      </c>
      <c r="Y2434" s="7" t="s">
        <v>393</v>
      </c>
      <c r="Z2434" s="13">
        <v>20</v>
      </c>
      <c r="AA2434" s="13">
        <v>20</v>
      </c>
      <c r="AB2434" s="13">
        <v>3360</v>
      </c>
      <c r="AC2434" s="10" t="s">
        <v>6616</v>
      </c>
      <c r="AD2434" s="8">
        <v>0.16</v>
      </c>
      <c r="AE2434" s="13">
        <v>40</v>
      </c>
      <c r="AF2434" s="13">
        <v>80</v>
      </c>
      <c r="AG2434" s="13">
        <v>40</v>
      </c>
      <c r="AH2434" s="8">
        <v>0.128</v>
      </c>
      <c r="AI2434" s="13">
        <v>4012196195671</v>
      </c>
      <c r="AJ2434" s="8" t="s">
        <v>5666</v>
      </c>
      <c r="AK2434" s="94"/>
      <c r="AL2434" s="10"/>
      <c r="AM2434" s="8"/>
      <c r="AN2434" s="9"/>
      <c r="AO2434" s="11"/>
    </row>
    <row r="2435" spans="1:41" ht="14.1" customHeight="1" outlineLevel="3" x14ac:dyDescent="0.25">
      <c r="A2435" s="2"/>
      <c r="B2435" s="3"/>
      <c r="C2435" s="4"/>
      <c r="D2435" s="4"/>
      <c r="E2435" s="4"/>
      <c r="F2435" s="5"/>
      <c r="G2435" s="6"/>
      <c r="H2435" s="338">
        <v>6358527</v>
      </c>
      <c r="I2435" s="7" t="s">
        <v>3590</v>
      </c>
      <c r="J2435" s="7" t="s">
        <v>3591</v>
      </c>
      <c r="K2435" s="7" t="s">
        <v>6517</v>
      </c>
      <c r="L2435" s="7" t="s">
        <v>6518</v>
      </c>
      <c r="M2435" s="18">
        <v>259.95880022637238</v>
      </c>
      <c r="N2435" s="327">
        <v>317.14973627617428</v>
      </c>
      <c r="O2435" s="19">
        <v>46112</v>
      </c>
      <c r="P2435" s="19" t="s">
        <v>7561</v>
      </c>
      <c r="Q2435" s="19" t="s">
        <v>7561</v>
      </c>
      <c r="R2435" s="19" t="s">
        <v>7561</v>
      </c>
      <c r="S2435" s="295">
        <v>0.25</v>
      </c>
      <c r="T2435" s="18">
        <v>194.96910016977927</v>
      </c>
      <c r="U2435" s="18">
        <v>237.86230220713071</v>
      </c>
      <c r="V2435" s="295">
        <v>0.53</v>
      </c>
      <c r="W2435" s="18">
        <v>122.18063610639501</v>
      </c>
      <c r="X2435" s="18">
        <v>149.0603760498019</v>
      </c>
      <c r="Y2435" s="7" t="s">
        <v>393</v>
      </c>
      <c r="Z2435" s="13">
        <v>1</v>
      </c>
      <c r="AA2435" s="13">
        <v>1</v>
      </c>
      <c r="AB2435" s="13">
        <v>3800</v>
      </c>
      <c r="AC2435" s="9" t="s">
        <v>3965</v>
      </c>
      <c r="AD2435" s="8">
        <v>7.4999999999999997E-2</v>
      </c>
      <c r="AE2435" s="13">
        <v>40</v>
      </c>
      <c r="AF2435" s="13">
        <v>100</v>
      </c>
      <c r="AG2435" s="13">
        <v>46</v>
      </c>
      <c r="AH2435" s="8">
        <v>0.184</v>
      </c>
      <c r="AI2435" s="13">
        <v>4012196765676</v>
      </c>
      <c r="AJ2435" s="9" t="s">
        <v>5667</v>
      </c>
      <c r="AK2435" s="94"/>
      <c r="AL2435" s="9"/>
      <c r="AM2435" s="9"/>
      <c r="AN2435" s="8"/>
      <c r="AO2435" s="11"/>
    </row>
    <row r="2436" spans="1:41" ht="14.1" customHeight="1" outlineLevel="3" x14ac:dyDescent="0.25">
      <c r="A2436" s="2"/>
      <c r="B2436" s="3"/>
      <c r="C2436" s="4"/>
      <c r="D2436" s="4"/>
      <c r="E2436" s="4"/>
      <c r="F2436" s="5"/>
      <c r="G2436" s="6"/>
      <c r="H2436" s="338">
        <v>6358760</v>
      </c>
      <c r="I2436" s="7" t="s">
        <v>3592</v>
      </c>
      <c r="J2436" s="7" t="s">
        <v>3593</v>
      </c>
      <c r="K2436" s="7" t="s">
        <v>6517</v>
      </c>
      <c r="L2436" s="7" t="s">
        <v>6519</v>
      </c>
      <c r="M2436" s="18">
        <v>603.11328817092249</v>
      </c>
      <c r="N2436" s="327">
        <v>735.7982115685254</v>
      </c>
      <c r="O2436" s="19">
        <v>46112</v>
      </c>
      <c r="P2436" s="19" t="s">
        <v>7561</v>
      </c>
      <c r="Q2436" s="19" t="s">
        <v>7561</v>
      </c>
      <c r="R2436" s="19" t="s">
        <v>7561</v>
      </c>
      <c r="S2436" s="295">
        <v>0.25</v>
      </c>
      <c r="T2436" s="18">
        <v>452.33496612819187</v>
      </c>
      <c r="U2436" s="18">
        <v>551.84865867639405</v>
      </c>
      <c r="V2436" s="295">
        <v>0.53</v>
      </c>
      <c r="W2436" s="18">
        <v>283.46324544033354</v>
      </c>
      <c r="X2436" s="18">
        <v>345.82515943720693</v>
      </c>
      <c r="Y2436" s="7" t="s">
        <v>393</v>
      </c>
      <c r="Z2436" s="13">
        <v>1</v>
      </c>
      <c r="AA2436" s="13">
        <v>1</v>
      </c>
      <c r="AB2436" s="13">
        <v>2000</v>
      </c>
      <c r="AC2436" s="8" t="s">
        <v>3965</v>
      </c>
      <c r="AD2436" s="8">
        <v>0.27600000000000002</v>
      </c>
      <c r="AE2436" s="13">
        <v>40</v>
      </c>
      <c r="AF2436" s="13">
        <v>195</v>
      </c>
      <c r="AG2436" s="13">
        <v>57</v>
      </c>
      <c r="AH2436" s="8">
        <v>0.44500000000000001</v>
      </c>
      <c r="AI2436" s="13">
        <v>4012196947294</v>
      </c>
      <c r="AJ2436" s="9" t="s">
        <v>5668</v>
      </c>
      <c r="AK2436" s="94"/>
      <c r="AL2436" s="8"/>
      <c r="AM2436" s="8"/>
      <c r="AN2436" s="8"/>
      <c r="AO2436" s="12"/>
    </row>
    <row r="2437" spans="1:41" ht="14.1" customHeight="1" outlineLevel="3" x14ac:dyDescent="0.25">
      <c r="A2437" s="2"/>
      <c r="B2437" s="3"/>
      <c r="C2437" s="4"/>
      <c r="D2437" s="4"/>
      <c r="E2437" s="4"/>
      <c r="F2437" s="5"/>
      <c r="G2437" s="6"/>
      <c r="H2437" s="338">
        <v>6348881</v>
      </c>
      <c r="I2437" s="7" t="s">
        <v>3594</v>
      </c>
      <c r="J2437" s="7" t="s">
        <v>2284</v>
      </c>
      <c r="K2437" s="7" t="s">
        <v>6031</v>
      </c>
      <c r="L2437" s="7" t="s">
        <v>6032</v>
      </c>
      <c r="M2437" s="18">
        <v>237.65204678362576</v>
      </c>
      <c r="N2437" s="327">
        <v>289.93549707602341</v>
      </c>
      <c r="O2437" s="19">
        <v>46112</v>
      </c>
      <c r="P2437" s="19" t="s">
        <v>7561</v>
      </c>
      <c r="Q2437" s="19" t="s">
        <v>7561</v>
      </c>
      <c r="R2437" s="19" t="s">
        <v>7561</v>
      </c>
      <c r="S2437" s="295">
        <v>0.25</v>
      </c>
      <c r="T2437" s="18">
        <v>178.23903508771932</v>
      </c>
      <c r="U2437" s="18">
        <v>217.45162280701757</v>
      </c>
      <c r="V2437" s="295">
        <v>0.53</v>
      </c>
      <c r="W2437" s="18">
        <v>111.69646198830411</v>
      </c>
      <c r="X2437" s="18">
        <v>136.26968362573101</v>
      </c>
      <c r="Y2437" s="7" t="s">
        <v>393</v>
      </c>
      <c r="Z2437" s="13">
        <v>1</v>
      </c>
      <c r="AA2437" s="13">
        <v>20</v>
      </c>
      <c r="AB2437" s="13">
        <v>1920</v>
      </c>
      <c r="AC2437" s="9" t="s">
        <v>3965</v>
      </c>
      <c r="AD2437" s="8">
        <v>0.4</v>
      </c>
      <c r="AE2437" s="13">
        <v>140</v>
      </c>
      <c r="AF2437" s="13">
        <v>40</v>
      </c>
      <c r="AG2437" s="13">
        <v>120</v>
      </c>
      <c r="AH2437" s="8">
        <v>0.67200000000000004</v>
      </c>
      <c r="AI2437" s="13">
        <v>4012195354826</v>
      </c>
      <c r="AJ2437" s="8" t="s">
        <v>5669</v>
      </c>
      <c r="AK2437" s="94"/>
      <c r="AL2437" s="9"/>
      <c r="AM2437" s="9"/>
      <c r="AN2437" s="8"/>
      <c r="AO2437" s="12"/>
    </row>
    <row r="2438" spans="1:41" ht="14.1" customHeight="1" outlineLevel="3" x14ac:dyDescent="0.25">
      <c r="A2438" s="2"/>
      <c r="B2438" s="3"/>
      <c r="C2438" s="4"/>
      <c r="D2438" s="4"/>
      <c r="E2438" s="4"/>
      <c r="F2438" s="5"/>
      <c r="G2438" s="6"/>
      <c r="H2438" s="338">
        <v>6015419</v>
      </c>
      <c r="I2438" s="7" t="s">
        <v>3595</v>
      </c>
      <c r="J2438" s="7" t="s">
        <v>3596</v>
      </c>
      <c r="K2438" s="7" t="s">
        <v>6517</v>
      </c>
      <c r="L2438" s="7" t="s">
        <v>6520</v>
      </c>
      <c r="M2438" s="18">
        <v>1143.4930610107358</v>
      </c>
      <c r="N2438" s="327">
        <v>1395.0615344330977</v>
      </c>
      <c r="O2438" s="19">
        <v>46112</v>
      </c>
      <c r="P2438" s="19" t="s">
        <v>7561</v>
      </c>
      <c r="Q2438" s="19" t="s">
        <v>7561</v>
      </c>
      <c r="R2438" s="19" t="s">
        <v>7561</v>
      </c>
      <c r="S2438" s="295">
        <v>0.25</v>
      </c>
      <c r="T2438" s="18">
        <v>857.61979575805185</v>
      </c>
      <c r="U2438" s="18">
        <v>1046.2961508248231</v>
      </c>
      <c r="V2438" s="295">
        <v>0.53</v>
      </c>
      <c r="W2438" s="18">
        <v>537.44173867504583</v>
      </c>
      <c r="X2438" s="18">
        <v>655.67892118355587</v>
      </c>
      <c r="Y2438" s="7" t="s">
        <v>393</v>
      </c>
      <c r="Z2438" s="13">
        <v>1</v>
      </c>
      <c r="AA2438" s="13">
        <v>25</v>
      </c>
      <c r="AB2438" s="13">
        <v>1500</v>
      </c>
      <c r="AC2438" s="9" t="s">
        <v>3965</v>
      </c>
      <c r="AD2438" s="8">
        <v>0.32</v>
      </c>
      <c r="AE2438" s="13">
        <v>35</v>
      </c>
      <c r="AF2438" s="13">
        <v>270</v>
      </c>
      <c r="AG2438" s="13">
        <v>23</v>
      </c>
      <c r="AH2438" s="8">
        <v>0.217</v>
      </c>
      <c r="AI2438" s="13">
        <v>4012196952151</v>
      </c>
      <c r="AJ2438" s="9" t="s">
        <v>3966</v>
      </c>
      <c r="AK2438" s="94"/>
      <c r="AL2438" s="9"/>
      <c r="AM2438" s="9"/>
      <c r="AN2438" s="8"/>
      <c r="AO2438" s="12"/>
    </row>
    <row r="2439" spans="1:41" ht="14.1" customHeight="1" outlineLevel="3" x14ac:dyDescent="0.25">
      <c r="A2439" s="2"/>
      <c r="B2439" s="3"/>
      <c r="C2439" s="4"/>
      <c r="D2439" s="4"/>
      <c r="E2439" s="4"/>
      <c r="F2439" s="5"/>
      <c r="G2439" s="6"/>
      <c r="H2439" s="338">
        <v>6357538</v>
      </c>
      <c r="I2439" s="7" t="s">
        <v>3597</v>
      </c>
      <c r="J2439" s="7" t="s">
        <v>3598</v>
      </c>
      <c r="K2439" s="7" t="s">
        <v>6521</v>
      </c>
      <c r="L2439" s="7" t="s">
        <v>6522</v>
      </c>
      <c r="M2439" s="18">
        <v>489.36842105263162</v>
      </c>
      <c r="N2439" s="327">
        <v>597.02947368421053</v>
      </c>
      <c r="O2439" s="19">
        <v>46112</v>
      </c>
      <c r="P2439" s="19" t="s">
        <v>7561</v>
      </c>
      <c r="Q2439" s="19" t="s">
        <v>7561</v>
      </c>
      <c r="R2439" s="19" t="s">
        <v>7561</v>
      </c>
      <c r="S2439" s="295">
        <v>0.25</v>
      </c>
      <c r="T2439" s="18">
        <v>367.0263157894737</v>
      </c>
      <c r="U2439" s="18">
        <v>447.77210526315793</v>
      </c>
      <c r="V2439" s="295">
        <v>0.53</v>
      </c>
      <c r="W2439" s="18">
        <v>230.00315789473686</v>
      </c>
      <c r="X2439" s="18">
        <v>280.60385263157895</v>
      </c>
      <c r="Y2439" s="7" t="s">
        <v>393</v>
      </c>
      <c r="Z2439" s="13">
        <v>1</v>
      </c>
      <c r="AA2439" s="13">
        <v>20</v>
      </c>
      <c r="AB2439" s="13">
        <v>16800</v>
      </c>
      <c r="AC2439" s="9" t="s">
        <v>3965</v>
      </c>
      <c r="AD2439" s="8">
        <v>3.1E-2</v>
      </c>
      <c r="AE2439" s="13">
        <v>15</v>
      </c>
      <c r="AF2439" s="13">
        <v>22</v>
      </c>
      <c r="AG2439" s="13">
        <v>8</v>
      </c>
      <c r="AH2439" s="8">
        <v>3.0000000000000001E-3</v>
      </c>
      <c r="AI2439" s="13">
        <v>4012195523727</v>
      </c>
      <c r="AJ2439" s="9" t="s">
        <v>3966</v>
      </c>
      <c r="AK2439" s="94"/>
      <c r="AL2439" s="9"/>
      <c r="AM2439" s="9"/>
      <c r="AN2439" s="8"/>
      <c r="AO2439" s="12"/>
    </row>
    <row r="2440" spans="1:41" ht="14.1" customHeight="1" outlineLevel="3" x14ac:dyDescent="0.25">
      <c r="A2440" s="2"/>
      <c r="B2440" s="3"/>
      <c r="C2440" s="4"/>
      <c r="D2440" s="4"/>
      <c r="E2440" s="4"/>
      <c r="F2440" s="5"/>
      <c r="G2440" s="6"/>
      <c r="H2440" s="338">
        <v>6357536</v>
      </c>
      <c r="I2440" s="7" t="s">
        <v>3599</v>
      </c>
      <c r="J2440" s="7" t="s">
        <v>3598</v>
      </c>
      <c r="K2440" s="7" t="s">
        <v>6521</v>
      </c>
      <c r="L2440" s="7" t="s">
        <v>6522</v>
      </c>
      <c r="M2440" s="18">
        <v>155.7154805895583</v>
      </c>
      <c r="N2440" s="327">
        <v>189.97288631926111</v>
      </c>
      <c r="O2440" s="19">
        <v>46112</v>
      </c>
      <c r="P2440" s="19" t="s">
        <v>7561</v>
      </c>
      <c r="Q2440" s="19" t="s">
        <v>7561</v>
      </c>
      <c r="R2440" s="19" t="s">
        <v>7561</v>
      </c>
      <c r="S2440" s="295">
        <v>0.25</v>
      </c>
      <c r="T2440" s="18">
        <v>116.78661044216872</v>
      </c>
      <c r="U2440" s="18">
        <v>142.47966473944584</v>
      </c>
      <c r="V2440" s="295">
        <v>0.53</v>
      </c>
      <c r="W2440" s="18">
        <v>73.186275877092399</v>
      </c>
      <c r="X2440" s="18">
        <v>89.287256570052719</v>
      </c>
      <c r="Y2440" s="7" t="s">
        <v>393</v>
      </c>
      <c r="Z2440" s="13">
        <v>1</v>
      </c>
      <c r="AA2440" s="13">
        <v>20</v>
      </c>
      <c r="AB2440" s="13">
        <v>16800</v>
      </c>
      <c r="AC2440" s="9" t="s">
        <v>3965</v>
      </c>
      <c r="AD2440" s="8">
        <v>3.1E-2</v>
      </c>
      <c r="AE2440" s="13">
        <v>145</v>
      </c>
      <c r="AF2440" s="13">
        <v>22</v>
      </c>
      <c r="AG2440" s="13">
        <v>8</v>
      </c>
      <c r="AH2440" s="8">
        <v>2.5999999999999999E-2</v>
      </c>
      <c r="AI2440" s="13">
        <v>4012195523680</v>
      </c>
      <c r="AJ2440" s="8" t="s">
        <v>3966</v>
      </c>
      <c r="AK2440" s="94"/>
      <c r="AL2440" s="9"/>
      <c r="AM2440" s="9"/>
      <c r="AN2440" s="8"/>
      <c r="AO2440" s="11"/>
    </row>
    <row r="2441" spans="1:41" ht="14.1" customHeight="1" outlineLevel="3" x14ac:dyDescent="0.25">
      <c r="A2441" s="2"/>
      <c r="B2441" s="3"/>
      <c r="C2441" s="4"/>
      <c r="D2441" s="4"/>
      <c r="E2441" s="4"/>
      <c r="F2441" s="5"/>
      <c r="G2441" s="6"/>
      <c r="H2441" s="338">
        <v>2362970</v>
      </c>
      <c r="I2441" s="7" t="s">
        <v>3600</v>
      </c>
      <c r="J2441" s="7" t="s">
        <v>3601</v>
      </c>
      <c r="K2441" s="7"/>
      <c r="L2441" s="7"/>
      <c r="M2441" s="18">
        <v>3820.2</v>
      </c>
      <c r="N2441" s="327">
        <v>4660.6439999999993</v>
      </c>
      <c r="O2441" s="19" t="s">
        <v>3948</v>
      </c>
      <c r="P2441" s="295">
        <v>0.35</v>
      </c>
      <c r="Q2441" s="18">
        <v>2483.13</v>
      </c>
      <c r="R2441" s="18">
        <v>3029.4186</v>
      </c>
      <c r="S2441" s="295">
        <v>0.25</v>
      </c>
      <c r="T2441" s="18">
        <v>2865.1499999999996</v>
      </c>
      <c r="U2441" s="18">
        <v>3495.4829999999993</v>
      </c>
      <c r="V2441" s="295">
        <v>0.53</v>
      </c>
      <c r="W2441" s="18">
        <v>1795.4939999999999</v>
      </c>
      <c r="X2441" s="18">
        <v>2190.5026800000001</v>
      </c>
      <c r="Y2441" s="7" t="s">
        <v>393</v>
      </c>
      <c r="Z2441" s="13">
        <v>1</v>
      </c>
      <c r="AA2441" s="13">
        <v>1</v>
      </c>
      <c r="AB2441" s="13">
        <v>840</v>
      </c>
      <c r="AC2441" s="9" t="s">
        <v>3971</v>
      </c>
      <c r="AD2441" s="8">
        <v>0.45</v>
      </c>
      <c r="AE2441" s="13"/>
      <c r="AF2441" s="13"/>
      <c r="AG2441" s="13"/>
      <c r="AH2441" s="8"/>
      <c r="AI2441" s="13"/>
      <c r="AJ2441" s="9" t="s">
        <v>5670</v>
      </c>
      <c r="AK2441" s="94"/>
      <c r="AL2441" s="8"/>
      <c r="AM2441" s="8"/>
      <c r="AN2441" s="8"/>
      <c r="AO2441" s="11"/>
    </row>
    <row r="2442" spans="1:41" ht="14.1" customHeight="1" outlineLevel="3" x14ac:dyDescent="0.25">
      <c r="A2442" s="2"/>
      <c r="B2442" s="3"/>
      <c r="C2442" s="4"/>
      <c r="D2442" s="4"/>
      <c r="E2442" s="4"/>
      <c r="F2442" s="5"/>
      <c r="G2442" s="6"/>
      <c r="H2442" s="338">
        <v>7079206</v>
      </c>
      <c r="I2442" s="7" t="s">
        <v>3602</v>
      </c>
      <c r="J2442" s="7" t="s">
        <v>3603</v>
      </c>
      <c r="K2442" s="7" t="s">
        <v>6523</v>
      </c>
      <c r="L2442" s="7" t="s">
        <v>6524</v>
      </c>
      <c r="M2442" s="18">
        <v>8000.3617886178854</v>
      </c>
      <c r="N2442" s="327">
        <v>9760.4413821138205</v>
      </c>
      <c r="O2442" s="19">
        <v>46112</v>
      </c>
      <c r="P2442" s="19" t="s">
        <v>7561</v>
      </c>
      <c r="Q2442" s="19" t="s">
        <v>7561</v>
      </c>
      <c r="R2442" s="19" t="s">
        <v>7561</v>
      </c>
      <c r="S2442" s="295">
        <v>0.25</v>
      </c>
      <c r="T2442" s="18">
        <v>6000.2713414634145</v>
      </c>
      <c r="U2442" s="18">
        <v>7320.3310365853658</v>
      </c>
      <c r="V2442" s="295">
        <v>0.53</v>
      </c>
      <c r="W2442" s="18">
        <v>3760.170040650406</v>
      </c>
      <c r="X2442" s="18">
        <v>4587.4074495934956</v>
      </c>
      <c r="Y2442" s="7" t="s">
        <v>393</v>
      </c>
      <c r="Z2442" s="13">
        <v>1</v>
      </c>
      <c r="AA2442" s="13">
        <v>1</v>
      </c>
      <c r="AB2442" s="13">
        <v>150</v>
      </c>
      <c r="AC2442" s="9" t="s">
        <v>3965</v>
      </c>
      <c r="AD2442" s="8">
        <v>2.39</v>
      </c>
      <c r="AE2442" s="13">
        <v>288</v>
      </c>
      <c r="AF2442" s="13">
        <v>200</v>
      </c>
      <c r="AG2442" s="13">
        <v>73</v>
      </c>
      <c r="AH2442" s="8">
        <v>4.2050000000000001</v>
      </c>
      <c r="AI2442" s="13">
        <v>4012196229451</v>
      </c>
      <c r="AJ2442" s="9" t="s">
        <v>5671</v>
      </c>
      <c r="AK2442" s="94"/>
      <c r="AL2442" s="9"/>
      <c r="AM2442" s="9"/>
      <c r="AN2442" s="8"/>
      <c r="AO2442" s="12"/>
    </row>
    <row r="2443" spans="1:41" ht="14.1" customHeight="1" outlineLevel="3" x14ac:dyDescent="0.25">
      <c r="A2443" s="2"/>
      <c r="B2443" s="3"/>
      <c r="C2443" s="4"/>
      <c r="D2443" s="4"/>
      <c r="E2443" s="4"/>
      <c r="F2443" s="5"/>
      <c r="G2443" s="6"/>
      <c r="H2443" s="338">
        <v>7079303</v>
      </c>
      <c r="I2443" s="7" t="s">
        <v>3604</v>
      </c>
      <c r="J2443" s="7" t="s">
        <v>3605</v>
      </c>
      <c r="K2443" s="7" t="s">
        <v>6523</v>
      </c>
      <c r="L2443" s="7" t="s">
        <v>6524</v>
      </c>
      <c r="M2443" s="18">
        <v>8356.1267494579151</v>
      </c>
      <c r="N2443" s="327">
        <v>10194.474634338656</v>
      </c>
      <c r="O2443" s="19">
        <v>46112</v>
      </c>
      <c r="P2443" s="19" t="s">
        <v>7561</v>
      </c>
      <c r="Q2443" s="19" t="s">
        <v>7561</v>
      </c>
      <c r="R2443" s="19" t="s">
        <v>7561</v>
      </c>
      <c r="S2443" s="295">
        <v>0.25</v>
      </c>
      <c r="T2443" s="18">
        <v>6267.0950620934364</v>
      </c>
      <c r="U2443" s="18">
        <v>7645.8559757539924</v>
      </c>
      <c r="V2443" s="295">
        <v>0.53</v>
      </c>
      <c r="W2443" s="18">
        <v>3927.3795722452201</v>
      </c>
      <c r="X2443" s="18">
        <v>4791.4030781391684</v>
      </c>
      <c r="Y2443" s="7" t="s">
        <v>393</v>
      </c>
      <c r="Z2443" s="13">
        <v>1</v>
      </c>
      <c r="AA2443" s="13">
        <v>1</v>
      </c>
      <c r="AB2443" s="13">
        <v>100</v>
      </c>
      <c r="AC2443" s="8" t="s">
        <v>3965</v>
      </c>
      <c r="AD2443" s="8">
        <v>2.95</v>
      </c>
      <c r="AE2443" s="13">
        <v>288</v>
      </c>
      <c r="AF2443" s="13">
        <v>300</v>
      </c>
      <c r="AG2443" s="13">
        <v>73</v>
      </c>
      <c r="AH2443" s="8">
        <v>6.3070000000000004</v>
      </c>
      <c r="AI2443" s="13">
        <v>4012196229512</v>
      </c>
      <c r="AJ2443" s="8" t="s">
        <v>5672</v>
      </c>
      <c r="AK2443" s="94"/>
      <c r="AL2443" s="9"/>
      <c r="AM2443" s="9"/>
      <c r="AN2443" s="8"/>
      <c r="AO2443" s="12"/>
    </row>
    <row r="2444" spans="1:41" ht="14.1" customHeight="1" outlineLevel="3" x14ac:dyDescent="0.25">
      <c r="A2444" s="2"/>
      <c r="B2444" s="3"/>
      <c r="C2444" s="4"/>
      <c r="D2444" s="4"/>
      <c r="E2444" s="4"/>
      <c r="F2444" s="5"/>
      <c r="G2444" s="6"/>
      <c r="H2444" s="338">
        <v>6049280</v>
      </c>
      <c r="I2444" s="7" t="s">
        <v>3606</v>
      </c>
      <c r="J2444" s="7" t="s">
        <v>3607</v>
      </c>
      <c r="K2444" s="7"/>
      <c r="L2444" s="7" t="s">
        <v>6525</v>
      </c>
      <c r="M2444" s="18">
        <v>66.705920299029373</v>
      </c>
      <c r="N2444" s="327">
        <v>81.381222764815831</v>
      </c>
      <c r="O2444" s="19">
        <v>46112</v>
      </c>
      <c r="P2444" s="19" t="s">
        <v>7561</v>
      </c>
      <c r="Q2444" s="19" t="s">
        <v>7561</v>
      </c>
      <c r="R2444" s="19" t="s">
        <v>7561</v>
      </c>
      <c r="S2444" s="295">
        <v>0.25</v>
      </c>
      <c r="T2444" s="18">
        <v>50.02944022427203</v>
      </c>
      <c r="U2444" s="18">
        <v>61.035917073611877</v>
      </c>
      <c r="V2444" s="295">
        <v>0.53</v>
      </c>
      <c r="W2444" s="18">
        <v>31.351782540543802</v>
      </c>
      <c r="X2444" s="18">
        <v>38.249174699463438</v>
      </c>
      <c r="Y2444" s="7" t="s">
        <v>393</v>
      </c>
      <c r="Z2444" s="13">
        <v>30</v>
      </c>
      <c r="AA2444" s="13">
        <v>30</v>
      </c>
      <c r="AB2444" s="13">
        <v>22800</v>
      </c>
      <c r="AC2444" s="9" t="s">
        <v>3965</v>
      </c>
      <c r="AD2444" s="8">
        <v>8.0000000000000002E-3</v>
      </c>
      <c r="AE2444" s="13">
        <v>21</v>
      </c>
      <c r="AF2444" s="13">
        <v>16</v>
      </c>
      <c r="AG2444" s="13">
        <v>17</v>
      </c>
      <c r="AH2444" s="8">
        <v>6.0000000000000001E-3</v>
      </c>
      <c r="AI2444" s="13">
        <v>4012196619030</v>
      </c>
      <c r="AJ2444" s="9" t="s">
        <v>3966</v>
      </c>
      <c r="AK2444" s="94"/>
      <c r="AL2444" s="9"/>
      <c r="AM2444" s="9"/>
      <c r="AN2444" s="8"/>
      <c r="AO2444" s="11"/>
    </row>
    <row r="2445" spans="1:41" ht="14.1" customHeight="1" outlineLevel="3" x14ac:dyDescent="0.25">
      <c r="A2445" s="2"/>
      <c r="B2445" s="3"/>
      <c r="C2445" s="4"/>
      <c r="D2445" s="4"/>
      <c r="E2445" s="4"/>
      <c r="F2445" s="5"/>
      <c r="G2445" s="6"/>
      <c r="H2445" s="338">
        <v>6059713</v>
      </c>
      <c r="I2445" s="7" t="s">
        <v>3608</v>
      </c>
      <c r="J2445" s="7" t="s">
        <v>3609</v>
      </c>
      <c r="K2445" s="7" t="s">
        <v>6526</v>
      </c>
      <c r="L2445" s="7" t="s">
        <v>6527</v>
      </c>
      <c r="M2445" s="18">
        <v>11828.9</v>
      </c>
      <c r="N2445" s="327">
        <v>14431.258</v>
      </c>
      <c r="O2445" s="19" t="s">
        <v>3948</v>
      </c>
      <c r="P2445" s="295">
        <v>0.35</v>
      </c>
      <c r="Q2445" s="18">
        <v>7688.7849999999999</v>
      </c>
      <c r="R2445" s="18">
        <v>9380.3176999999996</v>
      </c>
      <c r="S2445" s="295">
        <v>0.25</v>
      </c>
      <c r="T2445" s="18">
        <v>8871.6749999999993</v>
      </c>
      <c r="U2445" s="18">
        <v>10823.443499999999</v>
      </c>
      <c r="V2445" s="295">
        <v>0.53</v>
      </c>
      <c r="W2445" s="18">
        <v>5559.5829999999996</v>
      </c>
      <c r="X2445" s="18">
        <v>6782.6912599999996</v>
      </c>
      <c r="Y2445" s="7" t="s">
        <v>2</v>
      </c>
      <c r="Z2445" s="13">
        <v>3</v>
      </c>
      <c r="AA2445" s="13">
        <v>3</v>
      </c>
      <c r="AB2445" s="13">
        <v>78</v>
      </c>
      <c r="AC2445" s="8" t="s">
        <v>3965</v>
      </c>
      <c r="AD2445" s="8">
        <v>6.8250000000000002</v>
      </c>
      <c r="AE2445" s="13">
        <v>3050</v>
      </c>
      <c r="AF2445" s="13">
        <v>400</v>
      </c>
      <c r="AG2445" s="13">
        <v>60</v>
      </c>
      <c r="AH2445" s="8">
        <v>73.2</v>
      </c>
      <c r="AI2445" s="13">
        <v>4012195830658</v>
      </c>
      <c r="AJ2445" s="9" t="s">
        <v>3966</v>
      </c>
      <c r="AK2445" s="94"/>
      <c r="AL2445" s="9"/>
      <c r="AM2445" s="8"/>
      <c r="AN2445" s="9"/>
      <c r="AO2445" s="11"/>
    </row>
    <row r="2446" spans="1:41" ht="14.1" customHeight="1" outlineLevel="3" x14ac:dyDescent="0.25">
      <c r="A2446" s="2"/>
      <c r="B2446" s="3"/>
      <c r="C2446" s="4"/>
      <c r="D2446" s="4"/>
      <c r="E2446" s="4"/>
      <c r="F2446" s="5"/>
      <c r="G2446" s="6"/>
      <c r="H2446" s="338">
        <v>7129408</v>
      </c>
      <c r="I2446" s="7" t="s">
        <v>3610</v>
      </c>
      <c r="J2446" s="7" t="s">
        <v>3611</v>
      </c>
      <c r="K2446" s="7" t="s">
        <v>3951</v>
      </c>
      <c r="L2446" s="7" t="s">
        <v>3952</v>
      </c>
      <c r="M2446" s="18">
        <v>10741.452631578948</v>
      </c>
      <c r="N2446" s="327">
        <v>13104.572210526316</v>
      </c>
      <c r="O2446" s="19">
        <v>46112</v>
      </c>
      <c r="P2446" s="19" t="s">
        <v>7561</v>
      </c>
      <c r="Q2446" s="19" t="s">
        <v>7561</v>
      </c>
      <c r="R2446" s="19" t="s">
        <v>7561</v>
      </c>
      <c r="S2446" s="295">
        <v>0.25</v>
      </c>
      <c r="T2446" s="18">
        <v>8056.089473684211</v>
      </c>
      <c r="U2446" s="18">
        <v>9828.4291578947377</v>
      </c>
      <c r="V2446" s="295">
        <v>0.53</v>
      </c>
      <c r="W2446" s="18">
        <v>5048.4827368421056</v>
      </c>
      <c r="X2446" s="18">
        <v>6159.1489389473691</v>
      </c>
      <c r="Y2446" s="7" t="s">
        <v>393</v>
      </c>
      <c r="Z2446" s="13">
        <v>1</v>
      </c>
      <c r="AA2446" s="13">
        <v>1</v>
      </c>
      <c r="AB2446" s="13">
        <v>60</v>
      </c>
      <c r="AC2446" s="9" t="s">
        <v>3965</v>
      </c>
      <c r="AD2446" s="8">
        <v>7.98</v>
      </c>
      <c r="AE2446" s="13">
        <v>1010</v>
      </c>
      <c r="AF2446" s="13">
        <v>757</v>
      </c>
      <c r="AG2446" s="13">
        <v>17</v>
      </c>
      <c r="AH2446" s="8">
        <v>12.997999999999999</v>
      </c>
      <c r="AI2446" s="13">
        <v>4012196250578</v>
      </c>
      <c r="AJ2446" s="9" t="s">
        <v>5673</v>
      </c>
      <c r="AK2446" s="94"/>
      <c r="AL2446" s="9"/>
      <c r="AM2446" s="9"/>
      <c r="AN2446" s="8"/>
      <c r="AO2446" s="12"/>
    </row>
    <row r="2447" spans="1:41" ht="14.1" customHeight="1" outlineLevel="3" x14ac:dyDescent="0.25">
      <c r="A2447" s="2"/>
      <c r="B2447" s="3"/>
      <c r="C2447" s="4"/>
      <c r="D2447" s="4"/>
      <c r="E2447" s="4"/>
      <c r="F2447" s="5"/>
      <c r="G2447" s="6"/>
      <c r="H2447" s="338">
        <v>7131046</v>
      </c>
      <c r="I2447" s="7" t="s">
        <v>3612</v>
      </c>
      <c r="J2447" s="7" t="s">
        <v>3613</v>
      </c>
      <c r="K2447" s="7" t="s">
        <v>5816</v>
      </c>
      <c r="L2447" s="7" t="s">
        <v>5817</v>
      </c>
      <c r="M2447" s="18">
        <v>3105.37</v>
      </c>
      <c r="N2447" s="327">
        <v>3788.5513999999998</v>
      </c>
      <c r="O2447" s="19" t="s">
        <v>3948</v>
      </c>
      <c r="P2447" s="295">
        <v>0.35</v>
      </c>
      <c r="Q2447" s="18">
        <v>2018.4905000000001</v>
      </c>
      <c r="R2447" s="18">
        <v>2462.5584100000001</v>
      </c>
      <c r="S2447" s="295">
        <v>0.25</v>
      </c>
      <c r="T2447" s="18">
        <v>2329.0275000000001</v>
      </c>
      <c r="U2447" s="18">
        <v>2841.4135500000002</v>
      </c>
      <c r="V2447" s="295">
        <v>0.53</v>
      </c>
      <c r="W2447" s="18">
        <v>1459.5238999999999</v>
      </c>
      <c r="X2447" s="18">
        <v>1780.6191579999997</v>
      </c>
      <c r="Y2447" s="7" t="s">
        <v>393</v>
      </c>
      <c r="Z2447" s="13">
        <v>1</v>
      </c>
      <c r="AA2447" s="13">
        <v>1</v>
      </c>
      <c r="AB2447" s="13">
        <v>140</v>
      </c>
      <c r="AC2447" s="9" t="s">
        <v>3949</v>
      </c>
      <c r="AD2447" s="8">
        <v>1.3779999999999999</v>
      </c>
      <c r="AE2447" s="13">
        <v>419</v>
      </c>
      <c r="AF2447" s="13">
        <v>334</v>
      </c>
      <c r="AG2447" s="13">
        <v>67</v>
      </c>
      <c r="AH2447" s="8">
        <v>9.3759999999999994</v>
      </c>
      <c r="AI2447" s="13">
        <v>4012195712084</v>
      </c>
      <c r="AJ2447" s="9" t="s">
        <v>5674</v>
      </c>
      <c r="AK2447" s="94"/>
      <c r="AL2447" s="9"/>
      <c r="AM2447" s="9"/>
      <c r="AN2447" s="9"/>
      <c r="AO2447" s="12"/>
    </row>
    <row r="2448" spans="1:41" ht="14.1" customHeight="1" outlineLevel="3" x14ac:dyDescent="0.25">
      <c r="A2448" s="2"/>
      <c r="B2448" s="3"/>
      <c r="C2448" s="4"/>
      <c r="D2448" s="4"/>
      <c r="E2448" s="4"/>
      <c r="F2448" s="5"/>
      <c r="G2448" s="6"/>
      <c r="H2448" s="338">
        <v>6052932</v>
      </c>
      <c r="I2448" s="7" t="s">
        <v>3614</v>
      </c>
      <c r="J2448" s="7" t="s">
        <v>2044</v>
      </c>
      <c r="K2448" s="7" t="s">
        <v>6002</v>
      </c>
      <c r="L2448" s="7" t="s">
        <v>6006</v>
      </c>
      <c r="M2448" s="18">
        <v>6188.9122807017557</v>
      </c>
      <c r="N2448" s="327">
        <v>7550.4729824561418</v>
      </c>
      <c r="O2448" s="19">
        <v>46112</v>
      </c>
      <c r="P2448" s="19" t="s">
        <v>7561</v>
      </c>
      <c r="Q2448" s="19" t="s">
        <v>7561</v>
      </c>
      <c r="R2448" s="19" t="s">
        <v>7561</v>
      </c>
      <c r="S2448" s="295">
        <v>0.25</v>
      </c>
      <c r="T2448" s="18">
        <v>4641.6842105263167</v>
      </c>
      <c r="U2448" s="18">
        <v>5662.8547368421059</v>
      </c>
      <c r="V2448" s="295">
        <v>0.53</v>
      </c>
      <c r="W2448" s="18">
        <v>2908.7887719298251</v>
      </c>
      <c r="X2448" s="18">
        <v>3548.7223017543865</v>
      </c>
      <c r="Y2448" s="7" t="s">
        <v>2</v>
      </c>
      <c r="Z2448" s="13">
        <v>3</v>
      </c>
      <c r="AA2448" s="13">
        <v>3</v>
      </c>
      <c r="AB2448" s="13">
        <v>150</v>
      </c>
      <c r="AC2448" s="9" t="s">
        <v>3965</v>
      </c>
      <c r="AD2448" s="8">
        <v>3.4039999999999999</v>
      </c>
      <c r="AE2448" s="13">
        <v>3000</v>
      </c>
      <c r="AF2448" s="13">
        <v>400</v>
      </c>
      <c r="AG2448" s="13">
        <v>14</v>
      </c>
      <c r="AH2448" s="8">
        <v>16.8</v>
      </c>
      <c r="AI2448" s="13">
        <v>4012196059058</v>
      </c>
      <c r="AJ2448" s="9" t="s">
        <v>3966</v>
      </c>
      <c r="AK2448" s="94"/>
      <c r="AL2448" s="8"/>
      <c r="AM2448" s="9"/>
      <c r="AN2448" s="8"/>
      <c r="AO2448" s="12"/>
    </row>
    <row r="2449" spans="1:41" ht="14.1" customHeight="1" outlineLevel="3" x14ac:dyDescent="0.25">
      <c r="A2449" s="2"/>
      <c r="B2449" s="3"/>
      <c r="C2449" s="4"/>
      <c r="D2449" s="4"/>
      <c r="E2449" s="4"/>
      <c r="F2449" s="5"/>
      <c r="G2449" s="6"/>
      <c r="H2449" s="338">
        <v>6052640</v>
      </c>
      <c r="I2449" s="7" t="s">
        <v>3615</v>
      </c>
      <c r="J2449" s="7" t="s">
        <v>2046</v>
      </c>
      <c r="K2449" s="7" t="s">
        <v>5999</v>
      </c>
      <c r="L2449" s="7" t="s">
        <v>6000</v>
      </c>
      <c r="M2449" s="18">
        <v>445.04733966062702</v>
      </c>
      <c r="N2449" s="327">
        <v>542.9577543859649</v>
      </c>
      <c r="O2449" s="19">
        <v>46112</v>
      </c>
      <c r="P2449" s="19" t="s">
        <v>7561</v>
      </c>
      <c r="Q2449" s="19" t="s">
        <v>7561</v>
      </c>
      <c r="R2449" s="19" t="s">
        <v>7561</v>
      </c>
      <c r="S2449" s="295">
        <v>0.25</v>
      </c>
      <c r="T2449" s="18">
        <v>333.78550474547023</v>
      </c>
      <c r="U2449" s="18">
        <v>407.21831578947365</v>
      </c>
      <c r="V2449" s="295">
        <v>0.53</v>
      </c>
      <c r="W2449" s="18">
        <v>209.1722496404947</v>
      </c>
      <c r="X2449" s="18">
        <v>255.19014456140351</v>
      </c>
      <c r="Y2449" s="7" t="s">
        <v>2</v>
      </c>
      <c r="Z2449" s="13">
        <v>3</v>
      </c>
      <c r="AA2449" s="13">
        <v>3</v>
      </c>
      <c r="AB2449" s="13">
        <v>1260</v>
      </c>
      <c r="AC2449" s="9" t="s">
        <v>3965</v>
      </c>
      <c r="AD2449" s="8">
        <v>0.59770000000000001</v>
      </c>
      <c r="AE2449" s="13">
        <v>3000</v>
      </c>
      <c r="AF2449" s="13">
        <v>50</v>
      </c>
      <c r="AG2449" s="13">
        <v>20</v>
      </c>
      <c r="AH2449" s="8">
        <v>3</v>
      </c>
      <c r="AI2449" s="13">
        <v>4012196183777</v>
      </c>
      <c r="AJ2449" s="8" t="s">
        <v>3966</v>
      </c>
      <c r="AK2449" s="94"/>
      <c r="AL2449" s="8"/>
      <c r="AM2449" s="8"/>
      <c r="AN2449" s="10"/>
      <c r="AO2449" s="11"/>
    </row>
    <row r="2450" spans="1:41" ht="14.1" customHeight="1" outlineLevel="3" x14ac:dyDescent="0.25">
      <c r="A2450" s="2"/>
      <c r="B2450" s="3"/>
      <c r="C2450" s="4"/>
      <c r="D2450" s="4"/>
      <c r="E2450" s="4"/>
      <c r="F2450" s="5"/>
      <c r="G2450" s="6"/>
      <c r="H2450" s="338">
        <v>7138680</v>
      </c>
      <c r="I2450" s="7" t="s">
        <v>3616</v>
      </c>
      <c r="J2450" s="7" t="s">
        <v>3617</v>
      </c>
      <c r="K2450" s="7" t="s">
        <v>5825</v>
      </c>
      <c r="L2450" s="7" t="s">
        <v>5827</v>
      </c>
      <c r="M2450" s="18">
        <v>2487.7131851107488</v>
      </c>
      <c r="N2450" s="327">
        <v>3035.0100858351134</v>
      </c>
      <c r="O2450" s="19">
        <v>46112</v>
      </c>
      <c r="P2450" s="19" t="s">
        <v>7561</v>
      </c>
      <c r="Q2450" s="19" t="s">
        <v>7561</v>
      </c>
      <c r="R2450" s="19" t="s">
        <v>7561</v>
      </c>
      <c r="S2450" s="295">
        <v>0.25</v>
      </c>
      <c r="T2450" s="18">
        <v>1865.7848888330616</v>
      </c>
      <c r="U2450" s="18">
        <v>2276.2575643763353</v>
      </c>
      <c r="V2450" s="295">
        <v>0.53</v>
      </c>
      <c r="W2450" s="18">
        <v>1169.2251970020518</v>
      </c>
      <c r="X2450" s="18">
        <v>1426.4547403425031</v>
      </c>
      <c r="Y2450" s="7" t="s">
        <v>393</v>
      </c>
      <c r="Z2450" s="13">
        <v>1</v>
      </c>
      <c r="AA2450" s="13">
        <v>1</v>
      </c>
      <c r="AB2450" s="13">
        <v>576</v>
      </c>
      <c r="AC2450" s="8" t="s">
        <v>3965</v>
      </c>
      <c r="AD2450" s="8">
        <v>0.124</v>
      </c>
      <c r="AE2450" s="13">
        <v>63</v>
      </c>
      <c r="AF2450" s="13">
        <v>182</v>
      </c>
      <c r="AG2450" s="13">
        <v>17</v>
      </c>
      <c r="AH2450" s="8">
        <v>0.19500000000000001</v>
      </c>
      <c r="AI2450" s="13">
        <v>4012195930655</v>
      </c>
      <c r="AJ2450" s="9" t="s">
        <v>3966</v>
      </c>
      <c r="AK2450" s="94"/>
      <c r="AL2450" s="9"/>
      <c r="AM2450" s="9"/>
      <c r="AN2450" s="8"/>
      <c r="AO2450" s="11"/>
    </row>
    <row r="2451" spans="1:41" ht="14.1" customHeight="1" outlineLevel="3" x14ac:dyDescent="0.25">
      <c r="A2451" s="2"/>
      <c r="B2451" s="3"/>
      <c r="C2451" s="4"/>
      <c r="D2451" s="4"/>
      <c r="E2451" s="4"/>
      <c r="F2451" s="5"/>
      <c r="G2451" s="6"/>
      <c r="H2451" s="338">
        <v>7138800</v>
      </c>
      <c r="I2451" s="7" t="s">
        <v>3618</v>
      </c>
      <c r="J2451" s="7" t="s">
        <v>3619</v>
      </c>
      <c r="K2451" s="7" t="s">
        <v>3951</v>
      </c>
      <c r="L2451" s="7" t="s">
        <v>3952</v>
      </c>
      <c r="M2451" s="18">
        <v>9156.0614035087729</v>
      </c>
      <c r="N2451" s="327">
        <v>11170.394912280703</v>
      </c>
      <c r="O2451" s="19">
        <v>46112</v>
      </c>
      <c r="P2451" s="19" t="s">
        <v>7561</v>
      </c>
      <c r="Q2451" s="19" t="s">
        <v>7561</v>
      </c>
      <c r="R2451" s="19" t="s">
        <v>7561</v>
      </c>
      <c r="S2451" s="295">
        <v>0.25</v>
      </c>
      <c r="T2451" s="18">
        <v>6867.0460526315801</v>
      </c>
      <c r="U2451" s="18">
        <v>8377.7961842105269</v>
      </c>
      <c r="V2451" s="295">
        <v>0.53</v>
      </c>
      <c r="W2451" s="18">
        <v>4303.3488596491234</v>
      </c>
      <c r="X2451" s="18">
        <v>5250.0856087719303</v>
      </c>
      <c r="Y2451" s="7" t="s">
        <v>393</v>
      </c>
      <c r="Z2451" s="13">
        <v>1</v>
      </c>
      <c r="AA2451" s="13">
        <v>1</v>
      </c>
      <c r="AB2451" s="13">
        <v>60</v>
      </c>
      <c r="AC2451" s="9" t="s">
        <v>3965</v>
      </c>
      <c r="AD2451" s="8">
        <v>3.258</v>
      </c>
      <c r="AE2451" s="13">
        <v>597</v>
      </c>
      <c r="AF2451" s="13">
        <v>551</v>
      </c>
      <c r="AG2451" s="13">
        <v>17</v>
      </c>
      <c r="AH2451" s="8">
        <v>5.5919999999999996</v>
      </c>
      <c r="AI2451" s="13">
        <v>4012195930938</v>
      </c>
      <c r="AJ2451" s="9" t="s">
        <v>3966</v>
      </c>
      <c r="AK2451" s="94"/>
      <c r="AL2451" s="9"/>
      <c r="AM2451" s="9"/>
      <c r="AN2451" s="8"/>
      <c r="AO2451" s="12"/>
    </row>
    <row r="2452" spans="1:41" ht="14.1" customHeight="1" outlineLevel="3" x14ac:dyDescent="0.25">
      <c r="A2452" s="2"/>
      <c r="B2452" s="3"/>
      <c r="C2452" s="4"/>
      <c r="D2452" s="4"/>
      <c r="E2452" s="4"/>
      <c r="F2452" s="5"/>
      <c r="G2452" s="6"/>
      <c r="H2452" s="338">
        <v>7138802</v>
      </c>
      <c r="I2452" s="7" t="s">
        <v>3620</v>
      </c>
      <c r="J2452" s="7" t="s">
        <v>3621</v>
      </c>
      <c r="K2452" s="7" t="s">
        <v>3951</v>
      </c>
      <c r="L2452" s="7" t="s">
        <v>3952</v>
      </c>
      <c r="M2452" s="18">
        <v>10728.440350877194</v>
      </c>
      <c r="N2452" s="327">
        <v>13088.697228070176</v>
      </c>
      <c r="O2452" s="19">
        <v>46112</v>
      </c>
      <c r="P2452" s="19" t="s">
        <v>7561</v>
      </c>
      <c r="Q2452" s="19" t="s">
        <v>7561</v>
      </c>
      <c r="R2452" s="19" t="s">
        <v>7561</v>
      </c>
      <c r="S2452" s="295">
        <v>0.25</v>
      </c>
      <c r="T2452" s="18">
        <v>8046.3302631578954</v>
      </c>
      <c r="U2452" s="18">
        <v>9816.5229210526322</v>
      </c>
      <c r="V2452" s="295">
        <v>0.53</v>
      </c>
      <c r="W2452" s="18">
        <v>5042.3669649122812</v>
      </c>
      <c r="X2452" s="18">
        <v>6151.6876971929833</v>
      </c>
      <c r="Y2452" s="7" t="s">
        <v>393</v>
      </c>
      <c r="Z2452" s="13">
        <v>1</v>
      </c>
      <c r="AA2452" s="13">
        <v>1</v>
      </c>
      <c r="AB2452" s="13">
        <v>40</v>
      </c>
      <c r="AC2452" s="9" t="s">
        <v>3965</v>
      </c>
      <c r="AD2452" s="8">
        <v>4.4939999999999998</v>
      </c>
      <c r="AE2452" s="13">
        <v>697</v>
      </c>
      <c r="AF2452" s="13">
        <v>651</v>
      </c>
      <c r="AG2452" s="13">
        <v>17</v>
      </c>
      <c r="AH2452" s="8">
        <v>7.7140000000000004</v>
      </c>
      <c r="AI2452" s="13">
        <v>4012195930945</v>
      </c>
      <c r="AJ2452" s="9" t="s">
        <v>3966</v>
      </c>
      <c r="AK2452" s="94"/>
      <c r="AL2452" s="9"/>
      <c r="AM2452" s="9"/>
      <c r="AN2452" s="8"/>
      <c r="AO2452" s="12"/>
    </row>
    <row r="2453" spans="1:41" ht="14.1" customHeight="1" outlineLevel="3" x14ac:dyDescent="0.25">
      <c r="A2453" s="2"/>
      <c r="B2453" s="3"/>
      <c r="C2453" s="4"/>
      <c r="D2453" s="4"/>
      <c r="E2453" s="4"/>
      <c r="F2453" s="5"/>
      <c r="G2453" s="6"/>
      <c r="H2453" s="338">
        <v>7130546</v>
      </c>
      <c r="I2453" s="7" t="s">
        <v>3622</v>
      </c>
      <c r="J2453" s="7" t="s">
        <v>3623</v>
      </c>
      <c r="K2453" s="7" t="s">
        <v>5830</v>
      </c>
      <c r="L2453" s="7" t="s">
        <v>5831</v>
      </c>
      <c r="M2453" s="18">
        <v>9387.4</v>
      </c>
      <c r="N2453" s="327">
        <v>11452.627999999999</v>
      </c>
      <c r="O2453" s="19" t="s">
        <v>3948</v>
      </c>
      <c r="P2453" s="295">
        <v>0.35</v>
      </c>
      <c r="Q2453" s="18">
        <v>6101.81</v>
      </c>
      <c r="R2453" s="18">
        <v>7444.2082</v>
      </c>
      <c r="S2453" s="295">
        <v>0.25</v>
      </c>
      <c r="T2453" s="18">
        <v>7040.5499999999993</v>
      </c>
      <c r="U2453" s="18">
        <v>8589.4709999999995</v>
      </c>
      <c r="V2453" s="295">
        <v>0.53</v>
      </c>
      <c r="W2453" s="18">
        <v>4412.0779999999995</v>
      </c>
      <c r="X2453" s="18">
        <v>5382.7351599999993</v>
      </c>
      <c r="Y2453" s="7" t="s">
        <v>393</v>
      </c>
      <c r="Z2453" s="13">
        <v>1</v>
      </c>
      <c r="AA2453" s="13">
        <v>1</v>
      </c>
      <c r="AB2453" s="13">
        <v>420</v>
      </c>
      <c r="AC2453" s="8" t="s">
        <v>3965</v>
      </c>
      <c r="AD2453" s="8">
        <v>0.56000000000000005</v>
      </c>
      <c r="AE2453" s="13">
        <v>225</v>
      </c>
      <c r="AF2453" s="13">
        <v>167</v>
      </c>
      <c r="AG2453" s="13">
        <v>88</v>
      </c>
      <c r="AH2453" s="8">
        <v>3.3069999999999999</v>
      </c>
      <c r="AI2453" s="13">
        <v>4012196251292</v>
      </c>
      <c r="AJ2453" s="8" t="s">
        <v>3966</v>
      </c>
      <c r="AK2453" s="94"/>
      <c r="AL2453" s="9"/>
      <c r="AM2453" s="9"/>
      <c r="AN2453" s="8"/>
      <c r="AO2453" s="11"/>
    </row>
    <row r="2454" spans="1:41" ht="14.1" customHeight="1" outlineLevel="3" x14ac:dyDescent="0.25">
      <c r="A2454" s="2"/>
      <c r="B2454" s="3"/>
      <c r="C2454" s="4"/>
      <c r="D2454" s="4"/>
      <c r="E2454" s="4"/>
      <c r="F2454" s="5"/>
      <c r="G2454" s="6"/>
      <c r="H2454" s="338">
        <v>6072909</v>
      </c>
      <c r="I2454" s="7" t="s">
        <v>3624</v>
      </c>
      <c r="J2454" s="7" t="s">
        <v>3625</v>
      </c>
      <c r="K2454" s="7" t="s">
        <v>6528</v>
      </c>
      <c r="L2454" s="7" t="s">
        <v>6529</v>
      </c>
      <c r="M2454" s="18">
        <v>807.71</v>
      </c>
      <c r="N2454" s="327">
        <v>985.40620000000001</v>
      </c>
      <c r="O2454" s="19" t="s">
        <v>3948</v>
      </c>
      <c r="P2454" s="295">
        <v>0.35</v>
      </c>
      <c r="Q2454" s="18">
        <v>525.01150000000007</v>
      </c>
      <c r="R2454" s="18">
        <v>640.51403000000005</v>
      </c>
      <c r="S2454" s="295">
        <v>0.25</v>
      </c>
      <c r="T2454" s="18">
        <v>605.78250000000003</v>
      </c>
      <c r="U2454" s="18">
        <v>739.05465000000004</v>
      </c>
      <c r="V2454" s="295">
        <v>0.53</v>
      </c>
      <c r="W2454" s="18">
        <v>379.62369999999999</v>
      </c>
      <c r="X2454" s="18">
        <v>463.14091399999995</v>
      </c>
      <c r="Y2454" s="7" t="s">
        <v>2</v>
      </c>
      <c r="Z2454" s="13">
        <v>10</v>
      </c>
      <c r="AA2454" s="13">
        <v>10</v>
      </c>
      <c r="AB2454" s="13">
        <v>3000</v>
      </c>
      <c r="AC2454" s="10" t="s">
        <v>6616</v>
      </c>
      <c r="AD2454" s="8">
        <v>0.08</v>
      </c>
      <c r="AE2454" s="13">
        <v>300</v>
      </c>
      <c r="AF2454" s="13">
        <v>200</v>
      </c>
      <c r="AG2454" s="13">
        <v>65</v>
      </c>
      <c r="AH2454" s="8">
        <v>3.9</v>
      </c>
      <c r="AI2454" s="13">
        <v>4012196295395</v>
      </c>
      <c r="AJ2454" s="10" t="s">
        <v>5675</v>
      </c>
      <c r="AK2454" s="94"/>
      <c r="AL2454" s="9"/>
      <c r="AM2454" s="10"/>
      <c r="AN2454" s="8"/>
      <c r="AO2454" s="11"/>
    </row>
    <row r="2455" spans="1:41" ht="14.1" customHeight="1" outlineLevel="3" x14ac:dyDescent="0.25">
      <c r="A2455" s="2"/>
      <c r="B2455" s="3"/>
      <c r="C2455" s="4"/>
      <c r="D2455" s="4"/>
      <c r="E2455" s="4"/>
      <c r="F2455" s="5"/>
      <c r="G2455" s="6"/>
      <c r="H2455" s="338">
        <v>6072895</v>
      </c>
      <c r="I2455" s="7" t="s">
        <v>3626</v>
      </c>
      <c r="J2455" s="7" t="s">
        <v>3627</v>
      </c>
      <c r="K2455" s="7" t="s">
        <v>6528</v>
      </c>
      <c r="L2455" s="7" t="s">
        <v>6529</v>
      </c>
      <c r="M2455" s="18">
        <v>1055.6600000000001</v>
      </c>
      <c r="N2455" s="327">
        <v>1287.9052000000001</v>
      </c>
      <c r="O2455" s="19" t="s">
        <v>3948</v>
      </c>
      <c r="P2455" s="295">
        <v>0.35</v>
      </c>
      <c r="Q2455" s="18">
        <v>686.17900000000009</v>
      </c>
      <c r="R2455" s="18">
        <v>837.1383800000001</v>
      </c>
      <c r="S2455" s="295">
        <v>0.25</v>
      </c>
      <c r="T2455" s="18">
        <v>791.74500000000012</v>
      </c>
      <c r="U2455" s="18">
        <v>965.92890000000011</v>
      </c>
      <c r="V2455" s="295">
        <v>0.53</v>
      </c>
      <c r="W2455" s="18">
        <v>496.16020000000003</v>
      </c>
      <c r="X2455" s="18">
        <v>605.31544400000007</v>
      </c>
      <c r="Y2455" s="7" t="s">
        <v>2</v>
      </c>
      <c r="Z2455" s="13">
        <v>10</v>
      </c>
      <c r="AA2455" s="13">
        <v>10</v>
      </c>
      <c r="AB2455" s="13">
        <v>600</v>
      </c>
      <c r="AC2455" s="8" t="s">
        <v>3949</v>
      </c>
      <c r="AD2455" s="8">
        <v>0.15</v>
      </c>
      <c r="AE2455" s="13">
        <v>10000</v>
      </c>
      <c r="AF2455" s="13">
        <v>14</v>
      </c>
      <c r="AG2455" s="13">
        <v>9</v>
      </c>
      <c r="AH2455" s="8">
        <v>1.26</v>
      </c>
      <c r="AI2455" s="13">
        <v>4660502710775</v>
      </c>
      <c r="AJ2455" s="10" t="s">
        <v>5676</v>
      </c>
      <c r="AK2455" s="94"/>
      <c r="AL2455" s="10"/>
      <c r="AM2455" s="8"/>
      <c r="AN2455" s="8"/>
      <c r="AO2455" s="11"/>
    </row>
    <row r="2456" spans="1:41" ht="14.1" customHeight="1" outlineLevel="3" x14ac:dyDescent="0.25">
      <c r="A2456" s="2"/>
      <c r="B2456" s="3"/>
      <c r="C2456" s="4"/>
      <c r="D2456" s="4"/>
      <c r="E2456" s="4"/>
      <c r="F2456" s="5"/>
      <c r="G2456" s="6"/>
      <c r="H2456" s="338">
        <v>6085326</v>
      </c>
      <c r="I2456" s="7" t="s">
        <v>3628</v>
      </c>
      <c r="J2456" s="7" t="s">
        <v>188</v>
      </c>
      <c r="K2456" s="7" t="s">
        <v>6530</v>
      </c>
      <c r="L2456" s="7" t="s">
        <v>6531</v>
      </c>
      <c r="M2456" s="18">
        <v>2223.2600000000002</v>
      </c>
      <c r="N2456" s="327">
        <v>2712.3772000000004</v>
      </c>
      <c r="O2456" s="19" t="s">
        <v>3948</v>
      </c>
      <c r="P2456" s="295">
        <v>0.35</v>
      </c>
      <c r="Q2456" s="18">
        <v>1445.1190000000001</v>
      </c>
      <c r="R2456" s="18">
        <v>1763.0451800000001</v>
      </c>
      <c r="S2456" s="295">
        <v>0.25</v>
      </c>
      <c r="T2456" s="18">
        <v>1667.4450000000002</v>
      </c>
      <c r="U2456" s="18">
        <v>2034.2829000000002</v>
      </c>
      <c r="V2456" s="295">
        <v>0.53</v>
      </c>
      <c r="W2456" s="18">
        <v>1044.9322</v>
      </c>
      <c r="X2456" s="18">
        <v>1274.817284</v>
      </c>
      <c r="Y2456" s="7" t="s">
        <v>2</v>
      </c>
      <c r="Z2456" s="13">
        <v>3</v>
      </c>
      <c r="AA2456" s="13">
        <v>3</v>
      </c>
      <c r="AB2456" s="13">
        <v>360</v>
      </c>
      <c r="AC2456" s="9" t="s">
        <v>3965</v>
      </c>
      <c r="AD2456" s="8">
        <v>1.7569999999999999</v>
      </c>
      <c r="AE2456" s="13">
        <v>3000</v>
      </c>
      <c r="AF2456" s="13">
        <v>100</v>
      </c>
      <c r="AG2456" s="13">
        <v>60</v>
      </c>
      <c r="AH2456" s="8">
        <v>18</v>
      </c>
      <c r="AI2456" s="13">
        <v>4012196176045</v>
      </c>
      <c r="AJ2456" s="9" t="s">
        <v>3966</v>
      </c>
      <c r="AK2456" s="94"/>
      <c r="AL2456" s="9"/>
      <c r="AM2456" s="9"/>
      <c r="AN2456" s="9"/>
      <c r="AO2456" s="12"/>
    </row>
    <row r="2457" spans="1:41" ht="14.1" customHeight="1" outlineLevel="3" x14ac:dyDescent="0.25">
      <c r="A2457" s="2"/>
      <c r="B2457" s="3"/>
      <c r="C2457" s="4"/>
      <c r="D2457" s="4"/>
      <c r="E2457" s="4"/>
      <c r="F2457" s="5"/>
      <c r="G2457" s="6"/>
      <c r="H2457" s="338">
        <v>6056148</v>
      </c>
      <c r="I2457" s="7" t="s">
        <v>3629</v>
      </c>
      <c r="J2457" s="7" t="s">
        <v>3630</v>
      </c>
      <c r="K2457" s="7" t="s">
        <v>6532</v>
      </c>
      <c r="L2457" s="7" t="s">
        <v>6533</v>
      </c>
      <c r="M2457" s="18">
        <v>4545.84</v>
      </c>
      <c r="N2457" s="327">
        <v>5545.9247999999998</v>
      </c>
      <c r="O2457" s="19" t="s">
        <v>3948</v>
      </c>
      <c r="P2457" s="295">
        <v>0.35</v>
      </c>
      <c r="Q2457" s="18">
        <v>2954.7960000000003</v>
      </c>
      <c r="R2457" s="18">
        <v>3604.8511200000003</v>
      </c>
      <c r="S2457" s="295">
        <v>0.25</v>
      </c>
      <c r="T2457" s="18">
        <v>3409.38</v>
      </c>
      <c r="U2457" s="18">
        <v>4159.4435999999996</v>
      </c>
      <c r="V2457" s="295">
        <v>0.53</v>
      </c>
      <c r="W2457" s="18">
        <v>2136.5448000000001</v>
      </c>
      <c r="X2457" s="18">
        <v>2606.584656</v>
      </c>
      <c r="Y2457" s="7" t="s">
        <v>2</v>
      </c>
      <c r="Z2457" s="13">
        <v>3</v>
      </c>
      <c r="AA2457" s="13">
        <v>3</v>
      </c>
      <c r="AB2457" s="13">
        <v>270</v>
      </c>
      <c r="AC2457" s="9" t="s">
        <v>3965</v>
      </c>
      <c r="AD2457" s="8">
        <v>3.4129999999999998</v>
      </c>
      <c r="AE2457" s="13">
        <v>3000</v>
      </c>
      <c r="AF2457" s="13">
        <v>100</v>
      </c>
      <c r="AG2457" s="13">
        <v>60</v>
      </c>
      <c r="AH2457" s="8">
        <v>18</v>
      </c>
      <c r="AI2457" s="13">
        <v>4012196173877</v>
      </c>
      <c r="AJ2457" s="9" t="s">
        <v>3966</v>
      </c>
      <c r="AK2457" s="94"/>
      <c r="AL2457" s="9"/>
      <c r="AM2457" s="9"/>
      <c r="AN2457" s="9"/>
      <c r="AO2457" s="11"/>
    </row>
    <row r="2458" spans="1:41" ht="14.1" customHeight="1" outlineLevel="3" x14ac:dyDescent="0.25">
      <c r="A2458" s="2"/>
      <c r="B2458" s="3"/>
      <c r="C2458" s="4"/>
      <c r="D2458" s="4"/>
      <c r="E2458" s="4"/>
      <c r="F2458" s="5"/>
      <c r="G2458" s="6"/>
      <c r="H2458" s="338">
        <v>6087132</v>
      </c>
      <c r="I2458" s="7" t="s">
        <v>3631</v>
      </c>
      <c r="J2458" s="7" t="s">
        <v>147</v>
      </c>
      <c r="K2458" s="7" t="s">
        <v>6534</v>
      </c>
      <c r="L2458" s="7" t="s">
        <v>6535</v>
      </c>
      <c r="M2458" s="18">
        <v>2549.7800000000002</v>
      </c>
      <c r="N2458" s="327">
        <v>3110.7316000000001</v>
      </c>
      <c r="O2458" s="19" t="s">
        <v>3948</v>
      </c>
      <c r="P2458" s="295">
        <v>0.35</v>
      </c>
      <c r="Q2458" s="18">
        <v>1657.3570000000002</v>
      </c>
      <c r="R2458" s="18">
        <v>2021.9755400000001</v>
      </c>
      <c r="S2458" s="295">
        <v>0.25</v>
      </c>
      <c r="T2458" s="18">
        <v>1912.335</v>
      </c>
      <c r="U2458" s="18">
        <v>2333.0486999999998</v>
      </c>
      <c r="V2458" s="295">
        <v>0.53</v>
      </c>
      <c r="W2458" s="18">
        <v>1198.3966</v>
      </c>
      <c r="X2458" s="18">
        <v>1462.043852</v>
      </c>
      <c r="Y2458" s="7" t="s">
        <v>2</v>
      </c>
      <c r="Z2458" s="13">
        <v>3</v>
      </c>
      <c r="AA2458" s="13">
        <v>3</v>
      </c>
      <c r="AB2458" s="13">
        <v>186</v>
      </c>
      <c r="AC2458" s="9" t="s">
        <v>3965</v>
      </c>
      <c r="AD2458" s="8">
        <v>2.12</v>
      </c>
      <c r="AE2458" s="13">
        <v>3000</v>
      </c>
      <c r="AF2458" s="13">
        <v>200</v>
      </c>
      <c r="AG2458" s="13">
        <v>60</v>
      </c>
      <c r="AH2458" s="8">
        <v>36</v>
      </c>
      <c r="AI2458" s="13">
        <v>4012196174942</v>
      </c>
      <c r="AJ2458" s="9" t="s">
        <v>3966</v>
      </c>
      <c r="AK2458" s="94"/>
      <c r="AL2458" s="9"/>
      <c r="AM2458" s="9"/>
      <c r="AN2458" s="9"/>
      <c r="AO2458" s="11"/>
    </row>
    <row r="2459" spans="1:41" ht="14.1" customHeight="1" outlineLevel="3" x14ac:dyDescent="0.25">
      <c r="A2459" s="2"/>
      <c r="B2459" s="3"/>
      <c r="C2459" s="4"/>
      <c r="D2459" s="4"/>
      <c r="E2459" s="4"/>
      <c r="F2459" s="5"/>
      <c r="G2459" s="6"/>
      <c r="H2459" s="338">
        <v>6056229</v>
      </c>
      <c r="I2459" s="7" t="s">
        <v>3632</v>
      </c>
      <c r="J2459" s="7" t="s">
        <v>3633</v>
      </c>
      <c r="K2459" s="7" t="s">
        <v>6532</v>
      </c>
      <c r="L2459" s="7" t="s">
        <v>6533</v>
      </c>
      <c r="M2459" s="18">
        <v>5775.45</v>
      </c>
      <c r="N2459" s="327">
        <v>7046.049</v>
      </c>
      <c r="O2459" s="19" t="s">
        <v>3948</v>
      </c>
      <c r="P2459" s="295">
        <v>0.35</v>
      </c>
      <c r="Q2459" s="18">
        <v>3754.0425</v>
      </c>
      <c r="R2459" s="18">
        <v>4579.9318499999999</v>
      </c>
      <c r="S2459" s="295">
        <v>0.25</v>
      </c>
      <c r="T2459" s="18">
        <v>4331.5874999999996</v>
      </c>
      <c r="U2459" s="18">
        <v>5284.5367499999993</v>
      </c>
      <c r="V2459" s="295">
        <v>0.53</v>
      </c>
      <c r="W2459" s="18">
        <v>2714.4614999999999</v>
      </c>
      <c r="X2459" s="18">
        <v>3311.6430299999997</v>
      </c>
      <c r="Y2459" s="7" t="s">
        <v>2</v>
      </c>
      <c r="Z2459" s="13">
        <v>3</v>
      </c>
      <c r="AA2459" s="13">
        <v>3</v>
      </c>
      <c r="AB2459" s="13">
        <v>186</v>
      </c>
      <c r="AC2459" s="9" t="s">
        <v>3965</v>
      </c>
      <c r="AD2459" s="8">
        <v>4.7169999999999996</v>
      </c>
      <c r="AE2459" s="13">
        <v>3000</v>
      </c>
      <c r="AF2459" s="13">
        <v>200</v>
      </c>
      <c r="AG2459" s="13">
        <v>60</v>
      </c>
      <c r="AH2459" s="8">
        <v>36</v>
      </c>
      <c r="AI2459" s="13">
        <v>4012196173921</v>
      </c>
      <c r="AJ2459" s="9" t="s">
        <v>3966</v>
      </c>
      <c r="AK2459" s="94"/>
      <c r="AL2459" s="9"/>
      <c r="AM2459" s="9"/>
      <c r="AN2459" s="9"/>
      <c r="AO2459" s="12"/>
    </row>
    <row r="2460" spans="1:41" ht="14.1" customHeight="1" outlineLevel="3" x14ac:dyDescent="0.25">
      <c r="A2460" s="2"/>
      <c r="B2460" s="3"/>
      <c r="C2460" s="4"/>
      <c r="D2460" s="4"/>
      <c r="E2460" s="4"/>
      <c r="F2460" s="5"/>
      <c r="G2460" s="6"/>
      <c r="H2460" s="338">
        <v>6056792</v>
      </c>
      <c r="I2460" s="7" t="s">
        <v>3634</v>
      </c>
      <c r="J2460" s="7" t="s">
        <v>3635</v>
      </c>
      <c r="K2460" s="7" t="s">
        <v>6532</v>
      </c>
      <c r="L2460" s="7" t="s">
        <v>6533</v>
      </c>
      <c r="M2460" s="18">
        <v>2739.5893746252705</v>
      </c>
      <c r="N2460" s="327">
        <v>3342.2990370428297</v>
      </c>
      <c r="O2460" s="19">
        <v>46112</v>
      </c>
      <c r="P2460" s="19" t="s">
        <v>7561</v>
      </c>
      <c r="Q2460" s="19" t="s">
        <v>7561</v>
      </c>
      <c r="R2460" s="19" t="s">
        <v>7561</v>
      </c>
      <c r="S2460" s="295">
        <v>0.25</v>
      </c>
      <c r="T2460" s="18">
        <v>2054.6920309689531</v>
      </c>
      <c r="U2460" s="18">
        <v>2506.7242777821225</v>
      </c>
      <c r="V2460" s="295">
        <v>0.53</v>
      </c>
      <c r="W2460" s="18">
        <v>1287.6070060738771</v>
      </c>
      <c r="X2460" s="18">
        <v>1570.88054741013</v>
      </c>
      <c r="Y2460" s="7" t="s">
        <v>2</v>
      </c>
      <c r="Z2460" s="13">
        <v>3</v>
      </c>
      <c r="AA2460" s="13">
        <v>3</v>
      </c>
      <c r="AB2460" s="13">
        <v>186</v>
      </c>
      <c r="AC2460" s="9" t="s">
        <v>3965</v>
      </c>
      <c r="AD2460" s="8">
        <v>4.93</v>
      </c>
      <c r="AE2460" s="13">
        <v>3000</v>
      </c>
      <c r="AF2460" s="13">
        <v>200</v>
      </c>
      <c r="AG2460" s="13">
        <v>60</v>
      </c>
      <c r="AH2460" s="8">
        <v>36</v>
      </c>
      <c r="AI2460" s="13">
        <v>4012196175499</v>
      </c>
      <c r="AJ2460" s="9" t="s">
        <v>3966</v>
      </c>
      <c r="AK2460" s="94"/>
      <c r="AL2460" s="9"/>
      <c r="AM2460" s="9"/>
      <c r="AN2460" s="9"/>
      <c r="AO2460" s="12"/>
    </row>
    <row r="2461" spans="1:41" ht="14.1" customHeight="1" outlineLevel="3" x14ac:dyDescent="0.25">
      <c r="A2461" s="2"/>
      <c r="B2461" s="3"/>
      <c r="C2461" s="4"/>
      <c r="D2461" s="4"/>
      <c r="E2461" s="4"/>
      <c r="F2461" s="5"/>
      <c r="G2461" s="6"/>
      <c r="H2461" s="338">
        <v>6085059</v>
      </c>
      <c r="I2461" s="7" t="s">
        <v>3636</v>
      </c>
      <c r="J2461" s="7" t="s">
        <v>149</v>
      </c>
      <c r="K2461" s="7" t="s">
        <v>6530</v>
      </c>
      <c r="L2461" s="7" t="s">
        <v>6531</v>
      </c>
      <c r="M2461" s="18">
        <v>3312.59</v>
      </c>
      <c r="N2461" s="327">
        <v>4041.3598000000002</v>
      </c>
      <c r="O2461" s="19" t="s">
        <v>3948</v>
      </c>
      <c r="P2461" s="295">
        <v>0.35</v>
      </c>
      <c r="Q2461" s="18">
        <v>2153.1835000000001</v>
      </c>
      <c r="R2461" s="18">
        <v>2626.8838700000001</v>
      </c>
      <c r="S2461" s="295">
        <v>0.25</v>
      </c>
      <c r="T2461" s="18">
        <v>2484.4425000000001</v>
      </c>
      <c r="U2461" s="18">
        <v>3031.0198500000001</v>
      </c>
      <c r="V2461" s="295">
        <v>0.53</v>
      </c>
      <c r="W2461" s="18">
        <v>1556.9173000000001</v>
      </c>
      <c r="X2461" s="18">
        <v>1899.439106</v>
      </c>
      <c r="Y2461" s="7" t="s">
        <v>2</v>
      </c>
      <c r="Z2461" s="13">
        <v>3</v>
      </c>
      <c r="AA2461" s="13">
        <v>3</v>
      </c>
      <c r="AB2461" s="13">
        <v>120</v>
      </c>
      <c r="AC2461" s="8" t="s">
        <v>3965</v>
      </c>
      <c r="AD2461" s="8">
        <v>2.7069999999999999</v>
      </c>
      <c r="AE2461" s="13">
        <v>3000</v>
      </c>
      <c r="AF2461" s="13">
        <v>300</v>
      </c>
      <c r="AG2461" s="13">
        <v>60</v>
      </c>
      <c r="AH2461" s="8">
        <v>54</v>
      </c>
      <c r="AI2461" s="13">
        <v>4012196174874</v>
      </c>
      <c r="AJ2461" s="9" t="s">
        <v>3966</v>
      </c>
      <c r="AK2461" s="94"/>
      <c r="AL2461" s="9"/>
      <c r="AM2461" s="9"/>
      <c r="AN2461" s="9"/>
      <c r="AO2461" s="12"/>
    </row>
    <row r="2462" spans="1:41" ht="14.1" customHeight="1" outlineLevel="3" x14ac:dyDescent="0.25">
      <c r="A2462" s="2"/>
      <c r="B2462" s="3"/>
      <c r="C2462" s="4"/>
      <c r="D2462" s="4"/>
      <c r="E2462" s="4"/>
      <c r="F2462" s="5"/>
      <c r="G2462" s="6"/>
      <c r="H2462" s="338">
        <v>6056806</v>
      </c>
      <c r="I2462" s="7" t="s">
        <v>3637</v>
      </c>
      <c r="J2462" s="7" t="s">
        <v>3638</v>
      </c>
      <c r="K2462" s="7" t="s">
        <v>6532</v>
      </c>
      <c r="L2462" s="7" t="s">
        <v>6533</v>
      </c>
      <c r="M2462" s="18">
        <v>8286.39</v>
      </c>
      <c r="N2462" s="327">
        <v>10109.395799999998</v>
      </c>
      <c r="O2462" s="19" t="s">
        <v>3948</v>
      </c>
      <c r="P2462" s="295">
        <v>0.35</v>
      </c>
      <c r="Q2462" s="18">
        <v>5386.1534999999994</v>
      </c>
      <c r="R2462" s="18">
        <v>6571.1072699999995</v>
      </c>
      <c r="S2462" s="295">
        <v>0.25</v>
      </c>
      <c r="T2462" s="18">
        <v>6214.7924999999996</v>
      </c>
      <c r="U2462" s="18">
        <v>7582.0468499999997</v>
      </c>
      <c r="V2462" s="295">
        <v>0.53</v>
      </c>
      <c r="W2462" s="18">
        <v>3894.6032999999993</v>
      </c>
      <c r="X2462" s="18">
        <v>4751.416025999999</v>
      </c>
      <c r="Y2462" s="7" t="s">
        <v>2</v>
      </c>
      <c r="Z2462" s="13">
        <v>3</v>
      </c>
      <c r="AA2462" s="13">
        <v>3</v>
      </c>
      <c r="AB2462" s="13">
        <v>132</v>
      </c>
      <c r="AC2462" s="9" t="s">
        <v>3965</v>
      </c>
      <c r="AD2462" s="8">
        <v>6.2930000000000001</v>
      </c>
      <c r="AE2462" s="13">
        <v>3000</v>
      </c>
      <c r="AF2462" s="13">
        <v>300</v>
      </c>
      <c r="AG2462" s="13">
        <v>60</v>
      </c>
      <c r="AH2462" s="8">
        <v>54</v>
      </c>
      <c r="AI2462" s="13">
        <v>4012196175505</v>
      </c>
      <c r="AJ2462" s="9" t="s">
        <v>3966</v>
      </c>
      <c r="AK2462" s="94"/>
      <c r="AL2462" s="9"/>
      <c r="AM2462" s="9"/>
      <c r="AN2462" s="9"/>
      <c r="AO2462" s="12"/>
    </row>
    <row r="2463" spans="1:41" ht="14.1" customHeight="1" outlineLevel="3" x14ac:dyDescent="0.25">
      <c r="A2463" s="2"/>
      <c r="B2463" s="3"/>
      <c r="C2463" s="4"/>
      <c r="D2463" s="4"/>
      <c r="E2463" s="4"/>
      <c r="F2463" s="5"/>
      <c r="G2463" s="6"/>
      <c r="H2463" s="338">
        <v>6087159</v>
      </c>
      <c r="I2463" s="7" t="s">
        <v>3639</v>
      </c>
      <c r="J2463" s="7" t="s">
        <v>151</v>
      </c>
      <c r="K2463" s="7" t="s">
        <v>6534</v>
      </c>
      <c r="L2463" s="7" t="s">
        <v>6535</v>
      </c>
      <c r="M2463" s="18">
        <v>4726.82</v>
      </c>
      <c r="N2463" s="327">
        <v>5766.7203999999992</v>
      </c>
      <c r="O2463" s="19" t="s">
        <v>3948</v>
      </c>
      <c r="P2463" s="295">
        <v>0.35</v>
      </c>
      <c r="Q2463" s="18">
        <v>3072.433</v>
      </c>
      <c r="R2463" s="18">
        <v>3748.3682599999997</v>
      </c>
      <c r="S2463" s="295">
        <v>0.25</v>
      </c>
      <c r="T2463" s="18">
        <v>3545.1149999999998</v>
      </c>
      <c r="U2463" s="18">
        <v>4325.0402999999997</v>
      </c>
      <c r="V2463" s="295">
        <v>0.53</v>
      </c>
      <c r="W2463" s="18">
        <v>2221.6053999999999</v>
      </c>
      <c r="X2463" s="18">
        <v>2710.3585880000001</v>
      </c>
      <c r="Y2463" s="7" t="s">
        <v>2</v>
      </c>
      <c r="Z2463" s="13">
        <v>3</v>
      </c>
      <c r="AA2463" s="13">
        <v>3</v>
      </c>
      <c r="AB2463" s="13">
        <v>78</v>
      </c>
      <c r="AC2463" s="9" t="s">
        <v>3965</v>
      </c>
      <c r="AD2463" s="8">
        <v>4.851</v>
      </c>
      <c r="AE2463" s="13">
        <v>3000</v>
      </c>
      <c r="AF2463" s="13">
        <v>400</v>
      </c>
      <c r="AG2463" s="13">
        <v>60</v>
      </c>
      <c r="AH2463" s="8">
        <v>72</v>
      </c>
      <c r="AI2463" s="13">
        <v>4012196174966</v>
      </c>
      <c r="AJ2463" s="9" t="s">
        <v>3966</v>
      </c>
      <c r="AK2463" s="94"/>
      <c r="AL2463" s="9"/>
      <c r="AM2463" s="9"/>
      <c r="AN2463" s="9"/>
      <c r="AO2463" s="11"/>
    </row>
    <row r="2464" spans="1:41" ht="14.1" customHeight="1" outlineLevel="3" x14ac:dyDescent="0.25">
      <c r="A2464" s="2"/>
      <c r="B2464" s="3"/>
      <c r="C2464" s="4"/>
      <c r="D2464" s="4"/>
      <c r="E2464" s="4"/>
      <c r="F2464" s="5"/>
      <c r="G2464" s="6"/>
      <c r="H2464" s="338">
        <v>6056970</v>
      </c>
      <c r="I2464" s="7" t="s">
        <v>3640</v>
      </c>
      <c r="J2464" s="7" t="s">
        <v>3641</v>
      </c>
      <c r="K2464" s="7" t="s">
        <v>6532</v>
      </c>
      <c r="L2464" s="7" t="s">
        <v>6533</v>
      </c>
      <c r="M2464" s="18">
        <v>3996.60376375945</v>
      </c>
      <c r="N2464" s="327">
        <v>4875.856591786529</v>
      </c>
      <c r="O2464" s="19">
        <v>46112</v>
      </c>
      <c r="P2464" s="19" t="s">
        <v>7561</v>
      </c>
      <c r="Q2464" s="19" t="s">
        <v>7561</v>
      </c>
      <c r="R2464" s="19" t="s">
        <v>7561</v>
      </c>
      <c r="S2464" s="295">
        <v>0.25</v>
      </c>
      <c r="T2464" s="18">
        <v>2997.4528228195877</v>
      </c>
      <c r="U2464" s="18">
        <v>3656.8924438398967</v>
      </c>
      <c r="V2464" s="295">
        <v>0.53</v>
      </c>
      <c r="W2464" s="18">
        <v>1878.4037689669415</v>
      </c>
      <c r="X2464" s="18">
        <v>2291.6525981396685</v>
      </c>
      <c r="Y2464" s="7" t="s">
        <v>2</v>
      </c>
      <c r="Z2464" s="13">
        <v>3</v>
      </c>
      <c r="AA2464" s="13">
        <v>3</v>
      </c>
      <c r="AB2464" s="13">
        <v>66</v>
      </c>
      <c r="AC2464" s="9" t="s">
        <v>3965</v>
      </c>
      <c r="AD2464" s="8">
        <v>7.657</v>
      </c>
      <c r="AE2464" s="13">
        <v>3000</v>
      </c>
      <c r="AF2464" s="13">
        <v>400</v>
      </c>
      <c r="AG2464" s="13">
        <v>60</v>
      </c>
      <c r="AH2464" s="8">
        <v>72</v>
      </c>
      <c r="AI2464" s="13">
        <v>4012196175536</v>
      </c>
      <c r="AJ2464" s="9" t="s">
        <v>3966</v>
      </c>
      <c r="AK2464" s="94"/>
      <c r="AL2464" s="9"/>
      <c r="AM2464" s="8"/>
      <c r="AN2464" s="8"/>
      <c r="AO2464" s="11"/>
    </row>
    <row r="2465" spans="1:41" ht="14.1" customHeight="1" outlineLevel="3" x14ac:dyDescent="0.25">
      <c r="A2465" s="2"/>
      <c r="B2465" s="3"/>
      <c r="C2465" s="4"/>
      <c r="D2465" s="4"/>
      <c r="E2465" s="4"/>
      <c r="F2465" s="5"/>
      <c r="G2465" s="6"/>
      <c r="H2465" s="338">
        <v>6056997</v>
      </c>
      <c r="I2465" s="7" t="s">
        <v>3642</v>
      </c>
      <c r="J2465" s="7" t="s">
        <v>3643</v>
      </c>
      <c r="K2465" s="7" t="s">
        <v>6532</v>
      </c>
      <c r="L2465" s="7" t="s">
        <v>6533</v>
      </c>
      <c r="M2465" s="18">
        <v>9997.1299999999992</v>
      </c>
      <c r="N2465" s="327">
        <v>12196.498599999999</v>
      </c>
      <c r="O2465" s="19" t="s">
        <v>3948</v>
      </c>
      <c r="P2465" s="295">
        <v>0.35</v>
      </c>
      <c r="Q2465" s="18">
        <v>6498.1345000000001</v>
      </c>
      <c r="R2465" s="18">
        <v>7927.7240899999997</v>
      </c>
      <c r="S2465" s="295">
        <v>0.25</v>
      </c>
      <c r="T2465" s="18">
        <v>7497.8474999999999</v>
      </c>
      <c r="U2465" s="18">
        <v>9147.3739499999992</v>
      </c>
      <c r="V2465" s="295">
        <v>0.53</v>
      </c>
      <c r="W2465" s="18">
        <v>4698.6510999999991</v>
      </c>
      <c r="X2465" s="18">
        <v>5732.3543419999987</v>
      </c>
      <c r="Y2465" s="7" t="s">
        <v>2</v>
      </c>
      <c r="Z2465" s="13">
        <v>3</v>
      </c>
      <c r="AA2465" s="13">
        <v>3</v>
      </c>
      <c r="AB2465" s="13">
        <v>66</v>
      </c>
      <c r="AC2465" s="9" t="s">
        <v>3965</v>
      </c>
      <c r="AD2465" s="8">
        <v>10.382999999999999</v>
      </c>
      <c r="AE2465" s="13">
        <v>3000</v>
      </c>
      <c r="AF2465" s="13">
        <v>600</v>
      </c>
      <c r="AG2465" s="13">
        <v>60</v>
      </c>
      <c r="AH2465" s="8">
        <v>108</v>
      </c>
      <c r="AI2465" s="13">
        <v>4012196175567</v>
      </c>
      <c r="AJ2465" s="9" t="s">
        <v>3966</v>
      </c>
      <c r="AK2465" s="94"/>
      <c r="AL2465" s="9"/>
      <c r="AM2465" s="9"/>
      <c r="AN2465" s="9"/>
      <c r="AO2465" s="12"/>
    </row>
    <row r="2466" spans="1:41" ht="14.1" customHeight="1" outlineLevel="3" x14ac:dyDescent="0.25">
      <c r="A2466" s="2"/>
      <c r="B2466" s="3"/>
      <c r="C2466" s="4"/>
      <c r="D2466" s="4"/>
      <c r="E2466" s="4"/>
      <c r="F2466" s="5"/>
      <c r="G2466" s="6"/>
      <c r="H2466" s="338">
        <v>6086470</v>
      </c>
      <c r="I2466" s="7" t="s">
        <v>3644</v>
      </c>
      <c r="J2466" s="7" t="s">
        <v>202</v>
      </c>
      <c r="K2466" s="7" t="s">
        <v>6530</v>
      </c>
      <c r="L2466" s="7" t="s">
        <v>6536</v>
      </c>
      <c r="M2466" s="18">
        <v>3545.11</v>
      </c>
      <c r="N2466" s="327">
        <v>4325.0342000000001</v>
      </c>
      <c r="O2466" s="19" t="s">
        <v>3948</v>
      </c>
      <c r="P2466" s="295">
        <v>0.35</v>
      </c>
      <c r="Q2466" s="18">
        <v>2304.3215</v>
      </c>
      <c r="R2466" s="18">
        <v>2811.27223</v>
      </c>
      <c r="S2466" s="295">
        <v>0.25</v>
      </c>
      <c r="T2466" s="18">
        <v>2658.8325</v>
      </c>
      <c r="U2466" s="18">
        <v>3243.77565</v>
      </c>
      <c r="V2466" s="295">
        <v>0.53</v>
      </c>
      <c r="W2466" s="18">
        <v>1666.2017000000001</v>
      </c>
      <c r="X2466" s="18">
        <v>2032.7660740000001</v>
      </c>
      <c r="Y2466" s="7" t="s">
        <v>2</v>
      </c>
      <c r="Z2466" s="13">
        <v>3</v>
      </c>
      <c r="AA2466" s="13">
        <v>3</v>
      </c>
      <c r="AB2466" s="13">
        <v>252</v>
      </c>
      <c r="AC2466" s="9" t="s">
        <v>3965</v>
      </c>
      <c r="AD2466" s="8">
        <v>2.1429999999999998</v>
      </c>
      <c r="AE2466" s="13">
        <v>3000</v>
      </c>
      <c r="AF2466" s="13">
        <v>100</v>
      </c>
      <c r="AG2466" s="13">
        <v>85</v>
      </c>
      <c r="AH2466" s="8">
        <v>25.5</v>
      </c>
      <c r="AI2466" s="13">
        <v>4012196176120</v>
      </c>
      <c r="AJ2466" s="9" t="s">
        <v>3966</v>
      </c>
      <c r="AK2466" s="94"/>
      <c r="AL2466" s="9"/>
      <c r="AM2466" s="8"/>
      <c r="AN2466" s="9"/>
      <c r="AO2466" s="12"/>
    </row>
    <row r="2467" spans="1:41" ht="14.1" customHeight="1" outlineLevel="3" x14ac:dyDescent="0.25">
      <c r="A2467" s="2"/>
      <c r="B2467" s="3"/>
      <c r="C2467" s="4"/>
      <c r="D2467" s="4"/>
      <c r="E2467" s="4"/>
      <c r="F2467" s="5"/>
      <c r="G2467" s="6"/>
      <c r="H2467" s="338">
        <v>7083157</v>
      </c>
      <c r="I2467" s="7" t="s">
        <v>3645</v>
      </c>
      <c r="J2467" s="7" t="s">
        <v>3646</v>
      </c>
      <c r="K2467" s="7" t="s">
        <v>6031</v>
      </c>
      <c r="L2467" s="7" t="s">
        <v>6537</v>
      </c>
      <c r="M2467" s="18">
        <v>295.23289322963768</v>
      </c>
      <c r="N2467" s="327">
        <v>360.18412974015797</v>
      </c>
      <c r="O2467" s="19">
        <v>46112</v>
      </c>
      <c r="P2467" s="19" t="s">
        <v>7561</v>
      </c>
      <c r="Q2467" s="19" t="s">
        <v>7561</v>
      </c>
      <c r="R2467" s="19" t="s">
        <v>7561</v>
      </c>
      <c r="S2467" s="295">
        <v>0.25</v>
      </c>
      <c r="T2467" s="18">
        <v>221.42466992222825</v>
      </c>
      <c r="U2467" s="18">
        <v>270.13809730511844</v>
      </c>
      <c r="V2467" s="295">
        <v>0.53</v>
      </c>
      <c r="W2467" s="18">
        <v>138.7594598179297</v>
      </c>
      <c r="X2467" s="18">
        <v>169.28654097787421</v>
      </c>
      <c r="Y2467" s="7" t="s">
        <v>393</v>
      </c>
      <c r="Z2467" s="13">
        <v>1</v>
      </c>
      <c r="AA2467" s="13">
        <v>100</v>
      </c>
      <c r="AB2467" s="13">
        <v>10000</v>
      </c>
      <c r="AC2467" s="9" t="s">
        <v>3965</v>
      </c>
      <c r="AD2467" s="8">
        <v>7.0000000000000007E-2</v>
      </c>
      <c r="AE2467" s="13">
        <v>143</v>
      </c>
      <c r="AF2467" s="13">
        <v>63</v>
      </c>
      <c r="AG2467" s="13">
        <v>13</v>
      </c>
      <c r="AH2467" s="8">
        <v>0.11700000000000001</v>
      </c>
      <c r="AI2467" s="13">
        <v>4012196231133</v>
      </c>
      <c r="AJ2467" s="9" t="s">
        <v>5677</v>
      </c>
      <c r="AK2467" s="94"/>
      <c r="AL2467" s="9"/>
      <c r="AM2467" s="9"/>
      <c r="AN2467" s="8"/>
      <c r="AO2467" s="12"/>
    </row>
    <row r="2468" spans="1:41" ht="14.1" customHeight="1" outlineLevel="3" x14ac:dyDescent="0.25">
      <c r="A2468" s="2"/>
      <c r="B2468" s="3"/>
      <c r="C2468" s="4"/>
      <c r="D2468" s="4"/>
      <c r="E2468" s="4"/>
      <c r="F2468" s="5"/>
      <c r="G2468" s="6"/>
      <c r="H2468" s="338">
        <v>7083626</v>
      </c>
      <c r="I2468" s="7" t="s">
        <v>3647</v>
      </c>
      <c r="J2468" s="7" t="s">
        <v>3648</v>
      </c>
      <c r="K2468" s="7" t="s">
        <v>6031</v>
      </c>
      <c r="L2468" s="7" t="s">
        <v>6537</v>
      </c>
      <c r="M2468" s="18">
        <v>328.90465865037123</v>
      </c>
      <c r="N2468" s="327">
        <v>401.26368355345289</v>
      </c>
      <c r="O2468" s="19">
        <v>46112</v>
      </c>
      <c r="P2468" s="19" t="s">
        <v>7561</v>
      </c>
      <c r="Q2468" s="19" t="s">
        <v>7561</v>
      </c>
      <c r="R2468" s="19" t="s">
        <v>7561</v>
      </c>
      <c r="S2468" s="295">
        <v>0.25</v>
      </c>
      <c r="T2468" s="18">
        <v>246.67849398777844</v>
      </c>
      <c r="U2468" s="18">
        <v>300.94776266508967</v>
      </c>
      <c r="V2468" s="295">
        <v>0.53</v>
      </c>
      <c r="W2468" s="18">
        <v>154.58518956567448</v>
      </c>
      <c r="X2468" s="18">
        <v>188.59393127012285</v>
      </c>
      <c r="Y2468" s="7" t="s">
        <v>393</v>
      </c>
      <c r="Z2468" s="13">
        <v>1</v>
      </c>
      <c r="AA2468" s="13">
        <v>100</v>
      </c>
      <c r="AB2468" s="13">
        <v>7500</v>
      </c>
      <c r="AC2468" s="9" t="s">
        <v>3965</v>
      </c>
      <c r="AD2468" s="8">
        <v>9.4E-2</v>
      </c>
      <c r="AE2468" s="13">
        <v>193</v>
      </c>
      <c r="AF2468" s="13">
        <v>63</v>
      </c>
      <c r="AG2468" s="13">
        <v>13</v>
      </c>
      <c r="AH2468" s="8">
        <v>0.158</v>
      </c>
      <c r="AI2468" s="13">
        <v>4012196982943</v>
      </c>
      <c r="AJ2468" s="8" t="s">
        <v>5678</v>
      </c>
      <c r="AK2468" s="94"/>
      <c r="AL2468" s="9"/>
      <c r="AM2468" s="9"/>
      <c r="AN2468" s="8"/>
      <c r="AO2468" s="12"/>
    </row>
    <row r="2469" spans="1:41" ht="14.1" customHeight="1" outlineLevel="3" x14ac:dyDescent="0.25">
      <c r="A2469" s="2"/>
      <c r="B2469" s="3"/>
      <c r="C2469" s="4"/>
      <c r="D2469" s="4"/>
      <c r="E2469" s="4"/>
      <c r="F2469" s="5"/>
      <c r="G2469" s="6"/>
      <c r="H2469" s="338">
        <v>7083300</v>
      </c>
      <c r="I2469" s="7" t="s">
        <v>3649</v>
      </c>
      <c r="J2469" s="7" t="s">
        <v>3650</v>
      </c>
      <c r="K2469" s="7" t="s">
        <v>6031</v>
      </c>
      <c r="L2469" s="7" t="s">
        <v>6537</v>
      </c>
      <c r="M2469" s="18">
        <v>413.64059681915069</v>
      </c>
      <c r="N2469" s="327">
        <v>504.64152811936384</v>
      </c>
      <c r="O2469" s="19">
        <v>46112</v>
      </c>
      <c r="P2469" s="19" t="s">
        <v>7561</v>
      </c>
      <c r="Q2469" s="19" t="s">
        <v>7561</v>
      </c>
      <c r="R2469" s="19" t="s">
        <v>7561</v>
      </c>
      <c r="S2469" s="295">
        <v>0.25</v>
      </c>
      <c r="T2469" s="18">
        <v>310.23044761436302</v>
      </c>
      <c r="U2469" s="18">
        <v>378.48114608952289</v>
      </c>
      <c r="V2469" s="295">
        <v>0.53</v>
      </c>
      <c r="W2469" s="18">
        <v>194.41108050500083</v>
      </c>
      <c r="X2469" s="18">
        <v>237.18151821610101</v>
      </c>
      <c r="Y2469" s="7" t="s">
        <v>393</v>
      </c>
      <c r="Z2469" s="13">
        <v>1</v>
      </c>
      <c r="AA2469" s="13">
        <v>100</v>
      </c>
      <c r="AB2469" s="13">
        <v>4800</v>
      </c>
      <c r="AC2469" s="9" t="s">
        <v>3965</v>
      </c>
      <c r="AD2469" s="8">
        <v>0.14099999999999999</v>
      </c>
      <c r="AE2469" s="13">
        <v>293</v>
      </c>
      <c r="AF2469" s="13">
        <v>63</v>
      </c>
      <c r="AG2469" s="13">
        <v>13</v>
      </c>
      <c r="AH2469" s="8">
        <v>0.24</v>
      </c>
      <c r="AI2469" s="13">
        <v>4012196231256</v>
      </c>
      <c r="AJ2469" s="9" t="s">
        <v>5679</v>
      </c>
      <c r="AK2469" s="94"/>
      <c r="AL2469" s="9"/>
      <c r="AM2469" s="9"/>
      <c r="AN2469" s="8"/>
      <c r="AO2469" s="12"/>
    </row>
    <row r="2470" spans="1:41" ht="14.1" customHeight="1" outlineLevel="3" x14ac:dyDescent="0.25">
      <c r="A2470" s="2"/>
      <c r="B2470" s="3"/>
      <c r="C2470" s="4"/>
      <c r="D2470" s="4"/>
      <c r="E2470" s="4"/>
      <c r="F2470" s="5"/>
      <c r="G2470" s="6"/>
      <c r="H2470" s="338">
        <v>7083408</v>
      </c>
      <c r="I2470" s="7" t="s">
        <v>3651</v>
      </c>
      <c r="J2470" s="7" t="s">
        <v>3652</v>
      </c>
      <c r="K2470" s="7" t="s">
        <v>6031</v>
      </c>
      <c r="L2470" s="7" t="s">
        <v>6537</v>
      </c>
      <c r="M2470" s="18">
        <v>361.35522106610102</v>
      </c>
      <c r="N2470" s="327">
        <v>440.85336970064321</v>
      </c>
      <c r="O2470" s="19">
        <v>46112</v>
      </c>
      <c r="P2470" s="19" t="s">
        <v>7561</v>
      </c>
      <c r="Q2470" s="19" t="s">
        <v>7561</v>
      </c>
      <c r="R2470" s="19" t="s">
        <v>7561</v>
      </c>
      <c r="S2470" s="295">
        <v>0.25</v>
      </c>
      <c r="T2470" s="18">
        <v>271.01641579957578</v>
      </c>
      <c r="U2470" s="18">
        <v>330.64002727548245</v>
      </c>
      <c r="V2470" s="295">
        <v>0.53</v>
      </c>
      <c r="W2470" s="18">
        <v>169.83695390106746</v>
      </c>
      <c r="X2470" s="18">
        <v>207.20108375930229</v>
      </c>
      <c r="Y2470" s="7" t="s">
        <v>393</v>
      </c>
      <c r="Z2470" s="13">
        <v>1</v>
      </c>
      <c r="AA2470" s="13">
        <v>100</v>
      </c>
      <c r="AB2470" s="13">
        <v>3600</v>
      </c>
      <c r="AC2470" s="9" t="s">
        <v>3965</v>
      </c>
      <c r="AD2470" s="8">
        <v>0.189</v>
      </c>
      <c r="AE2470" s="13">
        <v>393</v>
      </c>
      <c r="AF2470" s="13">
        <v>63</v>
      </c>
      <c r="AG2470" s="13">
        <v>13</v>
      </c>
      <c r="AH2470" s="8">
        <v>0.32200000000000001</v>
      </c>
      <c r="AI2470" s="13">
        <v>4012196231317</v>
      </c>
      <c r="AJ2470" s="9" t="s">
        <v>5680</v>
      </c>
      <c r="AK2470" s="94"/>
      <c r="AL2470" s="9"/>
      <c r="AM2470" s="9"/>
      <c r="AN2470" s="8"/>
      <c r="AO2470" s="12"/>
    </row>
    <row r="2471" spans="1:41" ht="14.1" customHeight="1" outlineLevel="3" x14ac:dyDescent="0.25">
      <c r="A2471" s="2"/>
      <c r="B2471" s="3"/>
      <c r="C2471" s="4"/>
      <c r="D2471" s="4"/>
      <c r="E2471" s="4"/>
      <c r="F2471" s="5"/>
      <c r="G2471" s="6"/>
      <c r="H2471" s="338">
        <v>6087965</v>
      </c>
      <c r="I2471" s="7" t="s">
        <v>3653</v>
      </c>
      <c r="J2471" s="7" t="s">
        <v>3654</v>
      </c>
      <c r="K2471" s="7" t="s">
        <v>6423</v>
      </c>
      <c r="L2471" s="7" t="s">
        <v>6538</v>
      </c>
      <c r="M2471" s="18">
        <v>51.814053002674456</v>
      </c>
      <c r="N2471" s="327">
        <v>63.213144663262831</v>
      </c>
      <c r="O2471" s="19">
        <v>46112</v>
      </c>
      <c r="P2471" s="19" t="s">
        <v>7561</v>
      </c>
      <c r="Q2471" s="19" t="s">
        <v>7561</v>
      </c>
      <c r="R2471" s="19" t="s">
        <v>7561</v>
      </c>
      <c r="S2471" s="295">
        <v>0.25</v>
      </c>
      <c r="T2471" s="18">
        <v>38.860539752005842</v>
      </c>
      <c r="U2471" s="18">
        <v>47.409858497447125</v>
      </c>
      <c r="V2471" s="295">
        <v>0.53</v>
      </c>
      <c r="W2471" s="18">
        <v>24.352604911256993</v>
      </c>
      <c r="X2471" s="18">
        <v>29.710177991733531</v>
      </c>
      <c r="Y2471" s="7" t="s">
        <v>393</v>
      </c>
      <c r="Z2471" s="13">
        <v>1</v>
      </c>
      <c r="AA2471" s="13">
        <v>25</v>
      </c>
      <c r="AB2471" s="13">
        <v>12000</v>
      </c>
      <c r="AC2471" s="8" t="s">
        <v>3965</v>
      </c>
      <c r="AD2471" s="8">
        <v>6.0000000000000001E-3</v>
      </c>
      <c r="AE2471" s="13">
        <v>101</v>
      </c>
      <c r="AF2471" s="13">
        <v>43</v>
      </c>
      <c r="AG2471" s="13">
        <v>8</v>
      </c>
      <c r="AH2471" s="8">
        <v>3.5000000000000003E-2</v>
      </c>
      <c r="AI2471" s="13">
        <v>4012196346639</v>
      </c>
      <c r="AJ2471" s="9" t="s">
        <v>3966</v>
      </c>
      <c r="AK2471" s="94"/>
      <c r="AL2471" s="9"/>
      <c r="AM2471" s="9"/>
      <c r="AN2471" s="8"/>
      <c r="AO2471" s="11"/>
    </row>
    <row r="2472" spans="1:41" ht="14.1" customHeight="1" outlineLevel="3" x14ac:dyDescent="0.25">
      <c r="A2472" s="2"/>
      <c r="B2472" s="3"/>
      <c r="C2472" s="4"/>
      <c r="D2472" s="4"/>
      <c r="E2472" s="4"/>
      <c r="F2472" s="5"/>
      <c r="G2472" s="6"/>
      <c r="H2472" s="338">
        <v>7075405</v>
      </c>
      <c r="I2472" s="7" t="s">
        <v>3655</v>
      </c>
      <c r="J2472" s="7" t="s">
        <v>3656</v>
      </c>
      <c r="K2472" s="7" t="s">
        <v>5871</v>
      </c>
      <c r="L2472" s="7" t="s">
        <v>6539</v>
      </c>
      <c r="M2472" s="18">
        <v>4414.2865497076027</v>
      </c>
      <c r="N2472" s="327">
        <v>5385.4295906432753</v>
      </c>
      <c r="O2472" s="19">
        <v>46112</v>
      </c>
      <c r="P2472" s="19" t="s">
        <v>7561</v>
      </c>
      <c r="Q2472" s="19" t="s">
        <v>7561</v>
      </c>
      <c r="R2472" s="19" t="s">
        <v>7561</v>
      </c>
      <c r="S2472" s="295">
        <v>0.25</v>
      </c>
      <c r="T2472" s="18">
        <v>3310.7149122807023</v>
      </c>
      <c r="U2472" s="18">
        <v>4039.0721929824567</v>
      </c>
      <c r="V2472" s="295">
        <v>0.53</v>
      </c>
      <c r="W2472" s="18">
        <v>2074.7146783625731</v>
      </c>
      <c r="X2472" s="18">
        <v>2531.1519076023392</v>
      </c>
      <c r="Y2472" s="7" t="s">
        <v>393</v>
      </c>
      <c r="Z2472" s="13">
        <v>1</v>
      </c>
      <c r="AA2472" s="13">
        <v>1</v>
      </c>
      <c r="AB2472" s="13">
        <v>170</v>
      </c>
      <c r="AC2472" s="9" t="s">
        <v>3965</v>
      </c>
      <c r="AD2472" s="8">
        <v>1.23</v>
      </c>
      <c r="AE2472" s="13">
        <v>288</v>
      </c>
      <c r="AF2472" s="13">
        <v>400</v>
      </c>
      <c r="AG2472" s="13">
        <v>73</v>
      </c>
      <c r="AH2472" s="8">
        <v>8.41</v>
      </c>
      <c r="AI2472" s="13">
        <v>4012196228256</v>
      </c>
      <c r="AJ2472" s="9" t="s">
        <v>3966</v>
      </c>
      <c r="AK2472" s="94"/>
      <c r="AL2472" s="9"/>
      <c r="AM2472" s="9"/>
      <c r="AN2472" s="8"/>
      <c r="AO2472" s="12"/>
    </row>
    <row r="2473" spans="1:41" ht="14.1" customHeight="1" outlineLevel="3" x14ac:dyDescent="0.25">
      <c r="A2473" s="2"/>
      <c r="B2473" s="3"/>
      <c r="C2473" s="4"/>
      <c r="D2473" s="4"/>
      <c r="E2473" s="4"/>
      <c r="F2473" s="5"/>
      <c r="G2473" s="6"/>
      <c r="H2473" s="338">
        <v>7076096</v>
      </c>
      <c r="I2473" s="7" t="s">
        <v>3657</v>
      </c>
      <c r="J2473" s="7" t="s">
        <v>3658</v>
      </c>
      <c r="K2473" s="7" t="s">
        <v>5871</v>
      </c>
      <c r="L2473" s="7" t="s">
        <v>6540</v>
      </c>
      <c r="M2473" s="18">
        <v>5139.1491228070181</v>
      </c>
      <c r="N2473" s="327">
        <v>6269.7619298245618</v>
      </c>
      <c r="O2473" s="19">
        <v>46112</v>
      </c>
      <c r="P2473" s="19" t="s">
        <v>7561</v>
      </c>
      <c r="Q2473" s="19" t="s">
        <v>7561</v>
      </c>
      <c r="R2473" s="19" t="s">
        <v>7561</v>
      </c>
      <c r="S2473" s="295">
        <v>0.25</v>
      </c>
      <c r="T2473" s="18">
        <v>3854.3618421052633</v>
      </c>
      <c r="U2473" s="18">
        <v>4702.3214473684211</v>
      </c>
      <c r="V2473" s="295">
        <v>0.53</v>
      </c>
      <c r="W2473" s="18">
        <v>2415.4000877192984</v>
      </c>
      <c r="X2473" s="18">
        <v>2946.788107017544</v>
      </c>
      <c r="Y2473" s="7" t="s">
        <v>393</v>
      </c>
      <c r="Z2473" s="13">
        <v>1</v>
      </c>
      <c r="AA2473" s="13">
        <v>1</v>
      </c>
      <c r="AB2473" s="13">
        <v>300</v>
      </c>
      <c r="AC2473" s="9" t="s">
        <v>3965</v>
      </c>
      <c r="AD2473" s="8">
        <v>0.76700000000000002</v>
      </c>
      <c r="AE2473" s="13">
        <v>331</v>
      </c>
      <c r="AF2473" s="13">
        <v>100</v>
      </c>
      <c r="AG2473" s="13">
        <v>98</v>
      </c>
      <c r="AH2473" s="8">
        <v>3.2440000000000002</v>
      </c>
      <c r="AI2473" s="13">
        <v>4012196228430</v>
      </c>
      <c r="AJ2473" s="9" t="s">
        <v>3966</v>
      </c>
      <c r="AK2473" s="94"/>
      <c r="AL2473" s="9"/>
      <c r="AM2473" s="9"/>
      <c r="AN2473" s="8"/>
      <c r="AO2473" s="12"/>
    </row>
    <row r="2474" spans="1:41" ht="14.1" customHeight="1" outlineLevel="3" x14ac:dyDescent="0.25">
      <c r="A2474" s="2"/>
      <c r="B2474" s="3"/>
      <c r="C2474" s="4"/>
      <c r="D2474" s="4"/>
      <c r="E2474" s="4"/>
      <c r="F2474" s="5"/>
      <c r="G2474" s="6"/>
      <c r="H2474" s="338">
        <v>6040700</v>
      </c>
      <c r="I2474" s="7" t="s">
        <v>3659</v>
      </c>
      <c r="J2474" s="7" t="s">
        <v>3660</v>
      </c>
      <c r="K2474" s="7" t="s">
        <v>6541</v>
      </c>
      <c r="L2474" s="7" t="s">
        <v>6542</v>
      </c>
      <c r="M2474" s="18">
        <v>4054.5056414269879</v>
      </c>
      <c r="N2474" s="327">
        <v>4946.4968825409251</v>
      </c>
      <c r="O2474" s="19">
        <v>46112</v>
      </c>
      <c r="P2474" s="19" t="s">
        <v>7561</v>
      </c>
      <c r="Q2474" s="19" t="s">
        <v>7561</v>
      </c>
      <c r="R2474" s="19" t="s">
        <v>7561</v>
      </c>
      <c r="S2474" s="295">
        <v>0.25</v>
      </c>
      <c r="T2474" s="18">
        <v>3040.8792310702411</v>
      </c>
      <c r="U2474" s="18">
        <v>3709.8726619056943</v>
      </c>
      <c r="V2474" s="295">
        <v>0.53</v>
      </c>
      <c r="W2474" s="18">
        <v>1905.6176514706842</v>
      </c>
      <c r="X2474" s="18">
        <v>2324.8535347942347</v>
      </c>
      <c r="Y2474" s="7" t="s">
        <v>393</v>
      </c>
      <c r="Z2474" s="13">
        <v>1</v>
      </c>
      <c r="AA2474" s="13">
        <v>1</v>
      </c>
      <c r="AB2474" s="13">
        <v>132</v>
      </c>
      <c r="AC2474" s="9" t="s">
        <v>3965</v>
      </c>
      <c r="AD2474" s="8">
        <v>1.1759999999999999</v>
      </c>
      <c r="AE2474" s="13">
        <v>340</v>
      </c>
      <c r="AF2474" s="13">
        <v>126</v>
      </c>
      <c r="AG2474" s="13">
        <v>112</v>
      </c>
      <c r="AH2474" s="8">
        <v>4.798</v>
      </c>
      <c r="AI2474" s="13">
        <v>4012195992813</v>
      </c>
      <c r="AJ2474" s="9" t="s">
        <v>3966</v>
      </c>
      <c r="AK2474" s="94"/>
      <c r="AL2474" s="9"/>
      <c r="AM2474" s="9"/>
      <c r="AN2474" s="8"/>
      <c r="AO2474" s="12"/>
    </row>
    <row r="2475" spans="1:41" ht="14.1" customHeight="1" outlineLevel="3" x14ac:dyDescent="0.25">
      <c r="A2475" s="2"/>
      <c r="B2475" s="3"/>
      <c r="C2475" s="4"/>
      <c r="D2475" s="4"/>
      <c r="E2475" s="4"/>
      <c r="F2475" s="5"/>
      <c r="G2475" s="6"/>
      <c r="H2475" s="338">
        <v>7070353</v>
      </c>
      <c r="I2475" s="7" t="s">
        <v>3661</v>
      </c>
      <c r="J2475" s="7" t="s">
        <v>3662</v>
      </c>
      <c r="K2475" s="7" t="s">
        <v>5883</v>
      </c>
      <c r="L2475" s="7" t="s">
        <v>5884</v>
      </c>
      <c r="M2475" s="18">
        <v>194.84434765734494</v>
      </c>
      <c r="N2475" s="327">
        <v>237.71010414196081</v>
      </c>
      <c r="O2475" s="19">
        <v>46112</v>
      </c>
      <c r="P2475" s="19" t="s">
        <v>7561</v>
      </c>
      <c r="Q2475" s="19" t="s">
        <v>7561</v>
      </c>
      <c r="R2475" s="19" t="s">
        <v>7561</v>
      </c>
      <c r="S2475" s="295">
        <v>0.25</v>
      </c>
      <c r="T2475" s="18">
        <v>146.13326074300869</v>
      </c>
      <c r="U2475" s="18">
        <v>178.2825781064706</v>
      </c>
      <c r="V2475" s="295">
        <v>0.53</v>
      </c>
      <c r="W2475" s="18">
        <v>91.576843398952121</v>
      </c>
      <c r="X2475" s="18">
        <v>111.72374894672159</v>
      </c>
      <c r="Y2475" s="7" t="s">
        <v>393</v>
      </c>
      <c r="Z2475" s="13">
        <v>1</v>
      </c>
      <c r="AA2475" s="13">
        <v>20</v>
      </c>
      <c r="AB2475" s="13">
        <v>4480</v>
      </c>
      <c r="AC2475" s="9" t="s">
        <v>3965</v>
      </c>
      <c r="AD2475" s="8">
        <v>7.6999999999999999E-2</v>
      </c>
      <c r="AE2475" s="13">
        <v>82</v>
      </c>
      <c r="AF2475" s="13">
        <v>85</v>
      </c>
      <c r="AG2475" s="13">
        <v>4</v>
      </c>
      <c r="AH2475" s="8">
        <v>2.8000000000000001E-2</v>
      </c>
      <c r="AI2475" s="13">
        <v>4012196095728</v>
      </c>
      <c r="AJ2475" s="9" t="s">
        <v>3966</v>
      </c>
      <c r="AK2475" s="94"/>
      <c r="AL2475" s="9"/>
      <c r="AM2475" s="9"/>
      <c r="AN2475" s="8"/>
      <c r="AO2475" s="11"/>
    </row>
    <row r="2476" spans="1:41" ht="14.1" customHeight="1" outlineLevel="3" x14ac:dyDescent="0.25">
      <c r="A2476" s="2"/>
      <c r="B2476" s="3"/>
      <c r="C2476" s="4"/>
      <c r="D2476" s="4"/>
      <c r="E2476" s="4"/>
      <c r="F2476" s="5"/>
      <c r="G2476" s="6"/>
      <c r="H2476" s="338">
        <v>6069339</v>
      </c>
      <c r="I2476" s="7" t="s">
        <v>3663</v>
      </c>
      <c r="J2476" s="7" t="s">
        <v>3664</v>
      </c>
      <c r="K2476" s="7" t="s">
        <v>5898</v>
      </c>
      <c r="L2476" s="7" t="s">
        <v>6543</v>
      </c>
      <c r="M2476" s="18">
        <v>1018.9220254427539</v>
      </c>
      <c r="N2476" s="327">
        <v>1243.0848710401597</v>
      </c>
      <c r="O2476" s="19">
        <v>46112</v>
      </c>
      <c r="P2476" s="19" t="s">
        <v>7561</v>
      </c>
      <c r="Q2476" s="19" t="s">
        <v>7561</v>
      </c>
      <c r="R2476" s="19" t="s">
        <v>7561</v>
      </c>
      <c r="S2476" s="295">
        <v>0.25</v>
      </c>
      <c r="T2476" s="18">
        <v>764.1915190820655</v>
      </c>
      <c r="U2476" s="18">
        <v>932.31365328011987</v>
      </c>
      <c r="V2476" s="295">
        <v>0.53</v>
      </c>
      <c r="W2476" s="18">
        <v>478.89335195809434</v>
      </c>
      <c r="X2476" s="18">
        <v>584.24988938887509</v>
      </c>
      <c r="Y2476" s="7" t="s">
        <v>393</v>
      </c>
      <c r="Z2476" s="13">
        <v>1</v>
      </c>
      <c r="AA2476" s="13">
        <v>10</v>
      </c>
      <c r="AB2476" s="13">
        <v>600</v>
      </c>
      <c r="AC2476" s="9" t="s">
        <v>3965</v>
      </c>
      <c r="AD2476" s="8">
        <v>0.72</v>
      </c>
      <c r="AE2476" s="13">
        <v>343</v>
      </c>
      <c r="AF2476" s="13">
        <v>226</v>
      </c>
      <c r="AG2476" s="13">
        <v>105</v>
      </c>
      <c r="AH2476" s="8">
        <v>8.1389999999999993</v>
      </c>
      <c r="AI2476" s="13">
        <v>4012196067817</v>
      </c>
      <c r="AJ2476" s="9" t="s">
        <v>3966</v>
      </c>
      <c r="AK2476" s="94"/>
      <c r="AL2476" s="9"/>
      <c r="AM2476" s="9"/>
      <c r="AN2476" s="8"/>
      <c r="AO2476" s="11"/>
    </row>
    <row r="2477" spans="1:41" ht="14.1" customHeight="1" outlineLevel="3" x14ac:dyDescent="0.25">
      <c r="A2477" s="2"/>
      <c r="B2477" s="3"/>
      <c r="C2477" s="4"/>
      <c r="D2477" s="4"/>
      <c r="E2477" s="4"/>
      <c r="F2477" s="5"/>
      <c r="G2477" s="6"/>
      <c r="H2477" s="338">
        <v>6043038</v>
      </c>
      <c r="I2477" s="7" t="s">
        <v>3665</v>
      </c>
      <c r="J2477" s="7" t="s">
        <v>3666</v>
      </c>
      <c r="K2477" s="7" t="s">
        <v>5885</v>
      </c>
      <c r="L2477" s="7" t="s">
        <v>6544</v>
      </c>
      <c r="M2477" s="18">
        <v>261.05594695399924</v>
      </c>
      <c r="N2477" s="327">
        <v>318.48825528387908</v>
      </c>
      <c r="O2477" s="19">
        <v>46112</v>
      </c>
      <c r="P2477" s="19" t="s">
        <v>7561</v>
      </c>
      <c r="Q2477" s="19" t="s">
        <v>7561</v>
      </c>
      <c r="R2477" s="19" t="s">
        <v>7561</v>
      </c>
      <c r="S2477" s="295">
        <v>0.25</v>
      </c>
      <c r="T2477" s="18">
        <v>195.79196021549944</v>
      </c>
      <c r="U2477" s="18">
        <v>238.86619146290931</v>
      </c>
      <c r="V2477" s="295">
        <v>0.53</v>
      </c>
      <c r="W2477" s="18">
        <v>122.69629506837964</v>
      </c>
      <c r="X2477" s="18">
        <v>149.68947998342315</v>
      </c>
      <c r="Y2477" s="7" t="s">
        <v>393</v>
      </c>
      <c r="Z2477" s="13">
        <v>1</v>
      </c>
      <c r="AA2477" s="13">
        <v>5</v>
      </c>
      <c r="AB2477" s="13">
        <v>1800</v>
      </c>
      <c r="AC2477" s="9" t="s">
        <v>3965</v>
      </c>
      <c r="AD2477" s="8">
        <v>6.8000000000000005E-2</v>
      </c>
      <c r="AE2477" s="13">
        <v>145</v>
      </c>
      <c r="AF2477" s="13">
        <v>55</v>
      </c>
      <c r="AG2477" s="13">
        <v>48</v>
      </c>
      <c r="AH2477" s="8">
        <v>0.38300000000000001</v>
      </c>
      <c r="AI2477" s="13">
        <v>4012196050116</v>
      </c>
      <c r="AJ2477" s="9" t="s">
        <v>3966</v>
      </c>
      <c r="AK2477" s="94"/>
      <c r="AL2477" s="9"/>
      <c r="AM2477" s="9"/>
      <c r="AN2477" s="8"/>
      <c r="AO2477" s="12"/>
    </row>
    <row r="2478" spans="1:41" ht="14.1" customHeight="1" outlineLevel="3" x14ac:dyDescent="0.25">
      <c r="A2478" s="2"/>
      <c r="B2478" s="3"/>
      <c r="C2478" s="4"/>
      <c r="D2478" s="4"/>
      <c r="E2478" s="4"/>
      <c r="F2478" s="5"/>
      <c r="G2478" s="6"/>
      <c r="H2478" s="338">
        <v>6049296</v>
      </c>
      <c r="I2478" s="7" t="s">
        <v>3667</v>
      </c>
      <c r="J2478" s="7" t="s">
        <v>3668</v>
      </c>
      <c r="K2478" s="7"/>
      <c r="L2478" s="7" t="s">
        <v>6545</v>
      </c>
      <c r="M2478" s="18">
        <v>379.84100877192986</v>
      </c>
      <c r="N2478" s="327">
        <v>463.40603070175445</v>
      </c>
      <c r="O2478" s="19">
        <v>46112</v>
      </c>
      <c r="P2478" s="19" t="s">
        <v>7561</v>
      </c>
      <c r="Q2478" s="19" t="s">
        <v>7561</v>
      </c>
      <c r="R2478" s="19" t="s">
        <v>7561</v>
      </c>
      <c r="S2478" s="295">
        <v>0.25</v>
      </c>
      <c r="T2478" s="18">
        <v>284.8807565789474</v>
      </c>
      <c r="U2478" s="18">
        <v>347.55452302631579</v>
      </c>
      <c r="V2478" s="295">
        <v>0.53</v>
      </c>
      <c r="W2478" s="18">
        <v>178.52527412280702</v>
      </c>
      <c r="X2478" s="18">
        <v>217.80083442982456</v>
      </c>
      <c r="Y2478" s="7" t="s">
        <v>393</v>
      </c>
      <c r="Z2478" s="13">
        <v>1</v>
      </c>
      <c r="AA2478" s="13">
        <v>1</v>
      </c>
      <c r="AB2478" s="13">
        <v>14400</v>
      </c>
      <c r="AC2478" s="9" t="s">
        <v>3965</v>
      </c>
      <c r="AD2478" s="8">
        <v>6.3E-2</v>
      </c>
      <c r="AE2478" s="13">
        <v>418</v>
      </c>
      <c r="AF2478" s="13">
        <v>40</v>
      </c>
      <c r="AG2478" s="13">
        <v>2</v>
      </c>
      <c r="AH2478" s="8">
        <v>3.3000000000000002E-2</v>
      </c>
      <c r="AI2478" s="13">
        <v>4012196632909</v>
      </c>
      <c r="AJ2478" s="9" t="s">
        <v>3966</v>
      </c>
      <c r="AK2478" s="94"/>
      <c r="AL2478" s="9"/>
      <c r="AM2478" s="9"/>
      <c r="AN2478" s="8"/>
      <c r="AO2478" s="12"/>
    </row>
    <row r="2479" spans="1:41" ht="14.1" customHeight="1" outlineLevel="3" x14ac:dyDescent="0.25">
      <c r="A2479" s="2"/>
      <c r="B2479" s="3"/>
      <c r="C2479" s="4"/>
      <c r="D2479" s="4"/>
      <c r="E2479" s="4"/>
      <c r="F2479" s="5"/>
      <c r="G2479" s="6"/>
      <c r="H2479" s="338">
        <v>6003758</v>
      </c>
      <c r="I2479" s="7" t="s">
        <v>3669</v>
      </c>
      <c r="J2479" s="7" t="s">
        <v>3670</v>
      </c>
      <c r="K2479" s="7" t="s">
        <v>6484</v>
      </c>
      <c r="L2479" s="7" t="s">
        <v>6546</v>
      </c>
      <c r="M2479" s="18">
        <v>6.7902755059495181</v>
      </c>
      <c r="N2479" s="327">
        <v>8.2841361172584111</v>
      </c>
      <c r="O2479" s="19">
        <v>46112</v>
      </c>
      <c r="P2479" s="19" t="s">
        <v>7561</v>
      </c>
      <c r="Q2479" s="19" t="s">
        <v>7561</v>
      </c>
      <c r="R2479" s="19" t="s">
        <v>7561</v>
      </c>
      <c r="S2479" s="295">
        <v>0.25</v>
      </c>
      <c r="T2479" s="18">
        <v>5.092706629462139</v>
      </c>
      <c r="U2479" s="18">
        <v>6.2131020879438097</v>
      </c>
      <c r="V2479" s="295">
        <v>0.53</v>
      </c>
      <c r="W2479" s="18">
        <v>3.1914294877962734</v>
      </c>
      <c r="X2479" s="18">
        <v>3.8935439751114536</v>
      </c>
      <c r="Y2479" s="7" t="s">
        <v>393</v>
      </c>
      <c r="Z2479" s="13">
        <v>1</v>
      </c>
      <c r="AA2479" s="13">
        <v>500</v>
      </c>
      <c r="AB2479" s="13">
        <v>288000</v>
      </c>
      <c r="AC2479" s="9" t="s">
        <v>3965</v>
      </c>
      <c r="AD2479" s="8"/>
      <c r="AE2479" s="13">
        <v>8</v>
      </c>
      <c r="AF2479" s="13">
        <v>8</v>
      </c>
      <c r="AG2479" s="13">
        <v>15</v>
      </c>
      <c r="AH2479" s="8">
        <v>1E-3</v>
      </c>
      <c r="AI2479" s="13">
        <v>4012195872900</v>
      </c>
      <c r="AJ2479" s="9" t="s">
        <v>3966</v>
      </c>
      <c r="AK2479" s="94"/>
      <c r="AL2479" s="9"/>
      <c r="AM2479" s="9"/>
      <c r="AN2479" s="8"/>
      <c r="AO2479" s="12"/>
    </row>
    <row r="2480" spans="1:41" ht="14.1" customHeight="1" outlineLevel="3" x14ac:dyDescent="0.25">
      <c r="A2480" s="2"/>
      <c r="B2480" s="3"/>
      <c r="C2480" s="4"/>
      <c r="D2480" s="4"/>
      <c r="E2480" s="4"/>
      <c r="F2480" s="5"/>
      <c r="G2480" s="6"/>
      <c r="H2480" s="338">
        <v>6015691</v>
      </c>
      <c r="I2480" s="7" t="s">
        <v>3671</v>
      </c>
      <c r="J2480" s="7" t="s">
        <v>3672</v>
      </c>
      <c r="K2480" s="7" t="s">
        <v>6025</v>
      </c>
      <c r="L2480" s="7" t="s">
        <v>6547</v>
      </c>
      <c r="M2480" s="18">
        <v>516.08573607932885</v>
      </c>
      <c r="N2480" s="327">
        <v>629.62459801678119</v>
      </c>
      <c r="O2480" s="19">
        <v>46112</v>
      </c>
      <c r="P2480" s="19" t="s">
        <v>7561</v>
      </c>
      <c r="Q2480" s="19" t="s">
        <v>7561</v>
      </c>
      <c r="R2480" s="19" t="s">
        <v>7561</v>
      </c>
      <c r="S2480" s="295">
        <v>0.25</v>
      </c>
      <c r="T2480" s="18">
        <v>387.06430205949664</v>
      </c>
      <c r="U2480" s="18">
        <v>472.21844851258589</v>
      </c>
      <c r="V2480" s="295">
        <v>0.53</v>
      </c>
      <c r="W2480" s="18">
        <v>242.56029595728455</v>
      </c>
      <c r="X2480" s="18">
        <v>295.92356106788714</v>
      </c>
      <c r="Y2480" s="7" t="s">
        <v>393</v>
      </c>
      <c r="Z2480" s="13">
        <v>1</v>
      </c>
      <c r="AA2480" s="13">
        <v>20</v>
      </c>
      <c r="AB2480" s="13">
        <v>520</v>
      </c>
      <c r="AC2480" s="9" t="s">
        <v>3965</v>
      </c>
      <c r="AD2480" s="8">
        <v>0.48599999999999999</v>
      </c>
      <c r="AE2480" s="13">
        <v>40</v>
      </c>
      <c r="AF2480" s="13">
        <v>470</v>
      </c>
      <c r="AG2480" s="13">
        <v>28</v>
      </c>
      <c r="AH2480" s="8">
        <v>0.52600000000000002</v>
      </c>
      <c r="AI2480" s="13">
        <v>4012196043446</v>
      </c>
      <c r="AJ2480" s="8" t="s">
        <v>3966</v>
      </c>
      <c r="AK2480" s="94"/>
      <c r="AL2480" s="9"/>
      <c r="AM2480" s="9"/>
      <c r="AN2480" s="8"/>
      <c r="AO2480" s="12"/>
    </row>
    <row r="2481" spans="1:41" ht="14.1" customHeight="1" outlineLevel="3" x14ac:dyDescent="0.25">
      <c r="A2481" s="2"/>
      <c r="B2481" s="3"/>
      <c r="C2481" s="4"/>
      <c r="D2481" s="4"/>
      <c r="E2481" s="4"/>
      <c r="F2481" s="5"/>
      <c r="G2481" s="6"/>
      <c r="H2481" s="338">
        <v>6016308</v>
      </c>
      <c r="I2481" s="7" t="s">
        <v>3673</v>
      </c>
      <c r="J2481" s="7" t="s">
        <v>3674</v>
      </c>
      <c r="K2481" s="7" t="s">
        <v>6548</v>
      </c>
      <c r="L2481" s="7" t="s">
        <v>6549</v>
      </c>
      <c r="M2481" s="18">
        <v>2034.2682512733447</v>
      </c>
      <c r="N2481" s="327">
        <v>2481.8072665534805</v>
      </c>
      <c r="O2481" s="19">
        <v>46112</v>
      </c>
      <c r="P2481" s="19" t="s">
        <v>7561</v>
      </c>
      <c r="Q2481" s="19" t="s">
        <v>7561</v>
      </c>
      <c r="R2481" s="19" t="s">
        <v>7561</v>
      </c>
      <c r="S2481" s="295">
        <v>0.25</v>
      </c>
      <c r="T2481" s="18">
        <v>1525.7011884550086</v>
      </c>
      <c r="U2481" s="18">
        <v>1861.3554499151105</v>
      </c>
      <c r="V2481" s="295">
        <v>0.53</v>
      </c>
      <c r="W2481" s="18">
        <v>956.10607809847193</v>
      </c>
      <c r="X2481" s="18">
        <v>1166.4494152801358</v>
      </c>
      <c r="Y2481" s="7" t="s">
        <v>393</v>
      </c>
      <c r="Z2481" s="13">
        <v>1</v>
      </c>
      <c r="AA2481" s="13">
        <v>20</v>
      </c>
      <c r="AB2481" s="13">
        <v>800</v>
      </c>
      <c r="AC2481" s="9" t="s">
        <v>3965</v>
      </c>
      <c r="AD2481" s="8">
        <v>0.34699999999999998</v>
      </c>
      <c r="AE2481" s="13">
        <v>230</v>
      </c>
      <c r="AF2481" s="13">
        <v>230</v>
      </c>
      <c r="AG2481" s="13">
        <v>22</v>
      </c>
      <c r="AH2481" s="8">
        <v>1.1639999999999999</v>
      </c>
      <c r="AI2481" s="13">
        <v>4012196012916</v>
      </c>
      <c r="AJ2481" s="9" t="s">
        <v>3966</v>
      </c>
      <c r="AK2481" s="94"/>
      <c r="AL2481" s="9"/>
      <c r="AM2481" s="9"/>
      <c r="AN2481" s="8"/>
      <c r="AO2481" s="12"/>
    </row>
    <row r="2482" spans="1:41" ht="14.1" customHeight="1" outlineLevel="3" x14ac:dyDescent="0.25">
      <c r="A2482" s="2"/>
      <c r="B2482" s="3"/>
      <c r="C2482" s="4"/>
      <c r="D2482" s="4"/>
      <c r="E2482" s="4"/>
      <c r="F2482" s="5"/>
      <c r="G2482" s="6"/>
      <c r="H2482" s="338">
        <v>6015336</v>
      </c>
      <c r="I2482" s="7" t="s">
        <v>3675</v>
      </c>
      <c r="J2482" s="7" t="s">
        <v>3676</v>
      </c>
      <c r="K2482" s="7" t="s">
        <v>6550</v>
      </c>
      <c r="L2482" s="7" t="s">
        <v>6551</v>
      </c>
      <c r="M2482" s="18">
        <v>90.798093878923595</v>
      </c>
      <c r="N2482" s="327">
        <v>110.77367453228679</v>
      </c>
      <c r="O2482" s="19">
        <v>46112</v>
      </c>
      <c r="P2482" s="19" t="s">
        <v>7561</v>
      </c>
      <c r="Q2482" s="19" t="s">
        <v>7561</v>
      </c>
      <c r="R2482" s="19" t="s">
        <v>7561</v>
      </c>
      <c r="S2482" s="295">
        <v>0.25</v>
      </c>
      <c r="T2482" s="18">
        <v>68.098570409192689</v>
      </c>
      <c r="U2482" s="18">
        <v>83.080255899215075</v>
      </c>
      <c r="V2482" s="295">
        <v>0.53</v>
      </c>
      <c r="W2482" s="18">
        <v>42.675104123094087</v>
      </c>
      <c r="X2482" s="18">
        <v>52.063627030174786</v>
      </c>
      <c r="Y2482" s="7" t="s">
        <v>393</v>
      </c>
      <c r="Z2482" s="13">
        <v>1</v>
      </c>
      <c r="AA2482" s="13">
        <v>50</v>
      </c>
      <c r="AB2482" s="13">
        <v>8400</v>
      </c>
      <c r="AC2482" s="8" t="s">
        <v>3965</v>
      </c>
      <c r="AD2482" s="8">
        <v>5.8000000000000003E-2</v>
      </c>
      <c r="AE2482" s="13">
        <v>30</v>
      </c>
      <c r="AF2482" s="13">
        <v>31</v>
      </c>
      <c r="AG2482" s="13">
        <v>58</v>
      </c>
      <c r="AH2482" s="8">
        <v>5.3999999999999999E-2</v>
      </c>
      <c r="AI2482" s="13">
        <v>4012196608539</v>
      </c>
      <c r="AJ2482" s="9" t="s">
        <v>3966</v>
      </c>
      <c r="AK2482" s="94"/>
      <c r="AL2482" s="9"/>
      <c r="AM2482" s="8"/>
      <c r="AN2482" s="8"/>
      <c r="AO2482" s="11"/>
    </row>
    <row r="2483" spans="1:41" ht="14.1" customHeight="1" outlineLevel="3" x14ac:dyDescent="0.25">
      <c r="A2483" s="2"/>
      <c r="B2483" s="3"/>
      <c r="C2483" s="4"/>
      <c r="D2483" s="4"/>
      <c r="E2483" s="4"/>
      <c r="F2483" s="5"/>
      <c r="G2483" s="6"/>
      <c r="H2483" s="338">
        <v>6001076</v>
      </c>
      <c r="I2483" s="7" t="s">
        <v>3677</v>
      </c>
      <c r="J2483" s="7" t="s">
        <v>3678</v>
      </c>
      <c r="K2483" s="7" t="s">
        <v>6552</v>
      </c>
      <c r="L2483" s="7" t="s">
        <v>6553</v>
      </c>
      <c r="M2483" s="18">
        <v>3481.4035087719299</v>
      </c>
      <c r="N2483" s="327">
        <v>4247.3122807017544</v>
      </c>
      <c r="O2483" s="19">
        <v>46112</v>
      </c>
      <c r="P2483" s="19" t="s">
        <v>7561</v>
      </c>
      <c r="Q2483" s="19" t="s">
        <v>7561</v>
      </c>
      <c r="R2483" s="19" t="s">
        <v>7561</v>
      </c>
      <c r="S2483" s="295">
        <v>0.25</v>
      </c>
      <c r="T2483" s="18">
        <v>2611.0526315789475</v>
      </c>
      <c r="U2483" s="18">
        <v>3185.484210526316</v>
      </c>
      <c r="V2483" s="295">
        <v>0.53</v>
      </c>
      <c r="W2483" s="18">
        <v>1636.2596491228069</v>
      </c>
      <c r="X2483" s="18">
        <v>1996.2367719298243</v>
      </c>
      <c r="Y2483" s="7" t="s">
        <v>2</v>
      </c>
      <c r="Z2483" s="13">
        <v>3</v>
      </c>
      <c r="AA2483" s="13">
        <v>3</v>
      </c>
      <c r="AB2483" s="13">
        <v>198</v>
      </c>
      <c r="AC2483" s="8" t="s">
        <v>3965</v>
      </c>
      <c r="AD2483" s="8">
        <v>0.99</v>
      </c>
      <c r="AE2483" s="13">
        <v>3000</v>
      </c>
      <c r="AF2483" s="13">
        <v>200</v>
      </c>
      <c r="AG2483" s="13">
        <v>55</v>
      </c>
      <c r="AH2483" s="8">
        <v>33</v>
      </c>
      <c r="AI2483" s="13">
        <v>4012196101412</v>
      </c>
      <c r="AJ2483" s="8" t="s">
        <v>3966</v>
      </c>
      <c r="AK2483" s="94"/>
      <c r="AL2483" s="9"/>
      <c r="AM2483" s="9"/>
      <c r="AN2483" s="9"/>
      <c r="AO2483" s="11"/>
    </row>
    <row r="2484" spans="1:41" ht="14.1" customHeight="1" outlineLevel="3" x14ac:dyDescent="0.25">
      <c r="A2484" s="2"/>
      <c r="B2484" s="3"/>
      <c r="C2484" s="4"/>
      <c r="D2484" s="4"/>
      <c r="E2484" s="4"/>
      <c r="F2484" s="5"/>
      <c r="G2484" s="6"/>
      <c r="H2484" s="338">
        <v>6001442</v>
      </c>
      <c r="I2484" s="7" t="s">
        <v>3679</v>
      </c>
      <c r="J2484" s="7" t="s">
        <v>3680</v>
      </c>
      <c r="K2484" s="7" t="s">
        <v>6552</v>
      </c>
      <c r="L2484" s="7" t="s">
        <v>6554</v>
      </c>
      <c r="M2484" s="18">
        <v>1127.7894736842106</v>
      </c>
      <c r="N2484" s="327">
        <v>1375.903157894737</v>
      </c>
      <c r="O2484" s="19">
        <v>46112</v>
      </c>
      <c r="P2484" s="19" t="s">
        <v>7561</v>
      </c>
      <c r="Q2484" s="19" t="s">
        <v>7561</v>
      </c>
      <c r="R2484" s="19" t="s">
        <v>7561</v>
      </c>
      <c r="S2484" s="295">
        <v>0.25</v>
      </c>
      <c r="T2484" s="18">
        <v>845.84210526315792</v>
      </c>
      <c r="U2484" s="18">
        <v>1031.9273684210527</v>
      </c>
      <c r="V2484" s="295">
        <v>0.53</v>
      </c>
      <c r="W2484" s="18">
        <v>530.06105263157895</v>
      </c>
      <c r="X2484" s="18">
        <v>646.67448421052632</v>
      </c>
      <c r="Y2484" s="7" t="s">
        <v>2</v>
      </c>
      <c r="Z2484" s="13">
        <v>3</v>
      </c>
      <c r="AA2484" s="13">
        <v>3</v>
      </c>
      <c r="AB2484" s="13">
        <v>396</v>
      </c>
      <c r="AC2484" s="10" t="s">
        <v>3965</v>
      </c>
      <c r="AD2484" s="8">
        <v>0.72</v>
      </c>
      <c r="AE2484" s="13">
        <v>3000</v>
      </c>
      <c r="AF2484" s="13">
        <v>100</v>
      </c>
      <c r="AG2484" s="13">
        <v>55</v>
      </c>
      <c r="AH2484" s="8">
        <v>16.5</v>
      </c>
      <c r="AI2484" s="13">
        <v>4012196858552</v>
      </c>
      <c r="AJ2484" s="8" t="s">
        <v>3966</v>
      </c>
      <c r="AK2484" s="94"/>
      <c r="AL2484" s="10"/>
      <c r="AM2484" s="10"/>
      <c r="AN2484" s="10"/>
      <c r="AO2484" s="11"/>
    </row>
    <row r="2485" spans="1:41" ht="14.1" customHeight="1" outlineLevel="3" x14ac:dyDescent="0.25">
      <c r="A2485" s="2"/>
      <c r="B2485" s="3"/>
      <c r="C2485" s="4"/>
      <c r="D2485" s="4"/>
      <c r="E2485" s="4"/>
      <c r="F2485" s="5"/>
      <c r="G2485" s="6"/>
      <c r="H2485" s="338">
        <v>6001444</v>
      </c>
      <c r="I2485" s="7" t="s">
        <v>3681</v>
      </c>
      <c r="J2485" s="7" t="s">
        <v>3682</v>
      </c>
      <c r="K2485" s="7" t="s">
        <v>6552</v>
      </c>
      <c r="L2485" s="7" t="s">
        <v>6554</v>
      </c>
      <c r="M2485" s="18">
        <v>1343.957894736842</v>
      </c>
      <c r="N2485" s="327">
        <v>1639.6286315789473</v>
      </c>
      <c r="O2485" s="19">
        <v>46112</v>
      </c>
      <c r="P2485" s="19" t="s">
        <v>7561</v>
      </c>
      <c r="Q2485" s="19" t="s">
        <v>7561</v>
      </c>
      <c r="R2485" s="19" t="s">
        <v>7561</v>
      </c>
      <c r="S2485" s="295">
        <v>0.25</v>
      </c>
      <c r="T2485" s="18">
        <v>1007.9684210526316</v>
      </c>
      <c r="U2485" s="18">
        <v>1229.7214736842104</v>
      </c>
      <c r="V2485" s="295">
        <v>0.53</v>
      </c>
      <c r="W2485" s="18">
        <v>631.66021052631572</v>
      </c>
      <c r="X2485" s="18">
        <v>770.62545684210511</v>
      </c>
      <c r="Y2485" s="7" t="s">
        <v>2</v>
      </c>
      <c r="Z2485" s="13">
        <v>3</v>
      </c>
      <c r="AA2485" s="13">
        <v>3</v>
      </c>
      <c r="AB2485" s="13">
        <v>264</v>
      </c>
      <c r="AC2485" s="9" t="s">
        <v>3965</v>
      </c>
      <c r="AD2485" s="8">
        <v>0.85667000000000004</v>
      </c>
      <c r="AE2485" s="13">
        <v>3000</v>
      </c>
      <c r="AF2485" s="13">
        <v>150</v>
      </c>
      <c r="AG2485" s="13">
        <v>55</v>
      </c>
      <c r="AH2485" s="8">
        <v>24.75</v>
      </c>
      <c r="AI2485" s="13">
        <v>4012196078974</v>
      </c>
      <c r="AJ2485" s="8" t="s">
        <v>3966</v>
      </c>
      <c r="AK2485" s="94"/>
      <c r="AL2485" s="8"/>
      <c r="AM2485" s="8"/>
      <c r="AN2485" s="8"/>
      <c r="AO2485" s="11"/>
    </row>
    <row r="2486" spans="1:41" ht="14.1" customHeight="1" outlineLevel="3" x14ac:dyDescent="0.25">
      <c r="A2486" s="2"/>
      <c r="B2486" s="3"/>
      <c r="C2486" s="4"/>
      <c r="D2486" s="4"/>
      <c r="E2486" s="4"/>
      <c r="F2486" s="5"/>
      <c r="G2486" s="6"/>
      <c r="H2486" s="338">
        <v>6001446</v>
      </c>
      <c r="I2486" s="7" t="s">
        <v>3683</v>
      </c>
      <c r="J2486" s="7" t="s">
        <v>3684</v>
      </c>
      <c r="K2486" s="7" t="s">
        <v>6552</v>
      </c>
      <c r="L2486" s="7" t="s">
        <v>6554</v>
      </c>
      <c r="M2486" s="18">
        <v>1254.5242690058481</v>
      </c>
      <c r="N2486" s="327">
        <v>1530.5196081871345</v>
      </c>
      <c r="O2486" s="19">
        <v>46112</v>
      </c>
      <c r="P2486" s="19" t="s">
        <v>7561</v>
      </c>
      <c r="Q2486" s="19" t="s">
        <v>7561</v>
      </c>
      <c r="R2486" s="19" t="s">
        <v>7561</v>
      </c>
      <c r="S2486" s="295">
        <v>0.25</v>
      </c>
      <c r="T2486" s="18">
        <v>940.89320175438604</v>
      </c>
      <c r="U2486" s="18">
        <v>1147.8897061403509</v>
      </c>
      <c r="V2486" s="295">
        <v>0.53</v>
      </c>
      <c r="W2486" s="18">
        <v>589.62640643274858</v>
      </c>
      <c r="X2486" s="18">
        <v>719.34421584795325</v>
      </c>
      <c r="Y2486" s="7" t="s">
        <v>2</v>
      </c>
      <c r="Z2486" s="13">
        <v>3</v>
      </c>
      <c r="AA2486" s="13">
        <v>3</v>
      </c>
      <c r="AB2486" s="13">
        <v>198</v>
      </c>
      <c r="AC2486" s="8" t="s">
        <v>3965</v>
      </c>
      <c r="AD2486" s="8">
        <v>1.0069999999999999</v>
      </c>
      <c r="AE2486" s="13">
        <v>3000</v>
      </c>
      <c r="AF2486" s="13">
        <v>200</v>
      </c>
      <c r="AG2486" s="13">
        <v>55</v>
      </c>
      <c r="AH2486" s="8">
        <v>33</v>
      </c>
      <c r="AI2486" s="13">
        <v>4012196858613</v>
      </c>
      <c r="AJ2486" s="10" t="s">
        <v>3966</v>
      </c>
      <c r="AK2486" s="94"/>
      <c r="AL2486" s="8"/>
      <c r="AM2486" s="8"/>
      <c r="AN2486" s="8"/>
      <c r="AO2486" s="11"/>
    </row>
    <row r="2487" spans="1:41" ht="14.1" customHeight="1" outlineLevel="3" x14ac:dyDescent="0.25">
      <c r="A2487" s="2"/>
      <c r="B2487" s="3"/>
      <c r="C2487" s="4"/>
      <c r="D2487" s="4"/>
      <c r="E2487" s="4"/>
      <c r="F2487" s="5"/>
      <c r="G2487" s="6"/>
      <c r="H2487" s="338">
        <v>6001448</v>
      </c>
      <c r="I2487" s="7" t="s">
        <v>3685</v>
      </c>
      <c r="J2487" s="7" t="s">
        <v>3686</v>
      </c>
      <c r="K2487" s="7" t="s">
        <v>6552</v>
      </c>
      <c r="L2487" s="7" t="s">
        <v>6554</v>
      </c>
      <c r="M2487" s="18">
        <v>1927.4500737825872</v>
      </c>
      <c r="N2487" s="327">
        <v>2351.4890900147561</v>
      </c>
      <c r="O2487" s="19">
        <v>46112</v>
      </c>
      <c r="P2487" s="19" t="s">
        <v>7561</v>
      </c>
      <c r="Q2487" s="19" t="s">
        <v>7561</v>
      </c>
      <c r="R2487" s="19" t="s">
        <v>7561</v>
      </c>
      <c r="S2487" s="295">
        <v>0.25</v>
      </c>
      <c r="T2487" s="18">
        <v>1445.5875553369403</v>
      </c>
      <c r="U2487" s="18">
        <v>1763.6168175110672</v>
      </c>
      <c r="V2487" s="295">
        <v>0.53</v>
      </c>
      <c r="W2487" s="18">
        <v>905.9015346778159</v>
      </c>
      <c r="X2487" s="18">
        <v>1105.1998723069353</v>
      </c>
      <c r="Y2487" s="7" t="s">
        <v>2</v>
      </c>
      <c r="Z2487" s="13">
        <v>3</v>
      </c>
      <c r="AA2487" s="13">
        <v>3</v>
      </c>
      <c r="AB2487" s="13">
        <v>132</v>
      </c>
      <c r="AC2487" s="8" t="s">
        <v>3965</v>
      </c>
      <c r="AD2487" s="8">
        <v>1.92333</v>
      </c>
      <c r="AE2487" s="13">
        <v>3000</v>
      </c>
      <c r="AF2487" s="13">
        <v>300</v>
      </c>
      <c r="AG2487" s="13">
        <v>55</v>
      </c>
      <c r="AH2487" s="8">
        <v>49.5</v>
      </c>
      <c r="AI2487" s="13">
        <v>4012196858675</v>
      </c>
      <c r="AJ2487" s="8" t="s">
        <v>3966</v>
      </c>
      <c r="AK2487" s="94"/>
      <c r="AL2487" s="8"/>
      <c r="AM2487" s="8"/>
      <c r="AN2487" s="8"/>
      <c r="AO2487" s="11"/>
    </row>
    <row r="2488" spans="1:41" ht="14.1" customHeight="1" outlineLevel="3" x14ac:dyDescent="0.25">
      <c r="A2488" s="2"/>
      <c r="B2488" s="3"/>
      <c r="C2488" s="4"/>
      <c r="D2488" s="4"/>
      <c r="E2488" s="4"/>
      <c r="F2488" s="5"/>
      <c r="G2488" s="6"/>
      <c r="H2488" s="338">
        <v>6001441</v>
      </c>
      <c r="I2488" s="7" t="s">
        <v>3687</v>
      </c>
      <c r="J2488" s="7" t="s">
        <v>3688</v>
      </c>
      <c r="K2488" s="7" t="s">
        <v>6552</v>
      </c>
      <c r="L2488" s="7" t="s">
        <v>6554</v>
      </c>
      <c r="M2488" s="18">
        <v>1011.9155169477091</v>
      </c>
      <c r="N2488" s="327">
        <v>1234.536930676205</v>
      </c>
      <c r="O2488" s="19">
        <v>46112</v>
      </c>
      <c r="P2488" s="19" t="s">
        <v>7561</v>
      </c>
      <c r="Q2488" s="19" t="s">
        <v>7561</v>
      </c>
      <c r="R2488" s="19" t="s">
        <v>7561</v>
      </c>
      <c r="S2488" s="295">
        <v>0.25</v>
      </c>
      <c r="T2488" s="18">
        <v>758.93663771078184</v>
      </c>
      <c r="U2488" s="18">
        <v>925.90269800715384</v>
      </c>
      <c r="V2488" s="295">
        <v>0.53</v>
      </c>
      <c r="W2488" s="18">
        <v>475.60029296542325</v>
      </c>
      <c r="X2488" s="18">
        <v>580.23235741781639</v>
      </c>
      <c r="Y2488" s="7" t="s">
        <v>2</v>
      </c>
      <c r="Z2488" s="13">
        <v>3</v>
      </c>
      <c r="AA2488" s="13">
        <v>3</v>
      </c>
      <c r="AB2488" s="13">
        <v>726</v>
      </c>
      <c r="AC2488" s="8" t="s">
        <v>3965</v>
      </c>
      <c r="AD2488" s="8">
        <v>0.67</v>
      </c>
      <c r="AE2488" s="13">
        <v>3000</v>
      </c>
      <c r="AF2488" s="13">
        <v>50</v>
      </c>
      <c r="AG2488" s="13">
        <v>55</v>
      </c>
      <c r="AH2488" s="8">
        <v>8.25</v>
      </c>
      <c r="AI2488" s="13">
        <v>4012195430957</v>
      </c>
      <c r="AJ2488" s="8" t="s">
        <v>3966</v>
      </c>
      <c r="AK2488" s="94"/>
      <c r="AL2488" s="8"/>
      <c r="AM2488" s="8"/>
      <c r="AN2488" s="8"/>
      <c r="AO2488" s="11"/>
    </row>
    <row r="2489" spans="1:41" ht="14.1" customHeight="1" outlineLevel="3" x14ac:dyDescent="0.25">
      <c r="A2489" s="2"/>
      <c r="B2489" s="3"/>
      <c r="C2489" s="4"/>
      <c r="D2489" s="4"/>
      <c r="E2489" s="4"/>
      <c r="F2489" s="5"/>
      <c r="G2489" s="6"/>
      <c r="H2489" s="338">
        <v>6005642</v>
      </c>
      <c r="I2489" s="7" t="s">
        <v>3689</v>
      </c>
      <c r="J2489" s="7" t="s">
        <v>3690</v>
      </c>
      <c r="K2489" s="7" t="s">
        <v>6555</v>
      </c>
      <c r="L2489" s="7" t="s">
        <v>6556</v>
      </c>
      <c r="M2489" s="18">
        <v>324.76210526315788</v>
      </c>
      <c r="N2489" s="327">
        <v>396.20976842105262</v>
      </c>
      <c r="O2489" s="19">
        <v>46112</v>
      </c>
      <c r="P2489" s="19" t="s">
        <v>7561</v>
      </c>
      <c r="Q2489" s="19" t="s">
        <v>7561</v>
      </c>
      <c r="R2489" s="19" t="s">
        <v>7561</v>
      </c>
      <c r="S2489" s="295">
        <v>0.25</v>
      </c>
      <c r="T2489" s="18">
        <v>243.57157894736841</v>
      </c>
      <c r="U2489" s="18">
        <v>297.15732631578948</v>
      </c>
      <c r="V2489" s="295">
        <v>0.53</v>
      </c>
      <c r="W2489" s="18">
        <v>152.63818947368421</v>
      </c>
      <c r="X2489" s="18">
        <v>186.21859115789474</v>
      </c>
      <c r="Y2489" s="7" t="s">
        <v>393</v>
      </c>
      <c r="Z2489" s="13">
        <v>1</v>
      </c>
      <c r="AA2489" s="13">
        <v>25</v>
      </c>
      <c r="AB2489" s="13">
        <v>10000</v>
      </c>
      <c r="AC2489" s="9" t="s">
        <v>3965</v>
      </c>
      <c r="AD2489" s="8">
        <v>4.5999999999999999E-2</v>
      </c>
      <c r="AE2489" s="13">
        <v>105</v>
      </c>
      <c r="AF2489" s="13">
        <v>25</v>
      </c>
      <c r="AG2489" s="13">
        <v>15</v>
      </c>
      <c r="AH2489" s="8">
        <v>3.9E-2</v>
      </c>
      <c r="AI2489" s="13">
        <v>4012195815860</v>
      </c>
      <c r="AJ2489" s="9" t="s">
        <v>3966</v>
      </c>
      <c r="AK2489" s="94"/>
      <c r="AL2489" s="9"/>
      <c r="AM2489" s="9"/>
      <c r="AN2489" s="8"/>
      <c r="AO2489" s="12"/>
    </row>
    <row r="2490" spans="1:41" ht="14.1" customHeight="1" outlineLevel="3" x14ac:dyDescent="0.25">
      <c r="A2490" s="2"/>
      <c r="B2490" s="3"/>
      <c r="C2490" s="4"/>
      <c r="D2490" s="4"/>
      <c r="E2490" s="4"/>
      <c r="F2490" s="5"/>
      <c r="G2490" s="6"/>
      <c r="H2490" s="338">
        <v>6015107</v>
      </c>
      <c r="I2490" s="7" t="s">
        <v>3691</v>
      </c>
      <c r="J2490" s="7" t="s">
        <v>3692</v>
      </c>
      <c r="K2490" s="7" t="s">
        <v>6557</v>
      </c>
      <c r="L2490" s="7" t="s">
        <v>6558</v>
      </c>
      <c r="M2490" s="18">
        <v>107.05514983631328</v>
      </c>
      <c r="N2490" s="327">
        <v>130.60728280030219</v>
      </c>
      <c r="O2490" s="19">
        <v>46112</v>
      </c>
      <c r="P2490" s="19" t="s">
        <v>7561</v>
      </c>
      <c r="Q2490" s="19" t="s">
        <v>7561</v>
      </c>
      <c r="R2490" s="19" t="s">
        <v>7561</v>
      </c>
      <c r="S2490" s="295">
        <v>0.25</v>
      </c>
      <c r="T2490" s="18">
        <v>80.291362377234961</v>
      </c>
      <c r="U2490" s="18">
        <v>97.955462100226654</v>
      </c>
      <c r="V2490" s="295">
        <v>0.53</v>
      </c>
      <c r="W2490" s="18">
        <v>50.31592042306724</v>
      </c>
      <c r="X2490" s="18">
        <v>61.385422916142034</v>
      </c>
      <c r="Y2490" s="7" t="s">
        <v>393</v>
      </c>
      <c r="Z2490" s="13">
        <v>1</v>
      </c>
      <c r="AA2490" s="13">
        <v>25</v>
      </c>
      <c r="AB2490" s="13">
        <v>11250</v>
      </c>
      <c r="AC2490" s="9" t="s">
        <v>3965</v>
      </c>
      <c r="AD2490" s="8">
        <v>7.4999999999999997E-2</v>
      </c>
      <c r="AE2490" s="13">
        <v>60</v>
      </c>
      <c r="AF2490" s="13">
        <v>40</v>
      </c>
      <c r="AG2490" s="13">
        <v>24</v>
      </c>
      <c r="AH2490" s="8">
        <v>5.8000000000000003E-2</v>
      </c>
      <c r="AI2490" s="13">
        <v>4012196359172</v>
      </c>
      <c r="AJ2490" s="9" t="s">
        <v>3966</v>
      </c>
      <c r="AK2490" s="94"/>
      <c r="AL2490" s="9"/>
      <c r="AM2490" s="9"/>
      <c r="AN2490" s="8"/>
      <c r="AO2490" s="11"/>
    </row>
    <row r="2491" spans="1:41" ht="14.1" customHeight="1" outlineLevel="3" x14ac:dyDescent="0.25">
      <c r="A2491" s="2"/>
      <c r="B2491" s="3"/>
      <c r="C2491" s="4"/>
      <c r="D2491" s="4"/>
      <c r="E2491" s="4"/>
      <c r="F2491" s="5"/>
      <c r="G2491" s="6"/>
      <c r="H2491" s="338">
        <v>6016596</v>
      </c>
      <c r="I2491" s="7" t="s">
        <v>3693</v>
      </c>
      <c r="J2491" s="7" t="s">
        <v>3694</v>
      </c>
      <c r="K2491" s="7" t="s">
        <v>6080</v>
      </c>
      <c r="L2491" s="7" t="s">
        <v>6558</v>
      </c>
      <c r="M2491" s="18">
        <v>124.4</v>
      </c>
      <c r="N2491" s="327">
        <v>151.768</v>
      </c>
      <c r="O2491" s="19" t="s">
        <v>3948</v>
      </c>
      <c r="P2491" s="295">
        <v>0.35</v>
      </c>
      <c r="Q2491" s="18">
        <v>80.86</v>
      </c>
      <c r="R2491" s="18">
        <v>98.649199999999993</v>
      </c>
      <c r="S2491" s="295">
        <v>0.25</v>
      </c>
      <c r="T2491" s="18">
        <v>93.300000000000011</v>
      </c>
      <c r="U2491" s="18">
        <v>113.82600000000001</v>
      </c>
      <c r="V2491" s="295">
        <v>0.53</v>
      </c>
      <c r="W2491" s="18">
        <v>58.467999999999996</v>
      </c>
      <c r="X2491" s="18">
        <v>71.33095999999999</v>
      </c>
      <c r="Y2491" s="7" t="s">
        <v>393</v>
      </c>
      <c r="Z2491" s="13">
        <v>20</v>
      </c>
      <c r="AA2491" s="13">
        <v>20</v>
      </c>
      <c r="AB2491" s="13">
        <v>17280</v>
      </c>
      <c r="AC2491" s="10" t="s">
        <v>3965</v>
      </c>
      <c r="AD2491" s="8">
        <v>3.2000000000000001E-2</v>
      </c>
      <c r="AE2491" s="13">
        <v>34</v>
      </c>
      <c r="AF2491" s="13">
        <v>29</v>
      </c>
      <c r="AG2491" s="13">
        <v>24</v>
      </c>
      <c r="AH2491" s="8">
        <v>2.4E-2</v>
      </c>
      <c r="AI2491" s="13">
        <v>2200000400321</v>
      </c>
      <c r="AJ2491" s="10" t="s">
        <v>3966</v>
      </c>
      <c r="AK2491" s="94"/>
      <c r="AL2491" s="8"/>
      <c r="AM2491" s="8"/>
      <c r="AN2491" s="9"/>
      <c r="AO2491" s="11"/>
    </row>
    <row r="2492" spans="1:41" ht="14.1" customHeight="1" outlineLevel="3" x14ac:dyDescent="0.25">
      <c r="A2492" s="2"/>
      <c r="B2492" s="3"/>
      <c r="C2492" s="4"/>
      <c r="D2492" s="4"/>
      <c r="E2492" s="4"/>
      <c r="F2492" s="5"/>
      <c r="G2492" s="6"/>
      <c r="H2492" s="338">
        <v>6062282</v>
      </c>
      <c r="I2492" s="7" t="s">
        <v>3695</v>
      </c>
      <c r="J2492" s="7" t="s">
        <v>3696</v>
      </c>
      <c r="K2492" s="7" t="s">
        <v>6559</v>
      </c>
      <c r="L2492" s="7" t="s">
        <v>6560</v>
      </c>
      <c r="M2492" s="18">
        <v>92.3</v>
      </c>
      <c r="N2492" s="327">
        <v>112.60599999999999</v>
      </c>
      <c r="O2492" s="19" t="s">
        <v>3948</v>
      </c>
      <c r="P2492" s="295">
        <v>0.35</v>
      </c>
      <c r="Q2492" s="18">
        <v>59.994999999999997</v>
      </c>
      <c r="R2492" s="18">
        <v>73.193899999999999</v>
      </c>
      <c r="S2492" s="295">
        <v>0.25</v>
      </c>
      <c r="T2492" s="18">
        <v>69.224999999999994</v>
      </c>
      <c r="U2492" s="18">
        <v>84.454499999999996</v>
      </c>
      <c r="V2492" s="295">
        <v>0.53</v>
      </c>
      <c r="W2492" s="18">
        <v>43.380999999999993</v>
      </c>
      <c r="X2492" s="18">
        <v>52.92481999999999</v>
      </c>
      <c r="Y2492" s="7" t="s">
        <v>393</v>
      </c>
      <c r="Z2492" s="13">
        <v>1</v>
      </c>
      <c r="AA2492" s="13">
        <v>30</v>
      </c>
      <c r="AB2492" s="13">
        <v>20160</v>
      </c>
      <c r="AC2492" s="8" t="s">
        <v>3965</v>
      </c>
      <c r="AD2492" s="8">
        <v>8.0000000000000002E-3</v>
      </c>
      <c r="AE2492" s="13">
        <v>42</v>
      </c>
      <c r="AF2492" s="13">
        <v>26</v>
      </c>
      <c r="AG2492" s="13">
        <v>15</v>
      </c>
      <c r="AH2492" s="8">
        <v>1.6E-2</v>
      </c>
      <c r="AI2492" s="13">
        <v>4012195694625</v>
      </c>
      <c r="AJ2492" s="8" t="s">
        <v>3966</v>
      </c>
      <c r="AK2492" s="94"/>
      <c r="AL2492" s="9"/>
      <c r="AM2492" s="9"/>
      <c r="AN2492" s="9"/>
      <c r="AO2492" s="11"/>
    </row>
    <row r="2493" spans="1:41" ht="14.1" customHeight="1" outlineLevel="3" x14ac:dyDescent="0.25">
      <c r="A2493" s="2"/>
      <c r="B2493" s="3"/>
      <c r="C2493" s="4"/>
      <c r="D2493" s="4"/>
      <c r="E2493" s="4"/>
      <c r="F2493" s="5"/>
      <c r="G2493" s="6"/>
      <c r="H2493" s="338">
        <v>6221378</v>
      </c>
      <c r="I2493" s="7" t="s">
        <v>3697</v>
      </c>
      <c r="J2493" s="7" t="s">
        <v>3698</v>
      </c>
      <c r="K2493" s="7" t="s">
        <v>6561</v>
      </c>
      <c r="L2493" s="7" t="s">
        <v>6562</v>
      </c>
      <c r="M2493" s="18">
        <v>339.50726425438597</v>
      </c>
      <c r="N2493" s="327">
        <v>414.19886239035088</v>
      </c>
      <c r="O2493" s="19">
        <v>46112</v>
      </c>
      <c r="P2493" s="19" t="s">
        <v>7561</v>
      </c>
      <c r="Q2493" s="19" t="s">
        <v>7561</v>
      </c>
      <c r="R2493" s="19" t="s">
        <v>7561</v>
      </c>
      <c r="S2493" s="295">
        <v>0.25</v>
      </c>
      <c r="T2493" s="18">
        <v>254.63044819078948</v>
      </c>
      <c r="U2493" s="18">
        <v>310.64914679276313</v>
      </c>
      <c r="V2493" s="295">
        <v>0.53</v>
      </c>
      <c r="W2493" s="18">
        <v>159.5684141995614</v>
      </c>
      <c r="X2493" s="18">
        <v>194.67346532346491</v>
      </c>
      <c r="Y2493" s="7" t="s">
        <v>393</v>
      </c>
      <c r="Z2493" s="13">
        <v>1</v>
      </c>
      <c r="AA2493" s="13">
        <v>10</v>
      </c>
      <c r="AB2493" s="13">
        <v>3040</v>
      </c>
      <c r="AC2493" s="8" t="s">
        <v>3965</v>
      </c>
      <c r="AD2493" s="8">
        <v>0.13600000000000001</v>
      </c>
      <c r="AE2493" s="13">
        <v>52</v>
      </c>
      <c r="AF2493" s="13">
        <v>50</v>
      </c>
      <c r="AG2493" s="13">
        <v>77</v>
      </c>
      <c r="AH2493" s="8">
        <v>0.2</v>
      </c>
      <c r="AI2493" s="13">
        <v>4012196165131</v>
      </c>
      <c r="AJ2493" s="8" t="s">
        <v>5681</v>
      </c>
      <c r="AK2493" s="94"/>
      <c r="AL2493" s="9"/>
      <c r="AM2493" s="9"/>
      <c r="AN2493" s="8"/>
      <c r="AO2493" s="11"/>
    </row>
    <row r="2494" spans="1:41" ht="14.1" customHeight="1" outlineLevel="3" x14ac:dyDescent="0.25">
      <c r="A2494" s="2"/>
      <c r="B2494" s="3"/>
      <c r="C2494" s="4"/>
      <c r="D2494" s="4"/>
      <c r="E2494" s="4"/>
      <c r="F2494" s="5"/>
      <c r="G2494" s="6"/>
      <c r="H2494" s="338">
        <v>6208506</v>
      </c>
      <c r="I2494" s="7" t="s">
        <v>3699</v>
      </c>
      <c r="J2494" s="7" t="s">
        <v>3700</v>
      </c>
      <c r="K2494" s="7" t="s">
        <v>5963</v>
      </c>
      <c r="L2494" s="7" t="s">
        <v>5965</v>
      </c>
      <c r="M2494" s="18">
        <v>2548.15</v>
      </c>
      <c r="N2494" s="327">
        <v>3108.7429999999999</v>
      </c>
      <c r="O2494" s="19" t="s">
        <v>3948</v>
      </c>
      <c r="P2494" s="295">
        <v>0.35</v>
      </c>
      <c r="Q2494" s="18">
        <v>1656.2975000000001</v>
      </c>
      <c r="R2494" s="18">
        <v>2020.6829500000001</v>
      </c>
      <c r="S2494" s="295">
        <v>0.25</v>
      </c>
      <c r="T2494" s="18">
        <v>1911.1125000000002</v>
      </c>
      <c r="U2494" s="18">
        <v>2331.5572500000003</v>
      </c>
      <c r="V2494" s="295">
        <v>0.53</v>
      </c>
      <c r="W2494" s="18">
        <v>1197.6305</v>
      </c>
      <c r="X2494" s="18">
        <v>1461.1092099999998</v>
      </c>
      <c r="Y2494" s="7" t="s">
        <v>2</v>
      </c>
      <c r="Z2494" s="13">
        <v>3</v>
      </c>
      <c r="AA2494" s="13">
        <v>3</v>
      </c>
      <c r="AB2494" s="13">
        <v>150</v>
      </c>
      <c r="AC2494" s="8" t="s">
        <v>3965</v>
      </c>
      <c r="AD2494" s="8">
        <v>2.476</v>
      </c>
      <c r="AE2494" s="13">
        <v>3160</v>
      </c>
      <c r="AF2494" s="13">
        <v>47</v>
      </c>
      <c r="AG2494" s="13">
        <v>60</v>
      </c>
      <c r="AH2494" s="8">
        <v>8.9109999999999996</v>
      </c>
      <c r="AI2494" s="13">
        <v>4012196108053</v>
      </c>
      <c r="AJ2494" s="9" t="s">
        <v>3966</v>
      </c>
      <c r="AK2494" s="94"/>
      <c r="AL2494" s="10"/>
      <c r="AM2494" s="8"/>
      <c r="AN2494" s="8"/>
      <c r="AO2494" s="11"/>
    </row>
    <row r="2495" spans="1:41" ht="14.1" customHeight="1" outlineLevel="3" x14ac:dyDescent="0.25">
      <c r="A2495" s="2"/>
      <c r="B2495" s="3"/>
      <c r="C2495" s="4"/>
      <c r="D2495" s="4"/>
      <c r="E2495" s="4"/>
      <c r="F2495" s="5"/>
      <c r="G2495" s="6"/>
      <c r="H2495" s="338">
        <v>6207306</v>
      </c>
      <c r="I2495" s="7" t="s">
        <v>3701</v>
      </c>
      <c r="J2495" s="7" t="s">
        <v>3702</v>
      </c>
      <c r="K2495" s="7" t="s">
        <v>5963</v>
      </c>
      <c r="L2495" s="7" t="s">
        <v>6563</v>
      </c>
      <c r="M2495" s="18">
        <v>4985.751289989681</v>
      </c>
      <c r="N2495" s="327">
        <v>6082.6165737874107</v>
      </c>
      <c r="O2495" s="19">
        <v>46112</v>
      </c>
      <c r="P2495" s="19" t="s">
        <v>7561</v>
      </c>
      <c r="Q2495" s="19" t="s">
        <v>7561</v>
      </c>
      <c r="R2495" s="19" t="s">
        <v>7561</v>
      </c>
      <c r="S2495" s="295">
        <v>0.25</v>
      </c>
      <c r="T2495" s="18">
        <v>3739.3134674922608</v>
      </c>
      <c r="U2495" s="18">
        <v>4561.9624303405581</v>
      </c>
      <c r="V2495" s="295">
        <v>0.53</v>
      </c>
      <c r="W2495" s="18">
        <v>2343.30310629515</v>
      </c>
      <c r="X2495" s="18">
        <v>2858.8297896800827</v>
      </c>
      <c r="Y2495" s="7" t="s">
        <v>2</v>
      </c>
      <c r="Z2495" s="13">
        <v>3</v>
      </c>
      <c r="AA2495" s="13">
        <v>3</v>
      </c>
      <c r="AB2495" s="13">
        <v>30</v>
      </c>
      <c r="AC2495" s="9" t="s">
        <v>3965</v>
      </c>
      <c r="AD2495" s="8">
        <v>5.8949999999999996</v>
      </c>
      <c r="AE2495" s="13">
        <v>3000</v>
      </c>
      <c r="AF2495" s="13">
        <v>400</v>
      </c>
      <c r="AG2495" s="13">
        <v>110</v>
      </c>
      <c r="AH2495" s="8">
        <v>132</v>
      </c>
      <c r="AI2495" s="13">
        <v>4012196431878</v>
      </c>
      <c r="AJ2495" s="9" t="s">
        <v>3966</v>
      </c>
      <c r="AK2495" s="94"/>
      <c r="AL2495" s="9"/>
      <c r="AM2495" s="9"/>
      <c r="AN2495" s="9"/>
      <c r="AO2495" s="12"/>
    </row>
    <row r="2496" spans="1:41" ht="14.1" customHeight="1" outlineLevel="3" x14ac:dyDescent="0.25">
      <c r="A2496" s="2"/>
      <c r="B2496" s="3"/>
      <c r="C2496" s="4"/>
      <c r="D2496" s="4"/>
      <c r="E2496" s="4"/>
      <c r="F2496" s="5"/>
      <c r="G2496" s="6"/>
      <c r="H2496" s="338">
        <v>6221866</v>
      </c>
      <c r="I2496" s="7" t="s">
        <v>3703</v>
      </c>
      <c r="J2496" s="7" t="s">
        <v>3704</v>
      </c>
      <c r="K2496" s="7" t="s">
        <v>6564</v>
      </c>
      <c r="L2496" s="7" t="s">
        <v>6565</v>
      </c>
      <c r="M2496" s="18">
        <v>2584.7831793223522</v>
      </c>
      <c r="N2496" s="327">
        <v>3153.4354787732696</v>
      </c>
      <c r="O2496" s="19">
        <v>46112</v>
      </c>
      <c r="P2496" s="19" t="s">
        <v>7561</v>
      </c>
      <c r="Q2496" s="19" t="s">
        <v>7561</v>
      </c>
      <c r="R2496" s="19" t="s">
        <v>7561</v>
      </c>
      <c r="S2496" s="295">
        <v>0.25</v>
      </c>
      <c r="T2496" s="18">
        <v>1938.5873844917642</v>
      </c>
      <c r="U2496" s="18">
        <v>2365.076609079952</v>
      </c>
      <c r="V2496" s="295">
        <v>0.53</v>
      </c>
      <c r="W2496" s="18">
        <v>1214.8480942815054</v>
      </c>
      <c r="X2496" s="18">
        <v>1482.1146750234366</v>
      </c>
      <c r="Y2496" s="7" t="s">
        <v>393</v>
      </c>
      <c r="Z2496" s="13">
        <v>1</v>
      </c>
      <c r="AA2496" s="13">
        <v>10</v>
      </c>
      <c r="AB2496" s="13">
        <v>400</v>
      </c>
      <c r="AC2496" s="8" t="s">
        <v>3965</v>
      </c>
      <c r="AD2496" s="8">
        <v>0.53</v>
      </c>
      <c r="AE2496" s="13">
        <v>113</v>
      </c>
      <c r="AF2496" s="13">
        <v>385</v>
      </c>
      <c r="AG2496" s="13">
        <v>45</v>
      </c>
      <c r="AH2496" s="8">
        <v>1.958</v>
      </c>
      <c r="AI2496" s="13">
        <v>4012196166213</v>
      </c>
      <c r="AJ2496" s="9" t="s">
        <v>5682</v>
      </c>
      <c r="AK2496" s="94"/>
      <c r="AL2496" s="9"/>
      <c r="AM2496" s="9"/>
      <c r="AN2496" s="8"/>
      <c r="AO2496" s="12"/>
    </row>
    <row r="2497" spans="1:41" ht="14.1" customHeight="1" outlineLevel="3" x14ac:dyDescent="0.25">
      <c r="A2497" s="2"/>
      <c r="B2497" s="3"/>
      <c r="C2497" s="4"/>
      <c r="D2497" s="4"/>
      <c r="E2497" s="4"/>
      <c r="F2497" s="5"/>
      <c r="G2497" s="6"/>
      <c r="H2497" s="338">
        <v>6221009</v>
      </c>
      <c r="I2497" s="7" t="s">
        <v>3705</v>
      </c>
      <c r="J2497" s="7" t="s">
        <v>3706</v>
      </c>
      <c r="K2497" s="7" t="s">
        <v>6029</v>
      </c>
      <c r="L2497" s="7" t="s">
        <v>6566</v>
      </c>
      <c r="M2497" s="18">
        <v>197.79549884813045</v>
      </c>
      <c r="N2497" s="327">
        <v>241.31050859471915</v>
      </c>
      <c r="O2497" s="19">
        <v>46112</v>
      </c>
      <c r="P2497" s="19" t="s">
        <v>7561</v>
      </c>
      <c r="Q2497" s="19" t="s">
        <v>7561</v>
      </c>
      <c r="R2497" s="19" t="s">
        <v>7561</v>
      </c>
      <c r="S2497" s="295">
        <v>0.25</v>
      </c>
      <c r="T2497" s="18">
        <v>148.34662413609783</v>
      </c>
      <c r="U2497" s="18">
        <v>180.98288144603936</v>
      </c>
      <c r="V2497" s="295">
        <v>0.53</v>
      </c>
      <c r="W2497" s="18">
        <v>92.963884458621308</v>
      </c>
      <c r="X2497" s="18">
        <v>113.41593903951799</v>
      </c>
      <c r="Y2497" s="7" t="s">
        <v>393</v>
      </c>
      <c r="Z2497" s="13">
        <v>1</v>
      </c>
      <c r="AA2497" s="13">
        <v>20</v>
      </c>
      <c r="AB2497" s="13">
        <v>8000</v>
      </c>
      <c r="AC2497" s="9" t="s">
        <v>3965</v>
      </c>
      <c r="AD2497" s="8">
        <v>0.10199999999999999</v>
      </c>
      <c r="AE2497" s="13">
        <v>70</v>
      </c>
      <c r="AF2497" s="13">
        <v>50</v>
      </c>
      <c r="AG2497" s="13">
        <v>24</v>
      </c>
      <c r="AH2497" s="8">
        <v>8.4000000000000005E-2</v>
      </c>
      <c r="AI2497" s="13">
        <v>4012196164417</v>
      </c>
      <c r="AJ2497" s="8" t="s">
        <v>5683</v>
      </c>
      <c r="AK2497" s="94"/>
      <c r="AL2497" s="9"/>
      <c r="AM2497" s="9"/>
      <c r="AN2497" s="8"/>
      <c r="AO2497" s="11"/>
    </row>
    <row r="2498" spans="1:41" ht="14.1" customHeight="1" outlineLevel="3" x14ac:dyDescent="0.25">
      <c r="A2498" s="2"/>
      <c r="B2498" s="3"/>
      <c r="C2498" s="4"/>
      <c r="D2498" s="4"/>
      <c r="E2498" s="4"/>
      <c r="F2498" s="5"/>
      <c r="G2498" s="6"/>
      <c r="H2498" s="338">
        <v>6220436</v>
      </c>
      <c r="I2498" s="7" t="s">
        <v>3707</v>
      </c>
      <c r="J2498" s="7" t="s">
        <v>3648</v>
      </c>
      <c r="K2498" s="7" t="s">
        <v>6567</v>
      </c>
      <c r="L2498" s="7" t="s">
        <v>6568</v>
      </c>
      <c r="M2498" s="18">
        <v>2050.408832106652</v>
      </c>
      <c r="N2498" s="327">
        <v>2501.4987751701156</v>
      </c>
      <c r="O2498" s="19">
        <v>46112</v>
      </c>
      <c r="P2498" s="19" t="s">
        <v>7561</v>
      </c>
      <c r="Q2498" s="19" t="s">
        <v>7561</v>
      </c>
      <c r="R2498" s="19" t="s">
        <v>7561</v>
      </c>
      <c r="S2498" s="295">
        <v>0.25</v>
      </c>
      <c r="T2498" s="18">
        <v>1537.806624079989</v>
      </c>
      <c r="U2498" s="18">
        <v>1876.1240813775864</v>
      </c>
      <c r="V2498" s="295">
        <v>0.53</v>
      </c>
      <c r="W2498" s="18">
        <v>963.69215109012634</v>
      </c>
      <c r="X2498" s="18">
        <v>1175.704424329954</v>
      </c>
      <c r="Y2498" s="7" t="s">
        <v>393</v>
      </c>
      <c r="Z2498" s="13">
        <v>1</v>
      </c>
      <c r="AA2498" s="13">
        <v>20</v>
      </c>
      <c r="AB2498" s="13">
        <v>1280</v>
      </c>
      <c r="AC2498" s="9" t="s">
        <v>3965</v>
      </c>
      <c r="AD2498" s="8">
        <v>0.37</v>
      </c>
      <c r="AE2498" s="13">
        <v>121</v>
      </c>
      <c r="AF2498" s="13">
        <v>190</v>
      </c>
      <c r="AG2498" s="13">
        <v>42</v>
      </c>
      <c r="AH2498" s="8">
        <v>0.96599999999999997</v>
      </c>
      <c r="AI2498" s="13">
        <v>4012196163397</v>
      </c>
      <c r="AJ2498" s="9" t="s">
        <v>5684</v>
      </c>
      <c r="AK2498" s="94"/>
      <c r="AL2498" s="9"/>
      <c r="AM2498" s="9"/>
      <c r="AN2498" s="8"/>
      <c r="AO2498" s="12"/>
    </row>
    <row r="2499" spans="1:41" ht="14.1" customHeight="1" outlineLevel="3" x14ac:dyDescent="0.25">
      <c r="A2499" s="2"/>
      <c r="B2499" s="3"/>
      <c r="C2499" s="4"/>
      <c r="D2499" s="4"/>
      <c r="E2499" s="4"/>
      <c r="F2499" s="5"/>
      <c r="G2499" s="6"/>
      <c r="H2499" s="338">
        <v>6220444</v>
      </c>
      <c r="I2499" s="7" t="s">
        <v>3708</v>
      </c>
      <c r="J2499" s="7" t="s">
        <v>3709</v>
      </c>
      <c r="K2499" s="7" t="s">
        <v>6567</v>
      </c>
      <c r="L2499" s="7" t="s">
        <v>6568</v>
      </c>
      <c r="M2499" s="18">
        <v>2579.1389128559103</v>
      </c>
      <c r="N2499" s="327">
        <v>3146.5494736842106</v>
      </c>
      <c r="O2499" s="19">
        <v>46112</v>
      </c>
      <c r="P2499" s="19" t="s">
        <v>7561</v>
      </c>
      <c r="Q2499" s="19" t="s">
        <v>7561</v>
      </c>
      <c r="R2499" s="19" t="s">
        <v>7561</v>
      </c>
      <c r="S2499" s="295">
        <v>0.25</v>
      </c>
      <c r="T2499" s="18">
        <v>1934.3541846419328</v>
      </c>
      <c r="U2499" s="18">
        <v>2359.9121052631581</v>
      </c>
      <c r="V2499" s="295">
        <v>0.53</v>
      </c>
      <c r="W2499" s="18">
        <v>1212.1952890422779</v>
      </c>
      <c r="X2499" s="18">
        <v>1478.878252631579</v>
      </c>
      <c r="Y2499" s="7" t="s">
        <v>393</v>
      </c>
      <c r="Z2499" s="13">
        <v>1</v>
      </c>
      <c r="AA2499" s="13">
        <v>25</v>
      </c>
      <c r="AB2499" s="13">
        <v>1000</v>
      </c>
      <c r="AC2499" s="8" t="s">
        <v>3965</v>
      </c>
      <c r="AD2499" s="8">
        <v>0.57999999999999996</v>
      </c>
      <c r="AE2499" s="13">
        <v>121</v>
      </c>
      <c r="AF2499" s="13">
        <v>290</v>
      </c>
      <c r="AG2499" s="13">
        <v>42</v>
      </c>
      <c r="AH2499" s="8">
        <v>1.474</v>
      </c>
      <c r="AI2499" s="13">
        <v>4012196163458</v>
      </c>
      <c r="AJ2499" s="9" t="s">
        <v>5685</v>
      </c>
      <c r="AK2499" s="94"/>
      <c r="AL2499" s="9"/>
      <c r="AM2499" s="9"/>
      <c r="AN2499" s="8"/>
      <c r="AO2499" s="12"/>
    </row>
    <row r="2500" spans="1:41" ht="14.1" customHeight="1" outlineLevel="3" x14ac:dyDescent="0.25">
      <c r="A2500" s="2"/>
      <c r="B2500" s="3"/>
      <c r="C2500" s="4"/>
      <c r="D2500" s="4"/>
      <c r="E2500" s="4"/>
      <c r="F2500" s="5"/>
      <c r="G2500" s="6"/>
      <c r="H2500" s="338">
        <v>6220452</v>
      </c>
      <c r="I2500" s="7" t="s">
        <v>3710</v>
      </c>
      <c r="J2500" s="7" t="s">
        <v>3711</v>
      </c>
      <c r="K2500" s="7" t="s">
        <v>6567</v>
      </c>
      <c r="L2500" s="7" t="s">
        <v>6568</v>
      </c>
      <c r="M2500" s="18">
        <v>2237.2400259909036</v>
      </c>
      <c r="N2500" s="327">
        <v>2729.4328317089025</v>
      </c>
      <c r="O2500" s="19">
        <v>46112</v>
      </c>
      <c r="P2500" s="19" t="s">
        <v>7561</v>
      </c>
      <c r="Q2500" s="19" t="s">
        <v>7561</v>
      </c>
      <c r="R2500" s="19" t="s">
        <v>7561</v>
      </c>
      <c r="S2500" s="295">
        <v>0.25</v>
      </c>
      <c r="T2500" s="18">
        <v>1677.9300194931777</v>
      </c>
      <c r="U2500" s="18">
        <v>2047.0746237816768</v>
      </c>
      <c r="V2500" s="295">
        <v>0.53</v>
      </c>
      <c r="W2500" s="18">
        <v>1051.5028122157246</v>
      </c>
      <c r="X2500" s="18">
        <v>1282.8334309031841</v>
      </c>
      <c r="Y2500" s="7" t="s">
        <v>393</v>
      </c>
      <c r="Z2500" s="13">
        <v>1</v>
      </c>
      <c r="AA2500" s="13">
        <v>25</v>
      </c>
      <c r="AB2500" s="13">
        <v>600</v>
      </c>
      <c r="AC2500" s="8" t="s">
        <v>3965</v>
      </c>
      <c r="AD2500" s="8">
        <v>0.78</v>
      </c>
      <c r="AE2500" s="13">
        <v>121</v>
      </c>
      <c r="AF2500" s="13">
        <v>390</v>
      </c>
      <c r="AG2500" s="13">
        <v>42</v>
      </c>
      <c r="AH2500" s="8">
        <v>1.982</v>
      </c>
      <c r="AI2500" s="13">
        <v>4012196163519</v>
      </c>
      <c r="AJ2500" s="9" t="s">
        <v>5686</v>
      </c>
      <c r="AK2500" s="94"/>
      <c r="AL2500" s="9"/>
      <c r="AM2500" s="9"/>
      <c r="AN2500" s="8"/>
      <c r="AO2500" s="12"/>
    </row>
    <row r="2501" spans="1:41" ht="14.1" customHeight="1" outlineLevel="3" x14ac:dyDescent="0.25">
      <c r="A2501" s="2"/>
      <c r="B2501" s="3"/>
      <c r="C2501" s="4"/>
      <c r="D2501" s="4"/>
      <c r="E2501" s="4"/>
      <c r="F2501" s="5"/>
      <c r="G2501" s="6"/>
      <c r="H2501" s="338">
        <v>6208835</v>
      </c>
      <c r="I2501" s="7" t="s">
        <v>3712</v>
      </c>
      <c r="J2501" s="7" t="s">
        <v>3713</v>
      </c>
      <c r="K2501" s="7" t="s">
        <v>5887</v>
      </c>
      <c r="L2501" s="7" t="s">
        <v>5985</v>
      </c>
      <c r="M2501" s="18">
        <v>732.51505897850438</v>
      </c>
      <c r="N2501" s="327">
        <v>893.66837195377536</v>
      </c>
      <c r="O2501" s="19">
        <v>46112</v>
      </c>
      <c r="P2501" s="19" t="s">
        <v>7561</v>
      </c>
      <c r="Q2501" s="19" t="s">
        <v>7561</v>
      </c>
      <c r="R2501" s="19" t="s">
        <v>7561</v>
      </c>
      <c r="S2501" s="295">
        <v>0.25</v>
      </c>
      <c r="T2501" s="18">
        <v>549.38629423387829</v>
      </c>
      <c r="U2501" s="18">
        <v>670.25127896533149</v>
      </c>
      <c r="V2501" s="295">
        <v>0.53</v>
      </c>
      <c r="W2501" s="18">
        <v>344.28207771989702</v>
      </c>
      <c r="X2501" s="18">
        <v>420.02413481827438</v>
      </c>
      <c r="Y2501" s="7" t="s">
        <v>393</v>
      </c>
      <c r="Z2501" s="13">
        <v>10</v>
      </c>
      <c r="AA2501" s="13">
        <v>10</v>
      </c>
      <c r="AB2501" s="13">
        <v>2240</v>
      </c>
      <c r="AC2501" s="9" t="s">
        <v>3965</v>
      </c>
      <c r="AD2501" s="8">
        <v>0.2</v>
      </c>
      <c r="AE2501" s="13">
        <v>150</v>
      </c>
      <c r="AF2501" s="13">
        <v>29</v>
      </c>
      <c r="AG2501" s="13">
        <v>64</v>
      </c>
      <c r="AH2501" s="8">
        <v>0.27800000000000002</v>
      </c>
      <c r="AI2501" s="13">
        <v>4012196666799</v>
      </c>
      <c r="AJ2501" s="9" t="s">
        <v>3966</v>
      </c>
      <c r="AK2501" s="94"/>
      <c r="AL2501" s="8"/>
      <c r="AM2501" s="9"/>
      <c r="AN2501" s="8"/>
      <c r="AO2501" s="11"/>
    </row>
    <row r="2502" spans="1:41" ht="14.1" customHeight="1" outlineLevel="3" x14ac:dyDescent="0.25">
      <c r="A2502" s="2"/>
      <c r="B2502" s="3"/>
      <c r="C2502" s="4"/>
      <c r="D2502" s="4"/>
      <c r="E2502" s="4"/>
      <c r="F2502" s="5"/>
      <c r="G2502" s="6"/>
      <c r="H2502" s="338">
        <v>6008283</v>
      </c>
      <c r="I2502" s="7" t="s">
        <v>3714</v>
      </c>
      <c r="J2502" s="7" t="s">
        <v>3715</v>
      </c>
      <c r="K2502" s="7" t="s">
        <v>6569</v>
      </c>
      <c r="L2502" s="7" t="s">
        <v>6570</v>
      </c>
      <c r="M2502" s="18">
        <v>2645.3684210526317</v>
      </c>
      <c r="N2502" s="327">
        <v>3227.3494736842104</v>
      </c>
      <c r="O2502" s="19">
        <v>46112</v>
      </c>
      <c r="P2502" s="19" t="s">
        <v>7561</v>
      </c>
      <c r="Q2502" s="19" t="s">
        <v>7561</v>
      </c>
      <c r="R2502" s="19" t="s">
        <v>7561</v>
      </c>
      <c r="S2502" s="295">
        <v>0.25</v>
      </c>
      <c r="T2502" s="18">
        <v>1984.0263157894738</v>
      </c>
      <c r="U2502" s="18">
        <v>2420.512105263158</v>
      </c>
      <c r="V2502" s="295">
        <v>0.53</v>
      </c>
      <c r="W2502" s="18">
        <v>1243.3231578947368</v>
      </c>
      <c r="X2502" s="18">
        <v>1516.8542526315789</v>
      </c>
      <c r="Y2502" s="7" t="s">
        <v>393</v>
      </c>
      <c r="Z2502" s="13">
        <v>1</v>
      </c>
      <c r="AA2502" s="13">
        <v>1</v>
      </c>
      <c r="AB2502" s="13">
        <v>200</v>
      </c>
      <c r="AC2502" s="9" t="s">
        <v>3965</v>
      </c>
      <c r="AD2502" s="8">
        <v>1.62</v>
      </c>
      <c r="AE2502" s="13">
        <v>754</v>
      </c>
      <c r="AF2502" s="13">
        <v>68</v>
      </c>
      <c r="AG2502" s="13">
        <v>100</v>
      </c>
      <c r="AH2502" s="8">
        <v>5.1269999999999998</v>
      </c>
      <c r="AI2502" s="13">
        <v>4012196007875</v>
      </c>
      <c r="AJ2502" s="9" t="s">
        <v>3966</v>
      </c>
      <c r="AK2502" s="94"/>
      <c r="AL2502" s="9"/>
      <c r="AM2502" s="9"/>
      <c r="AN2502" s="8"/>
      <c r="AO2502" s="12"/>
    </row>
    <row r="2503" spans="1:41" ht="14.1" customHeight="1" outlineLevel="3" x14ac:dyDescent="0.25">
      <c r="A2503" s="2"/>
      <c r="B2503" s="3"/>
      <c r="C2503" s="4"/>
      <c r="D2503" s="4"/>
      <c r="E2503" s="4"/>
      <c r="F2503" s="5"/>
      <c r="G2503" s="6"/>
      <c r="H2503" s="338">
        <v>6008291</v>
      </c>
      <c r="I2503" s="7" t="s">
        <v>3716</v>
      </c>
      <c r="J2503" s="7" t="s">
        <v>3717</v>
      </c>
      <c r="K2503" s="7" t="s">
        <v>6569</v>
      </c>
      <c r="L2503" s="7" t="s">
        <v>6570</v>
      </c>
      <c r="M2503" s="18">
        <v>5146.4561403508778</v>
      </c>
      <c r="N2503" s="327">
        <v>6278.6764912280705</v>
      </c>
      <c r="O2503" s="19">
        <v>46112</v>
      </c>
      <c r="P2503" s="19" t="s">
        <v>7561</v>
      </c>
      <c r="Q2503" s="19" t="s">
        <v>7561</v>
      </c>
      <c r="R2503" s="19" t="s">
        <v>7561</v>
      </c>
      <c r="S2503" s="295">
        <v>0.25</v>
      </c>
      <c r="T2503" s="18">
        <v>3859.8421052631584</v>
      </c>
      <c r="U2503" s="18">
        <v>4709.0073684210529</v>
      </c>
      <c r="V2503" s="295">
        <v>0.53</v>
      </c>
      <c r="W2503" s="18">
        <v>2418.8343859649126</v>
      </c>
      <c r="X2503" s="18">
        <v>2950.9779508771935</v>
      </c>
      <c r="Y2503" s="7" t="s">
        <v>393</v>
      </c>
      <c r="Z2503" s="13">
        <v>1</v>
      </c>
      <c r="AA2503" s="13">
        <v>1</v>
      </c>
      <c r="AB2503" s="13">
        <v>150</v>
      </c>
      <c r="AC2503" s="9" t="s">
        <v>3965</v>
      </c>
      <c r="AD2503" s="8">
        <v>1.784</v>
      </c>
      <c r="AE2503" s="13">
        <v>854</v>
      </c>
      <c r="AF2503" s="13">
        <v>68</v>
      </c>
      <c r="AG2503" s="13">
        <v>100</v>
      </c>
      <c r="AH2503" s="8">
        <v>5.8070000000000004</v>
      </c>
      <c r="AI2503" s="13">
        <v>4012196007936</v>
      </c>
      <c r="AJ2503" s="9" t="s">
        <v>3966</v>
      </c>
      <c r="AK2503" s="94"/>
      <c r="AL2503" s="9"/>
      <c r="AM2503" s="9"/>
      <c r="AN2503" s="8"/>
      <c r="AO2503" s="12"/>
    </row>
    <row r="2504" spans="1:41" ht="14.1" customHeight="1" outlineLevel="3" x14ac:dyDescent="0.25">
      <c r="A2504" s="2"/>
      <c r="B2504" s="3"/>
      <c r="C2504" s="4"/>
      <c r="D2504" s="4"/>
      <c r="E2504" s="4"/>
      <c r="F2504" s="5"/>
      <c r="G2504" s="6"/>
      <c r="H2504" s="338">
        <v>6221259</v>
      </c>
      <c r="I2504" s="7" t="s">
        <v>3718</v>
      </c>
      <c r="J2504" s="7" t="s">
        <v>3719</v>
      </c>
      <c r="K2504" s="7" t="s">
        <v>6571</v>
      </c>
      <c r="L2504" s="7" t="s">
        <v>6572</v>
      </c>
      <c r="M2504" s="18">
        <v>2727.5452498123282</v>
      </c>
      <c r="N2504" s="327">
        <v>3327.6052047710405</v>
      </c>
      <c r="O2504" s="19">
        <v>46112</v>
      </c>
      <c r="P2504" s="19" t="s">
        <v>7561</v>
      </c>
      <c r="Q2504" s="19" t="s">
        <v>7561</v>
      </c>
      <c r="R2504" s="19" t="s">
        <v>7561</v>
      </c>
      <c r="S2504" s="295">
        <v>0.25</v>
      </c>
      <c r="T2504" s="18">
        <v>2045.658937359246</v>
      </c>
      <c r="U2504" s="18">
        <v>2495.70390357828</v>
      </c>
      <c r="V2504" s="295">
        <v>0.53</v>
      </c>
      <c r="W2504" s="18">
        <v>1281.9462674117942</v>
      </c>
      <c r="X2504" s="18">
        <v>1563.9744462423889</v>
      </c>
      <c r="Y2504" s="7" t="s">
        <v>393</v>
      </c>
      <c r="Z2504" s="13">
        <v>1</v>
      </c>
      <c r="AA2504" s="13">
        <v>1</v>
      </c>
      <c r="AB2504" s="13">
        <v>250</v>
      </c>
      <c r="AC2504" s="9" t="s">
        <v>3965</v>
      </c>
      <c r="AD2504" s="8">
        <v>2.0550000000000002</v>
      </c>
      <c r="AE2504" s="13">
        <v>250</v>
      </c>
      <c r="AF2504" s="13">
        <v>250</v>
      </c>
      <c r="AG2504" s="13">
        <v>58</v>
      </c>
      <c r="AH2504" s="8">
        <v>3.625</v>
      </c>
      <c r="AI2504" s="13">
        <v>4012196089239</v>
      </c>
      <c r="AJ2504" s="8" t="s">
        <v>3966</v>
      </c>
      <c r="AK2504" s="94"/>
      <c r="AL2504" s="8"/>
      <c r="AM2504" s="8"/>
      <c r="AN2504" s="9"/>
      <c r="AO2504" s="11"/>
    </row>
    <row r="2505" spans="1:41" ht="14.1" customHeight="1" outlineLevel="3" x14ac:dyDescent="0.25">
      <c r="A2505" s="2"/>
      <c r="B2505" s="3"/>
      <c r="C2505" s="4"/>
      <c r="D2505" s="4"/>
      <c r="E2505" s="4"/>
      <c r="F2505" s="5"/>
      <c r="G2505" s="6"/>
      <c r="H2505" s="338">
        <v>6221513</v>
      </c>
      <c r="I2505" s="7" t="s">
        <v>3720</v>
      </c>
      <c r="J2505" s="7" t="s">
        <v>3721</v>
      </c>
      <c r="K2505" s="7" t="s">
        <v>6573</v>
      </c>
      <c r="L2505" s="7" t="s">
        <v>6574</v>
      </c>
      <c r="M2505" s="18">
        <v>455.41284969179713</v>
      </c>
      <c r="N2505" s="327">
        <v>555.60367662399244</v>
      </c>
      <c r="O2505" s="19">
        <v>46112</v>
      </c>
      <c r="P2505" s="19" t="s">
        <v>7561</v>
      </c>
      <c r="Q2505" s="19" t="s">
        <v>7561</v>
      </c>
      <c r="R2505" s="19" t="s">
        <v>7561</v>
      </c>
      <c r="S2505" s="295">
        <v>0.25</v>
      </c>
      <c r="T2505" s="18">
        <v>341.55963726884784</v>
      </c>
      <c r="U2505" s="18">
        <v>416.70275746799433</v>
      </c>
      <c r="V2505" s="295">
        <v>0.53</v>
      </c>
      <c r="W2505" s="18">
        <v>214.04403935514463</v>
      </c>
      <c r="X2505" s="18">
        <v>261.13372801327642</v>
      </c>
      <c r="Y2505" s="7" t="s">
        <v>393</v>
      </c>
      <c r="Z2505" s="13">
        <v>1</v>
      </c>
      <c r="AA2505" s="13">
        <v>10</v>
      </c>
      <c r="AB2505" s="13">
        <v>7680</v>
      </c>
      <c r="AC2505" s="8" t="s">
        <v>3965</v>
      </c>
      <c r="AD2505" s="8">
        <v>9.1999999999999998E-2</v>
      </c>
      <c r="AE2505" s="13">
        <v>50</v>
      </c>
      <c r="AF2505" s="13">
        <v>50</v>
      </c>
      <c r="AG2505" s="13">
        <v>24</v>
      </c>
      <c r="AH2505" s="8">
        <v>0.06</v>
      </c>
      <c r="AI2505" s="13">
        <v>4012196165438</v>
      </c>
      <c r="AJ2505" s="8" t="s">
        <v>3966</v>
      </c>
      <c r="AK2505" s="94"/>
      <c r="AL2505" s="9"/>
      <c r="AM2505" s="9"/>
      <c r="AN2505" s="8"/>
      <c r="AO2505" s="12"/>
    </row>
    <row r="2506" spans="1:41" ht="14.1" customHeight="1" outlineLevel="3" x14ac:dyDescent="0.25">
      <c r="A2506" s="2"/>
      <c r="B2506" s="3"/>
      <c r="C2506" s="4"/>
      <c r="D2506" s="4"/>
      <c r="E2506" s="4"/>
      <c r="F2506" s="5"/>
      <c r="G2506" s="6"/>
      <c r="H2506" s="338">
        <v>6017134</v>
      </c>
      <c r="I2506" s="7" t="s">
        <v>3722</v>
      </c>
      <c r="J2506" s="7" t="s">
        <v>3723</v>
      </c>
      <c r="K2506" s="7" t="s">
        <v>5975</v>
      </c>
      <c r="L2506" s="7" t="s">
        <v>5977</v>
      </c>
      <c r="M2506" s="18">
        <v>112.51403508771929</v>
      </c>
      <c r="N2506" s="327">
        <v>137.26712280701753</v>
      </c>
      <c r="O2506" s="19">
        <v>46112</v>
      </c>
      <c r="P2506" s="19" t="s">
        <v>7561</v>
      </c>
      <c r="Q2506" s="19" t="s">
        <v>7561</v>
      </c>
      <c r="R2506" s="19" t="s">
        <v>7561</v>
      </c>
      <c r="S2506" s="295">
        <v>0.25</v>
      </c>
      <c r="T2506" s="18">
        <v>84.385526315789463</v>
      </c>
      <c r="U2506" s="18">
        <v>102.95034210526315</v>
      </c>
      <c r="V2506" s="295">
        <v>0.53</v>
      </c>
      <c r="W2506" s="18">
        <v>52.881596491228066</v>
      </c>
      <c r="X2506" s="18">
        <v>64.51554771929824</v>
      </c>
      <c r="Y2506" s="7" t="s">
        <v>393</v>
      </c>
      <c r="Z2506" s="13">
        <v>1</v>
      </c>
      <c r="AA2506" s="13">
        <v>10</v>
      </c>
      <c r="AB2506" s="13">
        <v>24000</v>
      </c>
      <c r="AC2506" s="8" t="s">
        <v>3965</v>
      </c>
      <c r="AD2506" s="8">
        <v>2.3E-2</v>
      </c>
      <c r="AE2506" s="13">
        <v>40</v>
      </c>
      <c r="AF2506" s="13">
        <v>22</v>
      </c>
      <c r="AG2506" s="13">
        <v>6</v>
      </c>
      <c r="AH2506" s="8">
        <v>5.0000000000000001E-3</v>
      </c>
      <c r="AI2506" s="13">
        <v>4012196295630</v>
      </c>
      <c r="AJ2506" s="9" t="s">
        <v>3966</v>
      </c>
      <c r="AK2506" s="94"/>
      <c r="AL2506" s="9"/>
      <c r="AM2506" s="9"/>
      <c r="AN2506" s="8"/>
      <c r="AO2506" s="12"/>
    </row>
    <row r="2507" spans="1:41" ht="14.1" customHeight="1" outlineLevel="3" x14ac:dyDescent="0.25">
      <c r="A2507" s="2"/>
      <c r="B2507" s="3"/>
      <c r="C2507" s="4"/>
      <c r="D2507" s="4"/>
      <c r="E2507" s="4"/>
      <c r="F2507" s="5"/>
      <c r="G2507" s="6"/>
      <c r="H2507" s="338">
        <v>6221071</v>
      </c>
      <c r="I2507" s="7" t="s">
        <v>3724</v>
      </c>
      <c r="J2507" s="7" t="s">
        <v>3725</v>
      </c>
      <c r="K2507" s="7" t="s">
        <v>5975</v>
      </c>
      <c r="L2507" s="7" t="s">
        <v>6575</v>
      </c>
      <c r="M2507" s="18">
        <v>460.31447368421055</v>
      </c>
      <c r="N2507" s="327">
        <v>561.58365789473692</v>
      </c>
      <c r="O2507" s="19">
        <v>46112</v>
      </c>
      <c r="P2507" s="19" t="s">
        <v>7561</v>
      </c>
      <c r="Q2507" s="19" t="s">
        <v>7561</v>
      </c>
      <c r="R2507" s="19" t="s">
        <v>7561</v>
      </c>
      <c r="S2507" s="295">
        <v>0.25</v>
      </c>
      <c r="T2507" s="18">
        <v>345.23585526315793</v>
      </c>
      <c r="U2507" s="18">
        <v>421.18774342105269</v>
      </c>
      <c r="V2507" s="295">
        <v>0.53</v>
      </c>
      <c r="W2507" s="18">
        <v>216.34780263157896</v>
      </c>
      <c r="X2507" s="18">
        <v>263.94431921052632</v>
      </c>
      <c r="Y2507" s="7" t="s">
        <v>393</v>
      </c>
      <c r="Z2507" s="13">
        <v>1</v>
      </c>
      <c r="AA2507" s="13">
        <v>10</v>
      </c>
      <c r="AB2507" s="13">
        <v>2240</v>
      </c>
      <c r="AC2507" s="8" t="s">
        <v>3965</v>
      </c>
      <c r="AD2507" s="8">
        <v>0.214</v>
      </c>
      <c r="AE2507" s="13">
        <v>53</v>
      </c>
      <c r="AF2507" s="13">
        <v>32</v>
      </c>
      <c r="AG2507" s="13">
        <v>66</v>
      </c>
      <c r="AH2507" s="8">
        <v>0.112</v>
      </c>
      <c r="AI2507" s="13">
        <v>4012195849889</v>
      </c>
      <c r="AJ2507" s="9" t="s">
        <v>3966</v>
      </c>
      <c r="AK2507" s="94"/>
      <c r="AL2507" s="9"/>
      <c r="AM2507" s="9"/>
      <c r="AN2507" s="8"/>
      <c r="AO2507" s="12"/>
    </row>
    <row r="2508" spans="1:41" ht="14.1" customHeight="1" outlineLevel="3" x14ac:dyDescent="0.25">
      <c r="A2508" s="2"/>
      <c r="B2508" s="3"/>
      <c r="C2508" s="4"/>
      <c r="D2508" s="4"/>
      <c r="E2508" s="4"/>
      <c r="F2508" s="5"/>
      <c r="G2508" s="6"/>
      <c r="H2508" s="338">
        <v>6091229</v>
      </c>
      <c r="I2508" s="7" t="s">
        <v>3726</v>
      </c>
      <c r="J2508" s="7" t="s">
        <v>3727</v>
      </c>
      <c r="K2508" s="7" t="s">
        <v>5887</v>
      </c>
      <c r="L2508" s="7" t="s">
        <v>5993</v>
      </c>
      <c r="M2508" s="18">
        <v>2409.9202453987727</v>
      </c>
      <c r="N2508" s="327">
        <v>2940.1026993865025</v>
      </c>
      <c r="O2508" s="19">
        <v>46112</v>
      </c>
      <c r="P2508" s="19" t="s">
        <v>7561</v>
      </c>
      <c r="Q2508" s="19" t="s">
        <v>7561</v>
      </c>
      <c r="R2508" s="19" t="s">
        <v>7561</v>
      </c>
      <c r="S2508" s="295">
        <v>0.25</v>
      </c>
      <c r="T2508" s="18">
        <v>1807.4401840490796</v>
      </c>
      <c r="U2508" s="18">
        <v>2205.0770245398771</v>
      </c>
      <c r="V2508" s="295">
        <v>0.53</v>
      </c>
      <c r="W2508" s="18">
        <v>1132.6625153374232</v>
      </c>
      <c r="X2508" s="18">
        <v>1381.8482687116564</v>
      </c>
      <c r="Y2508" s="7" t="s">
        <v>393</v>
      </c>
      <c r="Z2508" s="13">
        <v>2</v>
      </c>
      <c r="AA2508" s="13">
        <v>2</v>
      </c>
      <c r="AB2508" s="13">
        <v>260</v>
      </c>
      <c r="AC2508" s="9" t="s">
        <v>3965</v>
      </c>
      <c r="AD2508" s="8">
        <v>1.542</v>
      </c>
      <c r="AE2508" s="13">
        <v>500</v>
      </c>
      <c r="AF2508" s="13">
        <v>34</v>
      </c>
      <c r="AG2508" s="13">
        <v>116</v>
      </c>
      <c r="AH2508" s="8">
        <v>1.972</v>
      </c>
      <c r="AI2508" s="13">
        <v>4012196901814</v>
      </c>
      <c r="AJ2508" s="9" t="s">
        <v>3966</v>
      </c>
      <c r="AK2508" s="94"/>
      <c r="AL2508" s="9"/>
      <c r="AM2508" s="9"/>
      <c r="AN2508" s="8"/>
      <c r="AO2508" s="12"/>
    </row>
    <row r="2509" spans="1:41" ht="14.1" customHeight="1" outlineLevel="3" x14ac:dyDescent="0.25">
      <c r="A2509" s="2"/>
      <c r="B2509" s="3"/>
      <c r="C2509" s="4"/>
      <c r="D2509" s="4"/>
      <c r="E2509" s="4"/>
      <c r="F2509" s="5"/>
      <c r="G2509" s="6"/>
      <c r="H2509" s="338">
        <v>6232500</v>
      </c>
      <c r="I2509" s="7" t="s">
        <v>3728</v>
      </c>
      <c r="J2509" s="7" t="s">
        <v>3729</v>
      </c>
      <c r="K2509" s="7" t="s">
        <v>6576</v>
      </c>
      <c r="L2509" s="7" t="s">
        <v>6577</v>
      </c>
      <c r="M2509" s="18">
        <v>8226.98</v>
      </c>
      <c r="N2509" s="327">
        <v>10036.915599999998</v>
      </c>
      <c r="O2509" s="19" t="s">
        <v>3948</v>
      </c>
      <c r="P2509" s="295">
        <v>0.35</v>
      </c>
      <c r="Q2509" s="18">
        <v>5347.5370000000003</v>
      </c>
      <c r="R2509" s="18">
        <v>6523.99514</v>
      </c>
      <c r="S2509" s="295">
        <v>0.25</v>
      </c>
      <c r="T2509" s="18">
        <v>6170.2349999999997</v>
      </c>
      <c r="U2509" s="18">
        <v>7527.6866999999993</v>
      </c>
      <c r="V2509" s="295">
        <v>0.53</v>
      </c>
      <c r="W2509" s="18">
        <v>3866.6805999999997</v>
      </c>
      <c r="X2509" s="18">
        <v>4717.3503319999991</v>
      </c>
      <c r="Y2509" s="7" t="s">
        <v>393</v>
      </c>
      <c r="Z2509" s="13">
        <v>1</v>
      </c>
      <c r="AA2509" s="13">
        <v>1</v>
      </c>
      <c r="AB2509" s="13">
        <v>280</v>
      </c>
      <c r="AC2509" s="9" t="s">
        <v>3949</v>
      </c>
      <c r="AD2509" s="8">
        <v>2.6619999999999999</v>
      </c>
      <c r="AE2509" s="13">
        <v>200</v>
      </c>
      <c r="AF2509" s="13">
        <v>100</v>
      </c>
      <c r="AG2509" s="13">
        <v>382</v>
      </c>
      <c r="AH2509" s="8">
        <v>7.64</v>
      </c>
      <c r="AI2509" s="13">
        <v>4012196423583</v>
      </c>
      <c r="AJ2509" s="9" t="s">
        <v>5687</v>
      </c>
      <c r="AK2509" s="94"/>
      <c r="AL2509" s="9"/>
      <c r="AM2509" s="9"/>
      <c r="AN2509" s="9"/>
      <c r="AO2509" s="12"/>
    </row>
    <row r="2510" spans="1:41" ht="14.1" customHeight="1" outlineLevel="3" x14ac:dyDescent="0.25">
      <c r="A2510" s="2"/>
      <c r="B2510" s="3"/>
      <c r="C2510" s="4"/>
      <c r="D2510" s="4"/>
      <c r="E2510" s="4"/>
      <c r="F2510" s="5"/>
      <c r="G2510" s="6"/>
      <c r="H2510" s="338">
        <v>6091379</v>
      </c>
      <c r="I2510" s="7" t="s">
        <v>3730</v>
      </c>
      <c r="J2510" s="7" t="s">
        <v>3731</v>
      </c>
      <c r="K2510" s="7" t="s">
        <v>5885</v>
      </c>
      <c r="L2510" s="7" t="s">
        <v>5995</v>
      </c>
      <c r="M2510" s="18">
        <v>1113.9640899122808</v>
      </c>
      <c r="N2510" s="327">
        <v>1359.0361896929826</v>
      </c>
      <c r="O2510" s="19">
        <v>46112</v>
      </c>
      <c r="P2510" s="19" t="s">
        <v>7561</v>
      </c>
      <c r="Q2510" s="19" t="s">
        <v>7561</v>
      </c>
      <c r="R2510" s="19" t="s">
        <v>7561</v>
      </c>
      <c r="S2510" s="295">
        <v>0.25</v>
      </c>
      <c r="T2510" s="18">
        <v>835.47306743421063</v>
      </c>
      <c r="U2510" s="18">
        <v>1019.2771422697369</v>
      </c>
      <c r="V2510" s="295">
        <v>0.53</v>
      </c>
      <c r="W2510" s="18">
        <v>523.56312225877195</v>
      </c>
      <c r="X2510" s="18">
        <v>638.74700915570179</v>
      </c>
      <c r="Y2510" s="7" t="s">
        <v>393</v>
      </c>
      <c r="Z2510" s="13">
        <v>2</v>
      </c>
      <c r="AA2510" s="13">
        <v>2</v>
      </c>
      <c r="AB2510" s="13">
        <v>756</v>
      </c>
      <c r="AC2510" s="9" t="s">
        <v>3965</v>
      </c>
      <c r="AD2510" s="8">
        <v>0.63200000000000001</v>
      </c>
      <c r="AE2510" s="13">
        <v>236</v>
      </c>
      <c r="AF2510" s="13">
        <v>20</v>
      </c>
      <c r="AG2510" s="13">
        <v>116</v>
      </c>
      <c r="AH2510" s="8">
        <v>0.54800000000000004</v>
      </c>
      <c r="AI2510" s="13">
        <v>4012195437918</v>
      </c>
      <c r="AJ2510" s="9" t="s">
        <v>3966</v>
      </c>
      <c r="AK2510" s="94"/>
      <c r="AL2510" s="9"/>
      <c r="AM2510" s="9"/>
      <c r="AN2510" s="8"/>
      <c r="AO2510" s="12"/>
    </row>
    <row r="2511" spans="1:41" ht="14.1" customHeight="1" outlineLevel="3" x14ac:dyDescent="0.25">
      <c r="A2511" s="2"/>
      <c r="B2511" s="3"/>
      <c r="C2511" s="4"/>
      <c r="D2511" s="4"/>
      <c r="E2511" s="4"/>
      <c r="F2511" s="5"/>
      <c r="G2511" s="6"/>
      <c r="H2511" s="338">
        <v>6232663</v>
      </c>
      <c r="I2511" s="7" t="s">
        <v>3732</v>
      </c>
      <c r="J2511" s="7" t="s">
        <v>3733</v>
      </c>
      <c r="K2511" s="7" t="s">
        <v>6578</v>
      </c>
      <c r="L2511" s="7" t="s">
        <v>6579</v>
      </c>
      <c r="M2511" s="18">
        <v>3557.7709215567661</v>
      </c>
      <c r="N2511" s="327">
        <v>4340.4805242992543</v>
      </c>
      <c r="O2511" s="19">
        <v>46112</v>
      </c>
      <c r="P2511" s="19" t="s">
        <v>7561</v>
      </c>
      <c r="Q2511" s="19" t="s">
        <v>7561</v>
      </c>
      <c r="R2511" s="19" t="s">
        <v>7561</v>
      </c>
      <c r="S2511" s="295">
        <v>0.25</v>
      </c>
      <c r="T2511" s="18">
        <v>2668.3281911675745</v>
      </c>
      <c r="U2511" s="18">
        <v>3255.3603932244409</v>
      </c>
      <c r="V2511" s="295">
        <v>0.53</v>
      </c>
      <c r="W2511" s="18">
        <v>1672.1523331316801</v>
      </c>
      <c r="X2511" s="18">
        <v>2040.0258464206497</v>
      </c>
      <c r="Y2511" s="7" t="s">
        <v>393</v>
      </c>
      <c r="Z2511" s="13">
        <v>1</v>
      </c>
      <c r="AA2511" s="13">
        <v>4</v>
      </c>
      <c r="AB2511" s="13">
        <v>200</v>
      </c>
      <c r="AC2511" s="8" t="s">
        <v>3965</v>
      </c>
      <c r="AD2511" s="8">
        <v>3.431</v>
      </c>
      <c r="AE2511" s="13">
        <v>461</v>
      </c>
      <c r="AF2511" s="13">
        <v>216</v>
      </c>
      <c r="AG2511" s="13">
        <v>206</v>
      </c>
      <c r="AH2511" s="8">
        <v>20.513000000000002</v>
      </c>
      <c r="AI2511" s="13">
        <v>4012196175932</v>
      </c>
      <c r="AJ2511" s="9" t="s">
        <v>3966</v>
      </c>
      <c r="AK2511" s="94"/>
      <c r="AL2511" s="9"/>
      <c r="AM2511" s="9"/>
      <c r="AN2511" s="8"/>
      <c r="AO2511" s="12"/>
    </row>
    <row r="2512" spans="1:41" ht="14.1" customHeight="1" outlineLevel="3" x14ac:dyDescent="0.25">
      <c r="A2512" s="2"/>
      <c r="B2512" s="3"/>
      <c r="C2512" s="4"/>
      <c r="D2512" s="4"/>
      <c r="E2512" s="4"/>
      <c r="F2512" s="5"/>
      <c r="G2512" s="6"/>
      <c r="H2512" s="338">
        <v>6227864</v>
      </c>
      <c r="I2512" s="7" t="s">
        <v>3734</v>
      </c>
      <c r="J2512" s="7" t="s">
        <v>3735</v>
      </c>
      <c r="K2512" s="7" t="s">
        <v>6580</v>
      </c>
      <c r="L2512" s="7" t="s">
        <v>6581</v>
      </c>
      <c r="M2512" s="18">
        <v>12147.31</v>
      </c>
      <c r="N2512" s="327">
        <v>14819.718199999999</v>
      </c>
      <c r="O2512" s="19" t="s">
        <v>3948</v>
      </c>
      <c r="P2512" s="295">
        <v>0.35</v>
      </c>
      <c r="Q2512" s="18">
        <v>7895.7515000000003</v>
      </c>
      <c r="R2512" s="18">
        <v>9632.8168299999998</v>
      </c>
      <c r="S2512" s="295">
        <v>0.25</v>
      </c>
      <c r="T2512" s="18">
        <v>9110.4825000000001</v>
      </c>
      <c r="U2512" s="18">
        <v>11114.78865</v>
      </c>
      <c r="V2512" s="295">
        <v>0.53</v>
      </c>
      <c r="W2512" s="18">
        <v>5709.2356999999993</v>
      </c>
      <c r="X2512" s="18">
        <v>6965.2675539999991</v>
      </c>
      <c r="Y2512" s="7" t="s">
        <v>393</v>
      </c>
      <c r="Z2512" s="13">
        <v>1</v>
      </c>
      <c r="AA2512" s="13">
        <v>1</v>
      </c>
      <c r="AB2512" s="13">
        <v>200</v>
      </c>
      <c r="AC2512" s="9" t="s">
        <v>3965</v>
      </c>
      <c r="AD2512" s="8">
        <v>2.34</v>
      </c>
      <c r="AE2512" s="13">
        <v>461</v>
      </c>
      <c r="AF2512" s="13">
        <v>166</v>
      </c>
      <c r="AG2512" s="13">
        <v>205</v>
      </c>
      <c r="AH2512" s="8">
        <v>15.688000000000001</v>
      </c>
      <c r="AI2512" s="13">
        <v>4012196170890</v>
      </c>
      <c r="AJ2512" s="9" t="s">
        <v>3966</v>
      </c>
      <c r="AK2512" s="94"/>
      <c r="AL2512" s="9"/>
      <c r="AM2512" s="8"/>
      <c r="AN2512" s="8"/>
      <c r="AO2512" s="12"/>
    </row>
    <row r="2513" spans="1:41" ht="14.1" customHeight="1" outlineLevel="3" x14ac:dyDescent="0.25">
      <c r="A2513" s="2"/>
      <c r="B2513" s="3"/>
      <c r="C2513" s="4"/>
      <c r="D2513" s="4"/>
      <c r="E2513" s="4"/>
      <c r="F2513" s="5"/>
      <c r="G2513" s="6"/>
      <c r="H2513" s="338">
        <v>6227910</v>
      </c>
      <c r="I2513" s="7" t="s">
        <v>3736</v>
      </c>
      <c r="J2513" s="7" t="s">
        <v>3737</v>
      </c>
      <c r="K2513" s="7" t="s">
        <v>6578</v>
      </c>
      <c r="L2513" s="7" t="s">
        <v>6582</v>
      </c>
      <c r="M2513" s="18">
        <v>3879.2271627344221</v>
      </c>
      <c r="N2513" s="327">
        <v>4732.6571385359948</v>
      </c>
      <c r="O2513" s="19">
        <v>46112</v>
      </c>
      <c r="P2513" s="19" t="s">
        <v>7561</v>
      </c>
      <c r="Q2513" s="19" t="s">
        <v>7561</v>
      </c>
      <c r="R2513" s="19" t="s">
        <v>7561</v>
      </c>
      <c r="S2513" s="295">
        <v>0.25</v>
      </c>
      <c r="T2513" s="18">
        <v>2909.4203720508167</v>
      </c>
      <c r="U2513" s="18">
        <v>3549.4928539019961</v>
      </c>
      <c r="V2513" s="295">
        <v>0.53</v>
      </c>
      <c r="W2513" s="18">
        <v>1823.2367664851784</v>
      </c>
      <c r="X2513" s="18">
        <v>2224.3488551119176</v>
      </c>
      <c r="Y2513" s="7" t="s">
        <v>393</v>
      </c>
      <c r="Z2513" s="13">
        <v>1</v>
      </c>
      <c r="AA2513" s="13">
        <v>1</v>
      </c>
      <c r="AB2513" s="13">
        <v>200</v>
      </c>
      <c r="AC2513" s="9" t="s">
        <v>3965</v>
      </c>
      <c r="AD2513" s="8">
        <v>2.34</v>
      </c>
      <c r="AE2513" s="13">
        <v>461</v>
      </c>
      <c r="AF2513" s="13">
        <v>166</v>
      </c>
      <c r="AG2513" s="13">
        <v>205</v>
      </c>
      <c r="AH2513" s="8">
        <v>15.688000000000001</v>
      </c>
      <c r="AI2513" s="13">
        <v>4012196171019</v>
      </c>
      <c r="AJ2513" s="9" t="s">
        <v>3966</v>
      </c>
      <c r="AK2513" s="94"/>
      <c r="AL2513" s="9"/>
      <c r="AM2513" s="9"/>
      <c r="AN2513" s="8"/>
      <c r="AO2513" s="12"/>
    </row>
    <row r="2514" spans="1:41" ht="14.1" customHeight="1" outlineLevel="3" x14ac:dyDescent="0.25">
      <c r="A2514" s="2"/>
      <c r="B2514" s="3"/>
      <c r="C2514" s="4"/>
      <c r="D2514" s="4"/>
      <c r="E2514" s="4"/>
      <c r="F2514" s="5"/>
      <c r="G2514" s="6"/>
      <c r="H2514" s="338">
        <v>6098475</v>
      </c>
      <c r="I2514" s="7" t="s">
        <v>3738</v>
      </c>
      <c r="J2514" s="7" t="s">
        <v>3739</v>
      </c>
      <c r="K2514" s="7" t="s">
        <v>6583</v>
      </c>
      <c r="L2514" s="7" t="s">
        <v>6584</v>
      </c>
      <c r="M2514" s="18">
        <v>21406.76</v>
      </c>
      <c r="N2514" s="327">
        <v>26116.247199999998</v>
      </c>
      <c r="O2514" s="19" t="s">
        <v>3948</v>
      </c>
      <c r="P2514" s="295">
        <v>0.35</v>
      </c>
      <c r="Q2514" s="18">
        <v>13914.394</v>
      </c>
      <c r="R2514" s="18">
        <v>16975.560679999999</v>
      </c>
      <c r="S2514" s="295">
        <v>0.25</v>
      </c>
      <c r="T2514" s="18">
        <v>16055.07</v>
      </c>
      <c r="U2514" s="18">
        <v>19587.185399999998</v>
      </c>
      <c r="V2514" s="295">
        <v>0.53</v>
      </c>
      <c r="W2514" s="18">
        <v>10061.177199999998</v>
      </c>
      <c r="X2514" s="18">
        <v>12274.636183999997</v>
      </c>
      <c r="Y2514" s="7" t="s">
        <v>393</v>
      </c>
      <c r="Z2514" s="13">
        <v>1</v>
      </c>
      <c r="AA2514" s="13">
        <v>1</v>
      </c>
      <c r="AB2514" s="13">
        <v>30</v>
      </c>
      <c r="AC2514" s="9" t="s">
        <v>3965</v>
      </c>
      <c r="AD2514" s="8">
        <v>4.8550000000000004</v>
      </c>
      <c r="AE2514" s="13">
        <v>818</v>
      </c>
      <c r="AF2514" s="13">
        <v>818</v>
      </c>
      <c r="AG2514" s="13">
        <v>116</v>
      </c>
      <c r="AH2514" s="8">
        <v>77.617999999999995</v>
      </c>
      <c r="AI2514" s="13">
        <v>4012195242512</v>
      </c>
      <c r="AJ2514" s="9" t="s">
        <v>5688</v>
      </c>
      <c r="AK2514" s="94"/>
      <c r="AL2514" s="9"/>
      <c r="AM2514" s="8"/>
      <c r="AN2514" s="9"/>
      <c r="AO2514" s="12"/>
    </row>
    <row r="2515" spans="1:41" ht="14.1" customHeight="1" outlineLevel="3" x14ac:dyDescent="0.25">
      <c r="A2515" s="2"/>
      <c r="B2515" s="3"/>
      <c r="C2515" s="4"/>
      <c r="D2515" s="4"/>
      <c r="E2515" s="4"/>
      <c r="F2515" s="5"/>
      <c r="G2515" s="6"/>
      <c r="H2515" s="338">
        <v>5408068</v>
      </c>
      <c r="I2515" s="7" t="s">
        <v>3740</v>
      </c>
      <c r="J2515" s="7" t="s">
        <v>3741</v>
      </c>
      <c r="K2515" s="7" t="s">
        <v>6585</v>
      </c>
      <c r="L2515" s="7" t="s">
        <v>6586</v>
      </c>
      <c r="M2515" s="18">
        <v>3495.4241158451687</v>
      </c>
      <c r="N2515" s="327">
        <v>4264.4174213311053</v>
      </c>
      <c r="O2515" s="19">
        <v>46112</v>
      </c>
      <c r="P2515" s="19" t="s">
        <v>7561</v>
      </c>
      <c r="Q2515" s="19" t="s">
        <v>7561</v>
      </c>
      <c r="R2515" s="19" t="s">
        <v>7561</v>
      </c>
      <c r="S2515" s="295">
        <v>0.25</v>
      </c>
      <c r="T2515" s="18">
        <v>2621.5680868838763</v>
      </c>
      <c r="U2515" s="18">
        <v>3198.313065998329</v>
      </c>
      <c r="V2515" s="295">
        <v>0.53</v>
      </c>
      <c r="W2515" s="18">
        <v>1642.8493344472292</v>
      </c>
      <c r="X2515" s="18">
        <v>2004.2761880256196</v>
      </c>
      <c r="Y2515" s="7" t="s">
        <v>393</v>
      </c>
      <c r="Z2515" s="13">
        <v>1</v>
      </c>
      <c r="AA2515" s="13">
        <v>10</v>
      </c>
      <c r="AB2515" s="13">
        <v>1000</v>
      </c>
      <c r="AC2515" s="9" t="s">
        <v>3965</v>
      </c>
      <c r="AD2515" s="8">
        <v>0.25900000000000001</v>
      </c>
      <c r="AE2515" s="13">
        <v>96</v>
      </c>
      <c r="AF2515" s="13">
        <v>30</v>
      </c>
      <c r="AG2515" s="13">
        <v>70</v>
      </c>
      <c r="AH2515" s="8">
        <v>0.20200000000000001</v>
      </c>
      <c r="AI2515" s="13">
        <v>4012195872740</v>
      </c>
      <c r="AJ2515" s="9" t="s">
        <v>3966</v>
      </c>
      <c r="AK2515" s="94"/>
      <c r="AL2515" s="9"/>
      <c r="AM2515" s="9"/>
      <c r="AN2515" s="8"/>
      <c r="AO2515" s="12"/>
    </row>
    <row r="2516" spans="1:41" ht="14.1" customHeight="1" outlineLevel="3" x14ac:dyDescent="0.25">
      <c r="A2516" s="2"/>
      <c r="B2516" s="3"/>
      <c r="C2516" s="4"/>
      <c r="D2516" s="4"/>
      <c r="E2516" s="4"/>
      <c r="F2516" s="5"/>
      <c r="G2516" s="6"/>
      <c r="H2516" s="338">
        <v>5408245</v>
      </c>
      <c r="I2516" s="7" t="s">
        <v>3742</v>
      </c>
      <c r="J2516" s="7" t="s">
        <v>3743</v>
      </c>
      <c r="K2516" s="7" t="s">
        <v>6587</v>
      </c>
      <c r="L2516" s="7" t="s">
        <v>6588</v>
      </c>
      <c r="M2516" s="18">
        <v>2569.9719298245618</v>
      </c>
      <c r="N2516" s="327">
        <v>3135.3657543859654</v>
      </c>
      <c r="O2516" s="19">
        <v>46112</v>
      </c>
      <c r="P2516" s="19" t="s">
        <v>7561</v>
      </c>
      <c r="Q2516" s="19" t="s">
        <v>7561</v>
      </c>
      <c r="R2516" s="19" t="s">
        <v>7561</v>
      </c>
      <c r="S2516" s="295">
        <v>0.25</v>
      </c>
      <c r="T2516" s="18">
        <v>1927.4789473684214</v>
      </c>
      <c r="U2516" s="18">
        <v>2351.5243157894738</v>
      </c>
      <c r="V2516" s="295">
        <v>0.53</v>
      </c>
      <c r="W2516" s="18">
        <v>1207.886807017544</v>
      </c>
      <c r="X2516" s="18">
        <v>1473.6219045614037</v>
      </c>
      <c r="Y2516" s="7" t="s">
        <v>393</v>
      </c>
      <c r="Z2516" s="13">
        <v>1</v>
      </c>
      <c r="AA2516" s="13">
        <v>10</v>
      </c>
      <c r="AB2516" s="13">
        <v>1680</v>
      </c>
      <c r="AC2516" s="9" t="s">
        <v>3965</v>
      </c>
      <c r="AD2516" s="8">
        <v>0.4</v>
      </c>
      <c r="AE2516" s="13">
        <v>125</v>
      </c>
      <c r="AF2516" s="13">
        <v>45</v>
      </c>
      <c r="AG2516" s="13">
        <v>45</v>
      </c>
      <c r="AH2516" s="8">
        <v>0.253</v>
      </c>
      <c r="AI2516" s="13">
        <v>4012195895817</v>
      </c>
      <c r="AJ2516" s="9" t="s">
        <v>3966</v>
      </c>
      <c r="AK2516" s="94"/>
      <c r="AL2516" s="9"/>
      <c r="AM2516" s="9"/>
      <c r="AN2516" s="8"/>
      <c r="AO2516" s="12"/>
    </row>
    <row r="2517" spans="1:41" ht="14.1" customHeight="1" outlineLevel="3" x14ac:dyDescent="0.25">
      <c r="A2517" s="2"/>
      <c r="B2517" s="3"/>
      <c r="C2517" s="4"/>
      <c r="D2517" s="4"/>
      <c r="E2517" s="4"/>
      <c r="F2517" s="5"/>
      <c r="G2517" s="6"/>
      <c r="H2517" s="338">
        <v>5408156</v>
      </c>
      <c r="I2517" s="7" t="s">
        <v>3744</v>
      </c>
      <c r="J2517" s="7" t="s">
        <v>3745</v>
      </c>
      <c r="K2517" s="7" t="s">
        <v>6188</v>
      </c>
      <c r="L2517" s="7" t="s">
        <v>6589</v>
      </c>
      <c r="M2517" s="18">
        <v>1291.1643274853802</v>
      </c>
      <c r="N2517" s="327">
        <v>1575.2204795321638</v>
      </c>
      <c r="O2517" s="19">
        <v>46112</v>
      </c>
      <c r="P2517" s="19" t="s">
        <v>7561</v>
      </c>
      <c r="Q2517" s="19" t="s">
        <v>7561</v>
      </c>
      <c r="R2517" s="19" t="s">
        <v>7561</v>
      </c>
      <c r="S2517" s="295">
        <v>0.25</v>
      </c>
      <c r="T2517" s="18">
        <v>968.37324561403511</v>
      </c>
      <c r="U2517" s="18">
        <v>1181.4153596491228</v>
      </c>
      <c r="V2517" s="295">
        <v>0.53</v>
      </c>
      <c r="W2517" s="18">
        <v>606.84723391812872</v>
      </c>
      <c r="X2517" s="18">
        <v>740.35362538011702</v>
      </c>
      <c r="Y2517" s="7" t="s">
        <v>393</v>
      </c>
      <c r="Z2517" s="13">
        <v>1</v>
      </c>
      <c r="AA2517" s="13">
        <v>10</v>
      </c>
      <c r="AB2517" s="13">
        <v>2240</v>
      </c>
      <c r="AC2517" s="9" t="s">
        <v>3965</v>
      </c>
      <c r="AD2517" s="8">
        <v>0.161</v>
      </c>
      <c r="AE2517" s="13">
        <v>65</v>
      </c>
      <c r="AF2517" s="13">
        <v>45</v>
      </c>
      <c r="AG2517" s="13">
        <v>40</v>
      </c>
      <c r="AH2517" s="8">
        <v>0.11700000000000001</v>
      </c>
      <c r="AI2517" s="13">
        <v>4012195681496</v>
      </c>
      <c r="AJ2517" s="9" t="s">
        <v>3966</v>
      </c>
      <c r="AK2517" s="94"/>
      <c r="AL2517" s="9"/>
      <c r="AM2517" s="9"/>
      <c r="AN2517" s="8"/>
      <c r="AO2517" s="12"/>
    </row>
    <row r="2518" spans="1:41" ht="14.1" customHeight="1" outlineLevel="3" x14ac:dyDescent="0.25">
      <c r="A2518" s="2"/>
      <c r="B2518" s="3"/>
      <c r="C2518" s="4"/>
      <c r="D2518" s="4"/>
      <c r="E2518" s="4"/>
      <c r="F2518" s="5"/>
      <c r="G2518" s="6"/>
      <c r="H2518" s="338">
        <v>5408107</v>
      </c>
      <c r="I2518" s="7" t="s">
        <v>3746</v>
      </c>
      <c r="J2518" s="7" t="s">
        <v>3747</v>
      </c>
      <c r="K2518" s="7" t="s">
        <v>6590</v>
      </c>
      <c r="L2518" s="7" t="s">
        <v>6591</v>
      </c>
      <c r="M2518" s="18">
        <v>1336.82078401746</v>
      </c>
      <c r="N2518" s="327">
        <v>1630.9213565013013</v>
      </c>
      <c r="O2518" s="19">
        <v>46112</v>
      </c>
      <c r="P2518" s="19" t="s">
        <v>7561</v>
      </c>
      <c r="Q2518" s="19" t="s">
        <v>7561</v>
      </c>
      <c r="R2518" s="19" t="s">
        <v>7561</v>
      </c>
      <c r="S2518" s="295">
        <v>0.25</v>
      </c>
      <c r="T2518" s="18">
        <v>1002.615588013095</v>
      </c>
      <c r="U2518" s="18">
        <v>1223.1910173759759</v>
      </c>
      <c r="V2518" s="295">
        <v>0.53</v>
      </c>
      <c r="W2518" s="18">
        <v>628.30576848820613</v>
      </c>
      <c r="X2518" s="18">
        <v>766.53303755561149</v>
      </c>
      <c r="Y2518" s="7" t="s">
        <v>393</v>
      </c>
      <c r="Z2518" s="13">
        <v>1</v>
      </c>
      <c r="AA2518" s="13">
        <v>5</v>
      </c>
      <c r="AB2518" s="13">
        <v>500</v>
      </c>
      <c r="AC2518" s="8" t="s">
        <v>3965</v>
      </c>
      <c r="AD2518" s="8">
        <v>0.3</v>
      </c>
      <c r="AE2518" s="13">
        <v>750</v>
      </c>
      <c r="AF2518" s="13">
        <v>16</v>
      </c>
      <c r="AG2518" s="13">
        <v>16</v>
      </c>
      <c r="AH2518" s="8">
        <v>0.192</v>
      </c>
      <c r="AI2518" s="13">
        <v>4012195613206</v>
      </c>
      <c r="AJ2518" s="8" t="s">
        <v>3966</v>
      </c>
      <c r="AK2518" s="94"/>
      <c r="AL2518" s="8"/>
      <c r="AM2518" s="9"/>
      <c r="AN2518" s="8"/>
      <c r="AO2518" s="12"/>
    </row>
    <row r="2519" spans="1:41" ht="14.1" customHeight="1" outlineLevel="3" x14ac:dyDescent="0.25">
      <c r="A2519" s="2"/>
      <c r="B2519" s="3"/>
      <c r="C2519" s="4"/>
      <c r="D2519" s="4"/>
      <c r="E2519" s="4"/>
      <c r="F2519" s="5"/>
      <c r="G2519" s="6"/>
      <c r="H2519" s="338">
        <v>5420020</v>
      </c>
      <c r="I2519" s="7" t="s">
        <v>3082</v>
      </c>
      <c r="J2519" s="7" t="s">
        <v>3083</v>
      </c>
      <c r="K2519" s="7" t="s">
        <v>6253</v>
      </c>
      <c r="L2519" s="7" t="s">
        <v>6260</v>
      </c>
      <c r="M2519" s="18">
        <v>3231.59</v>
      </c>
      <c r="N2519" s="327">
        <v>3942.5398</v>
      </c>
      <c r="O2519" s="19" t="s">
        <v>3948</v>
      </c>
      <c r="P2519" s="295">
        <v>0.35</v>
      </c>
      <c r="Q2519" s="18">
        <v>2100.5335</v>
      </c>
      <c r="R2519" s="18">
        <v>2562.6508699999999</v>
      </c>
      <c r="S2519" s="295">
        <v>0.25</v>
      </c>
      <c r="T2519" s="18">
        <v>2423.6925000000001</v>
      </c>
      <c r="U2519" s="18">
        <v>2956.9048499999999</v>
      </c>
      <c r="V2519" s="295">
        <v>0.53</v>
      </c>
      <c r="W2519" s="18">
        <v>1518.8472999999999</v>
      </c>
      <c r="X2519" s="18">
        <v>1852.9937059999997</v>
      </c>
      <c r="Y2519" s="7" t="s">
        <v>393</v>
      </c>
      <c r="Z2519" s="13">
        <v>1</v>
      </c>
      <c r="AA2519" s="13">
        <v>1</v>
      </c>
      <c r="AB2519" s="13">
        <v>2240</v>
      </c>
      <c r="AC2519" s="9" t="s">
        <v>3971</v>
      </c>
      <c r="AD2519" s="8">
        <v>0.14799999999999999</v>
      </c>
      <c r="AE2519" s="13">
        <v>86</v>
      </c>
      <c r="AF2519" s="13">
        <v>86</v>
      </c>
      <c r="AG2519" s="13">
        <v>43</v>
      </c>
      <c r="AH2519" s="8">
        <v>0.318</v>
      </c>
      <c r="AI2519" s="13">
        <v>4012196505869</v>
      </c>
      <c r="AJ2519" s="9" t="s">
        <v>3966</v>
      </c>
      <c r="AK2519" s="94"/>
      <c r="AL2519" s="9"/>
      <c r="AM2519" s="9"/>
      <c r="AN2519" s="9"/>
      <c r="AO2519" s="12"/>
    </row>
    <row r="2520" spans="1:41" ht="14.1" customHeight="1" outlineLevel="3" x14ac:dyDescent="0.25">
      <c r="A2520" s="2"/>
      <c r="B2520" s="3"/>
      <c r="C2520" s="4"/>
      <c r="D2520" s="4"/>
      <c r="E2520" s="4"/>
      <c r="F2520" s="5"/>
      <c r="G2520" s="6"/>
      <c r="H2520" s="338">
        <v>5304520</v>
      </c>
      <c r="I2520" s="7" t="s">
        <v>3748</v>
      </c>
      <c r="J2520" s="7" t="s">
        <v>3749</v>
      </c>
      <c r="K2520" s="7" t="s">
        <v>6592</v>
      </c>
      <c r="L2520" s="7" t="s">
        <v>6593</v>
      </c>
      <c r="M2520" s="18">
        <v>1221</v>
      </c>
      <c r="N2520" s="327">
        <v>1489.62</v>
      </c>
      <c r="O2520" s="19"/>
      <c r="P2520" s="295">
        <v>0.35</v>
      </c>
      <c r="Q2520" s="18">
        <v>793.65</v>
      </c>
      <c r="R2520" s="18">
        <v>968.25299999999993</v>
      </c>
      <c r="S2520" s="295">
        <v>0.25</v>
      </c>
      <c r="T2520" s="18">
        <v>915.75</v>
      </c>
      <c r="U2520" s="18">
        <v>1117.2149999999999</v>
      </c>
      <c r="V2520" s="295">
        <v>0.53</v>
      </c>
      <c r="W2520" s="18">
        <v>573.87</v>
      </c>
      <c r="X2520" s="18">
        <v>700.12139999999999</v>
      </c>
      <c r="Y2520" s="7" t="s">
        <v>393</v>
      </c>
      <c r="Z2520" s="13">
        <v>1</v>
      </c>
      <c r="AA2520" s="13">
        <v>10</v>
      </c>
      <c r="AB2520" s="13">
        <v>2240</v>
      </c>
      <c r="AC2520" s="8" t="s">
        <v>3965</v>
      </c>
      <c r="AD2520" s="8">
        <v>0.30599999999999999</v>
      </c>
      <c r="AE2520" s="13">
        <v>62</v>
      </c>
      <c r="AF2520" s="13">
        <v>43</v>
      </c>
      <c r="AG2520" s="13">
        <v>55</v>
      </c>
      <c r="AH2520" s="8">
        <v>0.14699999999999999</v>
      </c>
      <c r="AI2520" s="13">
        <v>4012195503057</v>
      </c>
      <c r="AJ2520" s="8" t="s">
        <v>3966</v>
      </c>
      <c r="AK2520" s="94"/>
      <c r="AL2520" s="9"/>
      <c r="AM2520" s="9"/>
      <c r="AN2520" s="9"/>
      <c r="AO2520" s="11"/>
    </row>
    <row r="2521" spans="1:41" ht="14.1" customHeight="1" outlineLevel="3" x14ac:dyDescent="0.25">
      <c r="A2521" s="2"/>
      <c r="B2521" s="5"/>
      <c r="C2521" s="4"/>
      <c r="D2521" s="4"/>
      <c r="E2521" s="4"/>
      <c r="F2521" s="5"/>
      <c r="G2521" s="6"/>
      <c r="H2521" s="338">
        <v>2022874</v>
      </c>
      <c r="I2521" s="7" t="s">
        <v>3750</v>
      </c>
      <c r="J2521" s="7" t="s">
        <v>3751</v>
      </c>
      <c r="K2521" s="7" t="s">
        <v>6594</v>
      </c>
      <c r="L2521" s="7" t="s">
        <v>6595</v>
      </c>
      <c r="M2521" s="18">
        <v>388.07719298245615</v>
      </c>
      <c r="N2521" s="327">
        <v>473.45417543859651</v>
      </c>
      <c r="O2521" s="19">
        <v>46112</v>
      </c>
      <c r="P2521" s="19" t="s">
        <v>7561</v>
      </c>
      <c r="Q2521" s="19" t="s">
        <v>7561</v>
      </c>
      <c r="R2521" s="19" t="s">
        <v>7561</v>
      </c>
      <c r="S2521" s="295">
        <v>0.25</v>
      </c>
      <c r="T2521" s="18">
        <v>291.05789473684212</v>
      </c>
      <c r="U2521" s="18">
        <v>355.09063157894735</v>
      </c>
      <c r="V2521" s="295">
        <v>0.53</v>
      </c>
      <c r="W2521" s="18">
        <v>182.39628070175439</v>
      </c>
      <c r="X2521" s="18">
        <v>222.52346245614035</v>
      </c>
      <c r="Y2521" s="7" t="s">
        <v>393</v>
      </c>
      <c r="Z2521" s="13">
        <v>5</v>
      </c>
      <c r="AA2521" s="13">
        <v>5</v>
      </c>
      <c r="AB2521" s="13">
        <v>1440</v>
      </c>
      <c r="AC2521" s="8" t="s">
        <v>3965</v>
      </c>
      <c r="AD2521" s="8">
        <v>5.466E-2</v>
      </c>
      <c r="AE2521" s="13">
        <v>60</v>
      </c>
      <c r="AF2521" s="13">
        <v>54</v>
      </c>
      <c r="AG2521" s="13">
        <v>64</v>
      </c>
      <c r="AH2521" s="8">
        <v>0.20699999999999999</v>
      </c>
      <c r="AI2521" s="13">
        <v>4012195533894</v>
      </c>
      <c r="AJ2521" s="9" t="s">
        <v>3966</v>
      </c>
      <c r="AK2521" s="94"/>
      <c r="AL2521" s="8"/>
      <c r="AM2521" s="9"/>
      <c r="AN2521" s="9"/>
      <c r="AO2521" s="11"/>
    </row>
    <row r="2522" spans="1:41" ht="14.1" customHeight="1" outlineLevel="3" x14ac:dyDescent="0.25">
      <c r="A2522" s="2"/>
      <c r="B2522" s="5"/>
      <c r="C2522" s="4"/>
      <c r="D2522" s="4"/>
      <c r="E2522" s="4"/>
      <c r="F2522" s="5"/>
      <c r="G2522" s="6"/>
      <c r="H2522" s="338">
        <v>2024663</v>
      </c>
      <c r="I2522" s="7" t="s">
        <v>3752</v>
      </c>
      <c r="J2522" s="7" t="s">
        <v>3753</v>
      </c>
      <c r="K2522" s="7" t="s">
        <v>6594</v>
      </c>
      <c r="L2522" s="7" t="s">
        <v>6596</v>
      </c>
      <c r="M2522" s="18">
        <v>82.469395711500979</v>
      </c>
      <c r="N2522" s="327">
        <v>100.6126627680312</v>
      </c>
      <c r="O2522" s="19">
        <v>46112</v>
      </c>
      <c r="P2522" s="19" t="s">
        <v>7561</v>
      </c>
      <c r="Q2522" s="19" t="s">
        <v>7561</v>
      </c>
      <c r="R2522" s="19" t="s">
        <v>7561</v>
      </c>
      <c r="S2522" s="295">
        <v>0.25</v>
      </c>
      <c r="T2522" s="18">
        <v>61.852046783625738</v>
      </c>
      <c r="U2522" s="18">
        <v>75.459497076023396</v>
      </c>
      <c r="V2522" s="295">
        <v>0.53</v>
      </c>
      <c r="W2522" s="18">
        <v>38.760615984405462</v>
      </c>
      <c r="X2522" s="18">
        <v>47.287951500974664</v>
      </c>
      <c r="Y2522" s="7" t="s">
        <v>393</v>
      </c>
      <c r="Z2522" s="13">
        <v>25</v>
      </c>
      <c r="AA2522" s="13">
        <v>25</v>
      </c>
      <c r="AB2522" s="13">
        <v>9000</v>
      </c>
      <c r="AC2522" s="9" t="s">
        <v>3965</v>
      </c>
      <c r="AD2522" s="8">
        <v>1.7000000000000001E-2</v>
      </c>
      <c r="AE2522" s="13">
        <v>30</v>
      </c>
      <c r="AF2522" s="13">
        <v>27</v>
      </c>
      <c r="AG2522" s="13">
        <v>43</v>
      </c>
      <c r="AH2522" s="8">
        <v>3.5000000000000003E-2</v>
      </c>
      <c r="AI2522" s="13">
        <v>4012195861072</v>
      </c>
      <c r="AJ2522" s="9" t="s">
        <v>3966</v>
      </c>
      <c r="AK2522" s="94"/>
      <c r="AL2522" s="9"/>
      <c r="AM2522" s="9"/>
      <c r="AN2522" s="9"/>
      <c r="AO2522" s="12"/>
    </row>
    <row r="2523" spans="1:41" ht="14.1" customHeight="1" outlineLevel="3" x14ac:dyDescent="0.25">
      <c r="A2523" s="2"/>
      <c r="B2523" s="5"/>
      <c r="C2523" s="4"/>
      <c r="D2523" s="4"/>
      <c r="E2523" s="4"/>
      <c r="F2523" s="5"/>
      <c r="G2523" s="6"/>
      <c r="H2523" s="338">
        <v>2043130</v>
      </c>
      <c r="I2523" s="7" t="s">
        <v>3754</v>
      </c>
      <c r="J2523" s="7" t="s">
        <v>3755</v>
      </c>
      <c r="K2523" s="7" t="s">
        <v>6597</v>
      </c>
      <c r="L2523" s="7" t="s">
        <v>6598</v>
      </c>
      <c r="M2523" s="18">
        <v>11</v>
      </c>
      <c r="N2523" s="327">
        <v>13.42</v>
      </c>
      <c r="O2523" s="19">
        <v>46112</v>
      </c>
      <c r="P2523" s="19" t="s">
        <v>7561</v>
      </c>
      <c r="Q2523" s="19" t="s">
        <v>7561</v>
      </c>
      <c r="R2523" s="19" t="s">
        <v>7561</v>
      </c>
      <c r="S2523" s="295">
        <v>0.25</v>
      </c>
      <c r="T2523" s="18">
        <v>8.25</v>
      </c>
      <c r="U2523" s="18">
        <v>10.065</v>
      </c>
      <c r="V2523" s="295">
        <v>0.53</v>
      </c>
      <c r="W2523" s="18">
        <v>5.17</v>
      </c>
      <c r="X2523" s="18">
        <v>6.3073999999999995</v>
      </c>
      <c r="Y2523" s="7" t="s">
        <v>393</v>
      </c>
      <c r="Z2523" s="13">
        <v>1</v>
      </c>
      <c r="AA2523" s="13">
        <v>100</v>
      </c>
      <c r="AB2523" s="13">
        <v>57600</v>
      </c>
      <c r="AC2523" s="9" t="s">
        <v>3965</v>
      </c>
      <c r="AD2523" s="8">
        <v>2E-3</v>
      </c>
      <c r="AE2523" s="13">
        <v>29</v>
      </c>
      <c r="AF2523" s="13">
        <v>27</v>
      </c>
      <c r="AG2523" s="13">
        <v>6</v>
      </c>
      <c r="AH2523" s="8">
        <v>5.0000000000000001E-3</v>
      </c>
      <c r="AI2523" s="13">
        <v>4012195178996</v>
      </c>
      <c r="AJ2523" s="8" t="s">
        <v>3966</v>
      </c>
      <c r="AK2523" s="94"/>
      <c r="AL2523" s="9"/>
      <c r="AM2523" s="9"/>
      <c r="AN2523" s="9"/>
      <c r="AO2523" s="12"/>
    </row>
    <row r="2524" spans="1:41" ht="14.1" customHeight="1" outlineLevel="3" x14ac:dyDescent="0.25">
      <c r="A2524" s="2"/>
      <c r="B2524" s="5"/>
      <c r="C2524" s="4"/>
      <c r="D2524" s="4"/>
      <c r="E2524" s="4"/>
      <c r="F2524" s="5"/>
      <c r="G2524" s="6"/>
      <c r="H2524" s="338">
        <v>2012103</v>
      </c>
      <c r="I2524" s="7" t="s">
        <v>3756</v>
      </c>
      <c r="J2524" s="7" t="s">
        <v>3757</v>
      </c>
      <c r="K2524" s="7" t="s">
        <v>6599</v>
      </c>
      <c r="L2524" s="7" t="s">
        <v>6600</v>
      </c>
      <c r="M2524" s="18">
        <v>6</v>
      </c>
      <c r="N2524" s="327">
        <v>7.32</v>
      </c>
      <c r="O2524" s="19">
        <v>46112</v>
      </c>
      <c r="P2524" s="19" t="s">
        <v>7561</v>
      </c>
      <c r="Q2524" s="19" t="s">
        <v>7561</v>
      </c>
      <c r="R2524" s="19" t="s">
        <v>7561</v>
      </c>
      <c r="S2524" s="295">
        <v>0.25</v>
      </c>
      <c r="T2524" s="18">
        <v>4.5</v>
      </c>
      <c r="U2524" s="18">
        <v>5.49</v>
      </c>
      <c r="V2524" s="295">
        <v>0.53</v>
      </c>
      <c r="W2524" s="18">
        <v>2.82</v>
      </c>
      <c r="X2524" s="18">
        <v>3.4403999999999999</v>
      </c>
      <c r="Y2524" s="7" t="s">
        <v>393</v>
      </c>
      <c r="Z2524" s="13">
        <v>1</v>
      </c>
      <c r="AA2524" s="13">
        <v>100</v>
      </c>
      <c r="AB2524" s="13">
        <v>76800</v>
      </c>
      <c r="AC2524" s="9" t="s">
        <v>3965</v>
      </c>
      <c r="AD2524" s="8">
        <v>1E-3</v>
      </c>
      <c r="AE2524" s="13">
        <v>23</v>
      </c>
      <c r="AF2524" s="13">
        <v>23</v>
      </c>
      <c r="AG2524" s="13">
        <v>8</v>
      </c>
      <c r="AH2524" s="8">
        <v>4.0000000000000001E-3</v>
      </c>
      <c r="AI2524" s="13">
        <v>4012195559276</v>
      </c>
      <c r="AJ2524" s="9" t="s">
        <v>3966</v>
      </c>
      <c r="AK2524" s="94"/>
      <c r="AL2524" s="9"/>
      <c r="AM2524" s="9"/>
      <c r="AN2524" s="8"/>
      <c r="AO2524" s="12"/>
    </row>
    <row r="2525" spans="1:41" ht="14.1" customHeight="1" outlineLevel="3" x14ac:dyDescent="0.25">
      <c r="A2525" s="2"/>
      <c r="B2525" s="5"/>
      <c r="C2525" s="4"/>
      <c r="D2525" s="4"/>
      <c r="E2525" s="4"/>
      <c r="F2525" s="5"/>
      <c r="G2525" s="6"/>
      <c r="H2525" s="338">
        <v>2046761</v>
      </c>
      <c r="I2525" s="7" t="s">
        <v>3758</v>
      </c>
      <c r="J2525" s="7" t="s">
        <v>3759</v>
      </c>
      <c r="K2525" s="7" t="s">
        <v>6601</v>
      </c>
      <c r="L2525" s="7" t="s">
        <v>6602</v>
      </c>
      <c r="M2525" s="18">
        <v>4597</v>
      </c>
      <c r="N2525" s="327">
        <v>5608.34</v>
      </c>
      <c r="O2525" s="19" t="s">
        <v>3948</v>
      </c>
      <c r="P2525" s="295">
        <v>0.35</v>
      </c>
      <c r="Q2525" s="18">
        <v>2988.05</v>
      </c>
      <c r="R2525" s="18">
        <v>3645.4210000000003</v>
      </c>
      <c r="S2525" s="295">
        <v>0.25</v>
      </c>
      <c r="T2525" s="18">
        <v>3447.75</v>
      </c>
      <c r="U2525" s="18">
        <v>4206.2550000000001</v>
      </c>
      <c r="V2525" s="295">
        <v>0.53</v>
      </c>
      <c r="W2525" s="18">
        <v>2160.5899999999997</v>
      </c>
      <c r="X2525" s="18">
        <v>2635.9197999999997</v>
      </c>
      <c r="Y2525" s="7" t="s">
        <v>393</v>
      </c>
      <c r="Z2525" s="13">
        <v>10</v>
      </c>
      <c r="AA2525" s="13">
        <v>10</v>
      </c>
      <c r="AB2525" s="13">
        <v>1680</v>
      </c>
      <c r="AC2525" s="9" t="s">
        <v>3965</v>
      </c>
      <c r="AD2525" s="8">
        <v>0.13300000000000001</v>
      </c>
      <c r="AE2525" s="13">
        <v>156</v>
      </c>
      <c r="AF2525" s="13">
        <v>156</v>
      </c>
      <c r="AG2525" s="13">
        <v>22</v>
      </c>
      <c r="AH2525" s="8">
        <v>0.53500000000000003</v>
      </c>
      <c r="AI2525" s="13">
        <v>4012195924104</v>
      </c>
      <c r="AJ2525" s="9" t="s">
        <v>5689</v>
      </c>
      <c r="AK2525" s="94"/>
      <c r="AL2525" s="9"/>
      <c r="AM2525" s="9"/>
      <c r="AN2525" s="9"/>
      <c r="AO2525" s="12"/>
    </row>
    <row r="2526" spans="1:41" ht="14.1" customHeight="1" outlineLevel="3" x14ac:dyDescent="0.25">
      <c r="A2526" s="2"/>
      <c r="B2526" s="5"/>
      <c r="C2526" s="4"/>
      <c r="D2526" s="4"/>
      <c r="E2526" s="4"/>
      <c r="F2526" s="5"/>
      <c r="G2526" s="6"/>
      <c r="H2526" s="338">
        <v>2046770</v>
      </c>
      <c r="I2526" s="7" t="s">
        <v>3760</v>
      </c>
      <c r="J2526" s="7" t="s">
        <v>3761</v>
      </c>
      <c r="K2526" s="7" t="s">
        <v>6603</v>
      </c>
      <c r="L2526" s="7" t="s">
        <v>6604</v>
      </c>
      <c r="M2526" s="18">
        <v>1467.32</v>
      </c>
      <c r="N2526" s="327">
        <v>1790.1303999999998</v>
      </c>
      <c r="O2526" s="19" t="s">
        <v>3948</v>
      </c>
      <c r="P2526" s="295">
        <v>0.35</v>
      </c>
      <c r="Q2526" s="18">
        <v>953.75800000000004</v>
      </c>
      <c r="R2526" s="18">
        <v>1163.58476</v>
      </c>
      <c r="S2526" s="295">
        <v>0.25</v>
      </c>
      <c r="T2526" s="18">
        <v>1100.49</v>
      </c>
      <c r="U2526" s="18">
        <v>1342.5978</v>
      </c>
      <c r="V2526" s="295">
        <v>0.53</v>
      </c>
      <c r="W2526" s="18">
        <v>689.64039999999989</v>
      </c>
      <c r="X2526" s="18">
        <v>841.36128799999983</v>
      </c>
      <c r="Y2526" s="7" t="s">
        <v>393</v>
      </c>
      <c r="Z2526" s="13">
        <v>10</v>
      </c>
      <c r="AA2526" s="13">
        <v>10</v>
      </c>
      <c r="AB2526" s="13">
        <v>6720</v>
      </c>
      <c r="AC2526" s="9" t="s">
        <v>3965</v>
      </c>
      <c r="AD2526" s="8">
        <v>2.1000000000000001E-2</v>
      </c>
      <c r="AE2526" s="13">
        <v>50</v>
      </c>
      <c r="AF2526" s="13">
        <v>18</v>
      </c>
      <c r="AG2526" s="13">
        <v>18</v>
      </c>
      <c r="AH2526" s="8">
        <v>1.6E-2</v>
      </c>
      <c r="AI2526" s="13">
        <v>4012195924210</v>
      </c>
      <c r="AJ2526" s="9" t="s">
        <v>5690</v>
      </c>
      <c r="AK2526" s="94"/>
      <c r="AL2526" s="9"/>
      <c r="AM2526" s="9"/>
      <c r="AN2526" s="9"/>
      <c r="AO2526" s="12"/>
    </row>
    <row r="2527" spans="1:41" ht="14.1" customHeight="1" outlineLevel="3" x14ac:dyDescent="0.25">
      <c r="A2527" s="2"/>
      <c r="B2527" s="5"/>
      <c r="C2527" s="4"/>
      <c r="D2527" s="4"/>
      <c r="E2527" s="4"/>
      <c r="F2527" s="5"/>
      <c r="G2527" s="6"/>
      <c r="H2527" s="338">
        <v>2046772</v>
      </c>
      <c r="I2527" s="7" t="s">
        <v>3762</v>
      </c>
      <c r="J2527" s="7" t="s">
        <v>3763</v>
      </c>
      <c r="K2527" s="7" t="s">
        <v>6603</v>
      </c>
      <c r="L2527" s="7" t="s">
        <v>6604</v>
      </c>
      <c r="M2527" s="18">
        <v>1717</v>
      </c>
      <c r="N2527" s="327">
        <v>2094.7399999999998</v>
      </c>
      <c r="O2527" s="19" t="s">
        <v>3948</v>
      </c>
      <c r="P2527" s="295">
        <v>0.35</v>
      </c>
      <c r="Q2527" s="18">
        <v>1116.05</v>
      </c>
      <c r="R2527" s="18">
        <v>1361.5809999999999</v>
      </c>
      <c r="S2527" s="295">
        <v>0.25</v>
      </c>
      <c r="T2527" s="18">
        <v>1287.75</v>
      </c>
      <c r="U2527" s="18">
        <v>1571.0550000000001</v>
      </c>
      <c r="V2527" s="295">
        <v>0.53</v>
      </c>
      <c r="W2527" s="18">
        <v>806.99</v>
      </c>
      <c r="X2527" s="18">
        <v>984.52779999999996</v>
      </c>
      <c r="Y2527" s="7" t="s">
        <v>393</v>
      </c>
      <c r="Z2527" s="13">
        <v>15</v>
      </c>
      <c r="AA2527" s="13">
        <v>15</v>
      </c>
      <c r="AB2527" s="13">
        <v>6000</v>
      </c>
      <c r="AC2527" s="9" t="s">
        <v>3965</v>
      </c>
      <c r="AD2527" s="8">
        <v>3.9E-2</v>
      </c>
      <c r="AE2527" s="13">
        <v>60</v>
      </c>
      <c r="AF2527" s="13">
        <v>27</v>
      </c>
      <c r="AG2527" s="13">
        <v>27</v>
      </c>
      <c r="AH2527" s="8">
        <v>4.3999999999999997E-2</v>
      </c>
      <c r="AI2527" s="13">
        <v>4012195924272</v>
      </c>
      <c r="AJ2527" s="8" t="s">
        <v>5691</v>
      </c>
      <c r="AK2527" s="94"/>
      <c r="AL2527" s="9"/>
      <c r="AM2527" s="9"/>
      <c r="AN2527" s="9"/>
      <c r="AO2527" s="11"/>
    </row>
    <row r="2528" spans="1:41" ht="14.1" customHeight="1" outlineLevel="3" x14ac:dyDescent="0.25">
      <c r="A2528" s="2"/>
      <c r="B2528" s="5"/>
      <c r="C2528" s="4"/>
      <c r="D2528" s="4"/>
      <c r="E2528" s="4"/>
      <c r="F2528" s="5"/>
      <c r="G2528" s="6"/>
      <c r="H2528" s="338">
        <v>2046773</v>
      </c>
      <c r="I2528" s="7" t="s">
        <v>3764</v>
      </c>
      <c r="J2528" s="7" t="s">
        <v>3765</v>
      </c>
      <c r="K2528" s="7" t="s">
        <v>6603</v>
      </c>
      <c r="L2528" s="7" t="s">
        <v>6604</v>
      </c>
      <c r="M2528" s="18">
        <v>2019.4</v>
      </c>
      <c r="N2528" s="327">
        <v>2463.6680000000001</v>
      </c>
      <c r="O2528" s="19" t="s">
        <v>3948</v>
      </c>
      <c r="P2528" s="295">
        <v>0.35</v>
      </c>
      <c r="Q2528" s="18">
        <v>1312.6100000000001</v>
      </c>
      <c r="R2528" s="18">
        <v>1601.3842000000002</v>
      </c>
      <c r="S2528" s="295">
        <v>0.25</v>
      </c>
      <c r="T2528" s="18">
        <v>1514.5500000000002</v>
      </c>
      <c r="U2528" s="18">
        <v>1847.7510000000002</v>
      </c>
      <c r="V2528" s="295">
        <v>0.53</v>
      </c>
      <c r="W2528" s="18">
        <v>949.11799999999994</v>
      </c>
      <c r="X2528" s="18">
        <v>1157.9239599999999</v>
      </c>
      <c r="Y2528" s="7" t="s">
        <v>393</v>
      </c>
      <c r="Z2528" s="13">
        <v>15</v>
      </c>
      <c r="AA2528" s="13">
        <v>15</v>
      </c>
      <c r="AB2528" s="13">
        <v>3360</v>
      </c>
      <c r="AC2528" s="9" t="s">
        <v>3965</v>
      </c>
      <c r="AD2528" s="8">
        <v>7.2999999999999995E-2</v>
      </c>
      <c r="AE2528" s="13">
        <v>70</v>
      </c>
      <c r="AF2528" s="13">
        <v>35</v>
      </c>
      <c r="AG2528" s="13">
        <v>35</v>
      </c>
      <c r="AH2528" s="8">
        <v>8.5999999999999993E-2</v>
      </c>
      <c r="AI2528" s="13">
        <v>4012195924296</v>
      </c>
      <c r="AJ2528" s="9" t="s">
        <v>5692</v>
      </c>
      <c r="AK2528" s="94"/>
      <c r="AL2528" s="9"/>
      <c r="AM2528" s="9"/>
      <c r="AN2528" s="9"/>
      <c r="AO2528" s="12"/>
    </row>
    <row r="2529" spans="1:41" ht="14.1" customHeight="1" outlineLevel="3" x14ac:dyDescent="0.25">
      <c r="A2529" s="2"/>
      <c r="B2529" s="5"/>
      <c r="C2529" s="4"/>
      <c r="D2529" s="4"/>
      <c r="E2529" s="4"/>
      <c r="F2529" s="5"/>
      <c r="G2529" s="6"/>
      <c r="H2529" s="338">
        <v>2046774</v>
      </c>
      <c r="I2529" s="7" t="s">
        <v>3766</v>
      </c>
      <c r="J2529" s="7" t="s">
        <v>3767</v>
      </c>
      <c r="K2529" s="7" t="s">
        <v>6603</v>
      </c>
      <c r="L2529" s="7" t="s">
        <v>6604</v>
      </c>
      <c r="M2529" s="18">
        <v>2248.5500000000002</v>
      </c>
      <c r="N2529" s="327">
        <v>2743.2310000000002</v>
      </c>
      <c r="O2529" s="19" t="s">
        <v>3948</v>
      </c>
      <c r="P2529" s="295">
        <v>0.35</v>
      </c>
      <c r="Q2529" s="18">
        <v>1461.5575000000001</v>
      </c>
      <c r="R2529" s="18">
        <v>1783.1001500000002</v>
      </c>
      <c r="S2529" s="295">
        <v>0.25</v>
      </c>
      <c r="T2529" s="18">
        <v>1686.4125000000001</v>
      </c>
      <c r="U2529" s="18">
        <v>2057.4232500000003</v>
      </c>
      <c r="V2529" s="295">
        <v>0.53</v>
      </c>
      <c r="W2529" s="18">
        <v>1056.8185000000001</v>
      </c>
      <c r="X2529" s="18">
        <v>1289.3185700000001</v>
      </c>
      <c r="Y2529" s="7" t="s">
        <v>393</v>
      </c>
      <c r="Z2529" s="13">
        <v>1</v>
      </c>
      <c r="AA2529" s="13">
        <v>10</v>
      </c>
      <c r="AB2529" s="13">
        <v>2240</v>
      </c>
      <c r="AC2529" s="9" t="s">
        <v>3965</v>
      </c>
      <c r="AD2529" s="8">
        <v>0.10299999999999999</v>
      </c>
      <c r="AE2529" s="13">
        <v>80</v>
      </c>
      <c r="AF2529" s="13">
        <v>43</v>
      </c>
      <c r="AG2529" s="13">
        <v>43</v>
      </c>
      <c r="AH2529" s="8">
        <v>0.14799999999999999</v>
      </c>
      <c r="AI2529" s="13">
        <v>4012195924302</v>
      </c>
      <c r="AJ2529" s="9" t="s">
        <v>5693</v>
      </c>
      <c r="AK2529" s="94"/>
      <c r="AL2529" s="9"/>
      <c r="AM2529" s="9"/>
      <c r="AN2529" s="9"/>
      <c r="AO2529" s="12"/>
    </row>
    <row r="2530" spans="1:41" ht="14.1" customHeight="1" outlineLevel="3" x14ac:dyDescent="0.25">
      <c r="A2530" s="2"/>
      <c r="B2530" s="5"/>
      <c r="C2530" s="4"/>
      <c r="D2530" s="4"/>
      <c r="E2530" s="4"/>
      <c r="F2530" s="5"/>
      <c r="G2530" s="6"/>
      <c r="H2530" s="338" t="s">
        <v>3768</v>
      </c>
      <c r="I2530" s="7" t="s">
        <v>3769</v>
      </c>
      <c r="J2530" s="7" t="s">
        <v>3770</v>
      </c>
      <c r="K2530" s="7" t="s">
        <v>6605</v>
      </c>
      <c r="L2530" s="7" t="s">
        <v>6604</v>
      </c>
      <c r="M2530" s="18">
        <v>612.54</v>
      </c>
      <c r="N2530" s="327">
        <v>747.29879999999991</v>
      </c>
      <c r="O2530" s="19" t="s">
        <v>3948</v>
      </c>
      <c r="P2530" s="295">
        <v>0.35</v>
      </c>
      <c r="Q2530" s="18">
        <v>398.15100000000001</v>
      </c>
      <c r="R2530" s="18">
        <v>485.74421999999998</v>
      </c>
      <c r="S2530" s="295">
        <v>0.25</v>
      </c>
      <c r="T2530" s="18">
        <v>459.40499999999997</v>
      </c>
      <c r="U2530" s="18">
        <v>560.47409999999991</v>
      </c>
      <c r="V2530" s="295">
        <v>0.53</v>
      </c>
      <c r="W2530" s="18">
        <v>287.89379999999994</v>
      </c>
      <c r="X2530" s="18">
        <v>351.23043599999994</v>
      </c>
      <c r="Y2530" s="7" t="s">
        <v>393</v>
      </c>
      <c r="Z2530" s="13">
        <v>50</v>
      </c>
      <c r="AA2530" s="13">
        <v>50</v>
      </c>
      <c r="AB2530" s="13"/>
      <c r="AC2530" s="9" t="s">
        <v>3965</v>
      </c>
      <c r="AD2530" s="8"/>
      <c r="AE2530" s="13">
        <v>70</v>
      </c>
      <c r="AF2530" s="13">
        <v>35</v>
      </c>
      <c r="AG2530" s="13">
        <v>35</v>
      </c>
      <c r="AH2530" s="8">
        <v>8.5999999999999993E-2</v>
      </c>
      <c r="AI2530" s="13">
        <v>4012195782445</v>
      </c>
      <c r="AJ2530" s="9" t="s">
        <v>3966</v>
      </c>
      <c r="AK2530" s="94"/>
      <c r="AL2530" s="9"/>
      <c r="AM2530" s="9"/>
      <c r="AN2530" s="9"/>
      <c r="AO2530" s="12"/>
    </row>
    <row r="2531" spans="1:41" ht="14.1" customHeight="1" outlineLevel="3" x14ac:dyDescent="0.25">
      <c r="A2531" s="2"/>
      <c r="B2531" s="5"/>
      <c r="C2531" s="4"/>
      <c r="D2531" s="4"/>
      <c r="E2531" s="4"/>
      <c r="F2531" s="5"/>
      <c r="G2531" s="6"/>
      <c r="H2531" s="338" t="s">
        <v>3771</v>
      </c>
      <c r="I2531" s="7" t="s">
        <v>3772</v>
      </c>
      <c r="J2531" s="7" t="s">
        <v>3773</v>
      </c>
      <c r="K2531" s="7" t="s">
        <v>6605</v>
      </c>
      <c r="L2531" s="7" t="s">
        <v>6604</v>
      </c>
      <c r="M2531" s="18">
        <v>415.5</v>
      </c>
      <c r="N2531" s="327">
        <v>506.90999999999997</v>
      </c>
      <c r="O2531" s="19" t="s">
        <v>3948</v>
      </c>
      <c r="P2531" s="295">
        <v>0.35</v>
      </c>
      <c r="Q2531" s="18">
        <v>270.07499999999999</v>
      </c>
      <c r="R2531" s="18">
        <v>329.49149999999997</v>
      </c>
      <c r="S2531" s="295">
        <v>0.25</v>
      </c>
      <c r="T2531" s="18">
        <v>311.625</v>
      </c>
      <c r="U2531" s="18">
        <v>380.1825</v>
      </c>
      <c r="V2531" s="295">
        <v>0.53</v>
      </c>
      <c r="W2531" s="18">
        <v>195.285</v>
      </c>
      <c r="X2531" s="18">
        <v>238.24769999999998</v>
      </c>
      <c r="Y2531" s="7" t="s">
        <v>393</v>
      </c>
      <c r="Z2531" s="13">
        <v>50</v>
      </c>
      <c r="AA2531" s="13">
        <v>50</v>
      </c>
      <c r="AB2531" s="13"/>
      <c r="AC2531" s="9" t="s">
        <v>3965</v>
      </c>
      <c r="AD2531" s="8"/>
      <c r="AE2531" s="13">
        <v>60</v>
      </c>
      <c r="AF2531" s="13">
        <v>28</v>
      </c>
      <c r="AG2531" s="13">
        <v>28</v>
      </c>
      <c r="AH2531" s="8">
        <v>4.7E-2</v>
      </c>
      <c r="AI2531" s="13">
        <v>4012195782407</v>
      </c>
      <c r="AJ2531" s="9" t="s">
        <v>3966</v>
      </c>
      <c r="AK2531" s="94"/>
      <c r="AL2531" s="9"/>
      <c r="AM2531" s="9"/>
      <c r="AN2531" s="9"/>
      <c r="AO2531" s="11"/>
    </row>
    <row r="2532" spans="1:41" ht="14.1" customHeight="1" outlineLevel="3" x14ac:dyDescent="0.25">
      <c r="A2532" s="2"/>
      <c r="B2532" s="5"/>
      <c r="C2532" s="4"/>
      <c r="D2532" s="4"/>
      <c r="E2532" s="4"/>
      <c r="F2532" s="5"/>
      <c r="G2532" s="6"/>
      <c r="H2532" s="338">
        <v>2046028</v>
      </c>
      <c r="I2532" s="7" t="s">
        <v>3774</v>
      </c>
      <c r="J2532" s="7" t="s">
        <v>3775</v>
      </c>
      <c r="K2532" s="7" t="s">
        <v>6606</v>
      </c>
      <c r="L2532" s="7" t="s">
        <v>6604</v>
      </c>
      <c r="M2532" s="18">
        <v>475.9</v>
      </c>
      <c r="N2532" s="327">
        <v>580.59799999999996</v>
      </c>
      <c r="O2532" s="19" t="s">
        <v>3948</v>
      </c>
      <c r="P2532" s="295">
        <v>0.35</v>
      </c>
      <c r="Q2532" s="18">
        <v>309.33499999999998</v>
      </c>
      <c r="R2532" s="18">
        <v>377.38869999999997</v>
      </c>
      <c r="S2532" s="295">
        <v>0.25</v>
      </c>
      <c r="T2532" s="18">
        <v>356.92499999999995</v>
      </c>
      <c r="U2532" s="18">
        <v>435.44849999999991</v>
      </c>
      <c r="V2532" s="295">
        <v>0.53</v>
      </c>
      <c r="W2532" s="18">
        <v>223.67299999999997</v>
      </c>
      <c r="X2532" s="18">
        <v>272.88105999999993</v>
      </c>
      <c r="Y2532" s="7" t="s">
        <v>393</v>
      </c>
      <c r="Z2532" s="13">
        <v>20</v>
      </c>
      <c r="AA2532" s="13">
        <v>20</v>
      </c>
      <c r="AB2532" s="13">
        <v>960</v>
      </c>
      <c r="AC2532" s="9" t="s">
        <v>3965</v>
      </c>
      <c r="AD2532" s="8">
        <v>0.09</v>
      </c>
      <c r="AE2532" s="13">
        <v>110</v>
      </c>
      <c r="AF2532" s="13">
        <v>63</v>
      </c>
      <c r="AG2532" s="13">
        <v>63</v>
      </c>
      <c r="AH2532" s="8">
        <v>0.437</v>
      </c>
      <c r="AI2532" s="13">
        <v>4012195926085</v>
      </c>
      <c r="AJ2532" s="9" t="s">
        <v>5694</v>
      </c>
      <c r="AK2532" s="94"/>
      <c r="AL2532" s="9"/>
      <c r="AM2532" s="9"/>
      <c r="AN2532" s="9"/>
      <c r="AO2532" s="12"/>
    </row>
    <row r="2533" spans="1:41" ht="14.1" customHeight="1" outlineLevel="3" x14ac:dyDescent="0.25">
      <c r="A2533" s="2"/>
      <c r="B2533" s="5"/>
      <c r="C2533" s="4"/>
      <c r="D2533" s="4"/>
      <c r="E2533" s="4"/>
      <c r="F2533" s="5"/>
      <c r="G2533" s="6"/>
      <c r="H2533" s="338">
        <v>2046023</v>
      </c>
      <c r="I2533" s="7" t="s">
        <v>3776</v>
      </c>
      <c r="J2533" s="7" t="s">
        <v>3777</v>
      </c>
      <c r="K2533" s="7" t="s">
        <v>6606</v>
      </c>
      <c r="L2533" s="7" t="s">
        <v>6604</v>
      </c>
      <c r="M2533" s="18">
        <v>217</v>
      </c>
      <c r="N2533" s="327">
        <v>264.74</v>
      </c>
      <c r="O2533" s="19" t="s">
        <v>3948</v>
      </c>
      <c r="P2533" s="295">
        <v>0.35</v>
      </c>
      <c r="Q2533" s="18">
        <v>141.05000000000001</v>
      </c>
      <c r="R2533" s="18">
        <v>172.08100000000002</v>
      </c>
      <c r="S2533" s="295">
        <v>0.25</v>
      </c>
      <c r="T2533" s="18">
        <v>162.75</v>
      </c>
      <c r="U2533" s="18">
        <v>198.55500000000001</v>
      </c>
      <c r="V2533" s="295">
        <v>0.53</v>
      </c>
      <c r="W2533" s="18">
        <v>101.99</v>
      </c>
      <c r="X2533" s="18">
        <v>124.42779999999999</v>
      </c>
      <c r="Y2533" s="7" t="s">
        <v>393</v>
      </c>
      <c r="Z2533" s="13">
        <v>1</v>
      </c>
      <c r="AA2533" s="13">
        <v>16</v>
      </c>
      <c r="AB2533" s="13">
        <v>5000</v>
      </c>
      <c r="AC2533" s="8" t="s">
        <v>3965</v>
      </c>
      <c r="AD2533" s="8">
        <v>1.2999999999999999E-2</v>
      </c>
      <c r="AE2533" s="13">
        <v>50</v>
      </c>
      <c r="AF2533" s="13">
        <v>20</v>
      </c>
      <c r="AG2533" s="13">
        <v>20</v>
      </c>
      <c r="AH2533" s="8">
        <v>0.02</v>
      </c>
      <c r="AI2533" s="13">
        <v>4012195926016</v>
      </c>
      <c r="AJ2533" s="8" t="s">
        <v>5695</v>
      </c>
      <c r="AK2533" s="94"/>
      <c r="AL2533" s="8"/>
      <c r="AM2533" s="8"/>
      <c r="AN2533" s="8"/>
      <c r="AO2533" s="11"/>
    </row>
    <row r="2534" spans="1:41" ht="14.1" customHeight="1" outlineLevel="3" x14ac:dyDescent="0.25">
      <c r="A2534" s="2"/>
      <c r="B2534" s="5"/>
      <c r="C2534" s="4"/>
      <c r="D2534" s="4"/>
      <c r="E2534" s="4"/>
      <c r="F2534" s="5"/>
      <c r="G2534" s="6"/>
      <c r="H2534" s="338" t="s">
        <v>3778</v>
      </c>
      <c r="I2534" s="7" t="s">
        <v>3779</v>
      </c>
      <c r="J2534" s="7" t="s">
        <v>3780</v>
      </c>
      <c r="K2534" s="7" t="s">
        <v>6605</v>
      </c>
      <c r="L2534" s="7" t="s">
        <v>6604</v>
      </c>
      <c r="M2534" s="18">
        <v>351.46</v>
      </c>
      <c r="N2534" s="327">
        <v>428.78119999999996</v>
      </c>
      <c r="O2534" s="19" t="s">
        <v>3948</v>
      </c>
      <c r="P2534" s="295">
        <v>0.35</v>
      </c>
      <c r="Q2534" s="18">
        <v>228.44899999999998</v>
      </c>
      <c r="R2534" s="18">
        <v>278.70777999999996</v>
      </c>
      <c r="S2534" s="295">
        <v>0.25</v>
      </c>
      <c r="T2534" s="18">
        <v>263.59499999999997</v>
      </c>
      <c r="U2534" s="18">
        <v>321.58589999999998</v>
      </c>
      <c r="V2534" s="295">
        <v>0.53</v>
      </c>
      <c r="W2534" s="18">
        <v>165.18619999999999</v>
      </c>
      <c r="X2534" s="18">
        <v>201.52716399999997</v>
      </c>
      <c r="Y2534" s="7" t="s">
        <v>393</v>
      </c>
      <c r="Z2534" s="13">
        <v>10</v>
      </c>
      <c r="AA2534" s="13">
        <v>10</v>
      </c>
      <c r="AB2534" s="13">
        <v>4200</v>
      </c>
      <c r="AC2534" s="9" t="s">
        <v>3965</v>
      </c>
      <c r="AD2534" s="8">
        <v>7.1999999999999995E-2</v>
      </c>
      <c r="AE2534" s="13">
        <v>70</v>
      </c>
      <c r="AF2534" s="13">
        <v>35</v>
      </c>
      <c r="AG2534" s="13">
        <v>35</v>
      </c>
      <c r="AH2534" s="8">
        <v>8.5999999999999993E-2</v>
      </c>
      <c r="AI2534" s="13">
        <v>4012195924814</v>
      </c>
      <c r="AJ2534" s="9" t="s">
        <v>3966</v>
      </c>
      <c r="AK2534" s="94"/>
      <c r="AL2534" s="9"/>
      <c r="AM2534" s="9"/>
      <c r="AN2534" s="9"/>
      <c r="AO2534" s="12"/>
    </row>
    <row r="2535" spans="1:41" ht="14.1" customHeight="1" outlineLevel="3" x14ac:dyDescent="0.25">
      <c r="A2535" s="2"/>
      <c r="B2535" s="5"/>
      <c r="C2535" s="4"/>
      <c r="D2535" s="4"/>
      <c r="E2535" s="4"/>
      <c r="F2535" s="5"/>
      <c r="G2535" s="6"/>
      <c r="H2535" s="338">
        <v>2047730</v>
      </c>
      <c r="I2535" s="7" t="s">
        <v>3781</v>
      </c>
      <c r="J2535" s="7" t="s">
        <v>3782</v>
      </c>
      <c r="K2535" s="7" t="s">
        <v>5927</v>
      </c>
      <c r="L2535" s="7" t="s">
        <v>6607</v>
      </c>
      <c r="M2535" s="18">
        <v>35.733192982456146</v>
      </c>
      <c r="N2535" s="327">
        <v>43.594495438596496</v>
      </c>
      <c r="O2535" s="19">
        <v>46112</v>
      </c>
      <c r="P2535" s="19" t="s">
        <v>7561</v>
      </c>
      <c r="Q2535" s="19" t="s">
        <v>7561</v>
      </c>
      <c r="R2535" s="19" t="s">
        <v>7561</v>
      </c>
      <c r="S2535" s="295">
        <v>0.25</v>
      </c>
      <c r="T2535" s="18">
        <v>26.799894736842109</v>
      </c>
      <c r="U2535" s="18">
        <v>32.695871578947376</v>
      </c>
      <c r="V2535" s="295">
        <v>0.53</v>
      </c>
      <c r="W2535" s="18">
        <v>16.794600701754387</v>
      </c>
      <c r="X2535" s="18">
        <v>20.489412856140351</v>
      </c>
      <c r="Y2535" s="7" t="s">
        <v>393</v>
      </c>
      <c r="Z2535" s="13">
        <v>50</v>
      </c>
      <c r="AA2535" s="13">
        <v>50</v>
      </c>
      <c r="AB2535" s="13">
        <v>3200</v>
      </c>
      <c r="AC2535" s="9" t="s">
        <v>3965</v>
      </c>
      <c r="AD2535" s="8">
        <v>8.9999999999999993E-3</v>
      </c>
      <c r="AE2535" s="13">
        <v>54</v>
      </c>
      <c r="AF2535" s="13">
        <v>29</v>
      </c>
      <c r="AG2535" s="13">
        <v>29</v>
      </c>
      <c r="AH2535" s="8">
        <v>4.4999999999999998E-2</v>
      </c>
      <c r="AI2535" s="13">
        <v>4012195623106</v>
      </c>
      <c r="AJ2535" s="9" t="s">
        <v>3966</v>
      </c>
      <c r="AK2535" s="94"/>
      <c r="AL2535" s="9"/>
      <c r="AM2535" s="9"/>
      <c r="AN2535" s="10"/>
      <c r="AO2535" s="11"/>
    </row>
    <row r="2536" spans="1:41" ht="14.1" customHeight="1" outlineLevel="3" x14ac:dyDescent="0.25">
      <c r="A2536" s="2"/>
      <c r="B2536" s="5"/>
      <c r="C2536" s="4"/>
      <c r="D2536" s="4"/>
      <c r="E2536" s="4"/>
      <c r="F2536" s="5"/>
      <c r="G2536" s="6"/>
      <c r="H2536" s="338">
        <v>2046598</v>
      </c>
      <c r="I2536" s="7" t="s">
        <v>3783</v>
      </c>
      <c r="J2536" s="7" t="s">
        <v>3784</v>
      </c>
      <c r="K2536" s="7" t="s">
        <v>6608</v>
      </c>
      <c r="L2536" s="7" t="s">
        <v>6609</v>
      </c>
      <c r="M2536" s="18">
        <v>1646.22</v>
      </c>
      <c r="N2536" s="327">
        <v>2008.3884</v>
      </c>
      <c r="O2536" s="19" t="s">
        <v>3948</v>
      </c>
      <c r="P2536" s="295">
        <v>0.35</v>
      </c>
      <c r="Q2536" s="18">
        <v>1070.0430000000001</v>
      </c>
      <c r="R2536" s="18">
        <v>1305.4524600000002</v>
      </c>
      <c r="S2536" s="295">
        <v>0.25</v>
      </c>
      <c r="T2536" s="18">
        <v>1234.665</v>
      </c>
      <c r="U2536" s="18">
        <v>1506.2912999999999</v>
      </c>
      <c r="V2536" s="295">
        <v>0.53</v>
      </c>
      <c r="W2536" s="18">
        <v>773.72339999999997</v>
      </c>
      <c r="X2536" s="18">
        <v>943.94254799999999</v>
      </c>
      <c r="Y2536" s="7" t="s">
        <v>2</v>
      </c>
      <c r="Z2536" s="13">
        <v>15</v>
      </c>
      <c r="AA2536" s="13">
        <v>15</v>
      </c>
      <c r="AB2536" s="13">
        <v>420</v>
      </c>
      <c r="AC2536" s="9" t="s">
        <v>3965</v>
      </c>
      <c r="AD2536" s="8">
        <v>1.76</v>
      </c>
      <c r="AE2536" s="13">
        <v>3000</v>
      </c>
      <c r="AF2536" s="13">
        <v>50</v>
      </c>
      <c r="AG2536" s="13">
        <v>50</v>
      </c>
      <c r="AH2536" s="8">
        <v>7.5</v>
      </c>
      <c r="AI2536" s="13">
        <v>4012195782223</v>
      </c>
      <c r="AJ2536" s="9" t="s">
        <v>3966</v>
      </c>
      <c r="AK2536" s="94"/>
      <c r="AL2536" s="9"/>
      <c r="AM2536" s="9"/>
      <c r="AN2536" s="9"/>
      <c r="AO2536" s="12"/>
    </row>
    <row r="2537" spans="1:41" ht="14.1" customHeight="1" outlineLevel="3" x14ac:dyDescent="0.25">
      <c r="A2537" s="2"/>
      <c r="B2537" s="5"/>
      <c r="C2537" s="4"/>
      <c r="D2537" s="4"/>
      <c r="E2537" s="4"/>
      <c r="F2537" s="5"/>
      <c r="G2537" s="6"/>
      <c r="H2537" s="338" t="s">
        <v>3785</v>
      </c>
      <c r="I2537" s="7" t="s">
        <v>3786</v>
      </c>
      <c r="J2537" s="7" t="s">
        <v>3787</v>
      </c>
      <c r="K2537" s="7" t="s">
        <v>6608</v>
      </c>
      <c r="L2537" s="7" t="s">
        <v>6609</v>
      </c>
      <c r="M2537" s="18">
        <v>525.65</v>
      </c>
      <c r="N2537" s="327">
        <v>641.29300000000001</v>
      </c>
      <c r="O2537" s="19" t="s">
        <v>3948</v>
      </c>
      <c r="P2537" s="295">
        <v>0.35</v>
      </c>
      <c r="Q2537" s="18">
        <v>341.67250000000001</v>
      </c>
      <c r="R2537" s="18">
        <v>416.84045000000003</v>
      </c>
      <c r="S2537" s="295">
        <v>0.25</v>
      </c>
      <c r="T2537" s="18">
        <v>394.23749999999995</v>
      </c>
      <c r="U2537" s="18">
        <v>480.96974999999992</v>
      </c>
      <c r="V2537" s="295">
        <v>0.53</v>
      </c>
      <c r="W2537" s="18">
        <v>247.05549999999997</v>
      </c>
      <c r="X2537" s="18">
        <v>301.40770999999995</v>
      </c>
      <c r="Y2537" s="7" t="s">
        <v>2</v>
      </c>
      <c r="Z2537" s="13">
        <v>30</v>
      </c>
      <c r="AA2537" s="13">
        <v>30</v>
      </c>
      <c r="AB2537" s="13"/>
      <c r="AC2537" s="9" t="s">
        <v>3965</v>
      </c>
      <c r="AD2537" s="8"/>
      <c r="AE2537" s="13">
        <v>3000</v>
      </c>
      <c r="AF2537" s="13">
        <v>21</v>
      </c>
      <c r="AG2537" s="13">
        <v>21</v>
      </c>
      <c r="AH2537" s="8">
        <v>1.323</v>
      </c>
      <c r="AI2537" s="13">
        <v>4012195782155</v>
      </c>
      <c r="AJ2537" s="9" t="s">
        <v>3966</v>
      </c>
      <c r="AK2537" s="94"/>
      <c r="AL2537" s="9"/>
      <c r="AM2537" s="9"/>
      <c r="AN2537" s="9"/>
      <c r="AO2537" s="12"/>
    </row>
    <row r="2538" spans="1:41" ht="14.1" customHeight="1" outlineLevel="3" x14ac:dyDescent="0.25">
      <c r="A2538" s="2"/>
      <c r="B2538" s="5"/>
      <c r="C2538" s="4"/>
      <c r="D2538" s="4"/>
      <c r="E2538" s="4"/>
      <c r="F2538" s="5"/>
      <c r="G2538" s="6"/>
      <c r="H2538" s="338">
        <v>2046595</v>
      </c>
      <c r="I2538" s="7" t="s">
        <v>3788</v>
      </c>
      <c r="J2538" s="7" t="s">
        <v>3789</v>
      </c>
      <c r="K2538" s="7" t="s">
        <v>6608</v>
      </c>
      <c r="L2538" s="7" t="s">
        <v>6609</v>
      </c>
      <c r="M2538" s="18">
        <v>719.88</v>
      </c>
      <c r="N2538" s="327">
        <v>878.25360000000001</v>
      </c>
      <c r="O2538" s="19" t="s">
        <v>3948</v>
      </c>
      <c r="P2538" s="295">
        <v>0.35</v>
      </c>
      <c r="Q2538" s="18">
        <v>467.92200000000003</v>
      </c>
      <c r="R2538" s="18">
        <v>570.86484000000007</v>
      </c>
      <c r="S2538" s="295">
        <v>0.25</v>
      </c>
      <c r="T2538" s="18">
        <v>539.91</v>
      </c>
      <c r="U2538" s="18">
        <v>658.69019999999989</v>
      </c>
      <c r="V2538" s="295">
        <v>0.53</v>
      </c>
      <c r="W2538" s="18">
        <v>338.34359999999998</v>
      </c>
      <c r="X2538" s="18">
        <v>412.77919199999997</v>
      </c>
      <c r="Y2538" s="7" t="s">
        <v>2</v>
      </c>
      <c r="Z2538" s="13">
        <v>30</v>
      </c>
      <c r="AA2538" s="13">
        <v>30</v>
      </c>
      <c r="AB2538" s="13">
        <v>900</v>
      </c>
      <c r="AC2538" s="10" t="s">
        <v>3965</v>
      </c>
      <c r="AD2538" s="8">
        <v>0.70399999999999996</v>
      </c>
      <c r="AE2538" s="13">
        <v>3000</v>
      </c>
      <c r="AF2538" s="13">
        <v>25</v>
      </c>
      <c r="AG2538" s="13">
        <v>25</v>
      </c>
      <c r="AH2538" s="8">
        <v>1.875</v>
      </c>
      <c r="AI2538" s="13">
        <v>4012195782162</v>
      </c>
      <c r="AJ2538" s="9" t="s">
        <v>3966</v>
      </c>
      <c r="AK2538" s="94"/>
      <c r="AL2538" s="9"/>
      <c r="AM2538" s="9"/>
      <c r="AN2538" s="9"/>
      <c r="AO2538" s="11"/>
    </row>
    <row r="2539" spans="1:41" ht="14.1" customHeight="1" outlineLevel="3" x14ac:dyDescent="0.25">
      <c r="A2539" s="2"/>
      <c r="B2539" s="5"/>
      <c r="C2539" s="4"/>
      <c r="D2539" s="4"/>
      <c r="E2539" s="4"/>
      <c r="F2539" s="5"/>
      <c r="G2539" s="6"/>
      <c r="H2539" s="338">
        <v>2046596</v>
      </c>
      <c r="I2539" s="7" t="s">
        <v>3790</v>
      </c>
      <c r="J2539" s="7" t="s">
        <v>3791</v>
      </c>
      <c r="K2539" s="7" t="s">
        <v>6608</v>
      </c>
      <c r="L2539" s="7" t="s">
        <v>6609</v>
      </c>
      <c r="M2539" s="18">
        <v>927.73</v>
      </c>
      <c r="N2539" s="327">
        <v>1131.8306</v>
      </c>
      <c r="O2539" s="19" t="s">
        <v>3948</v>
      </c>
      <c r="P2539" s="295">
        <v>0.35</v>
      </c>
      <c r="Q2539" s="18">
        <v>603.02449999999999</v>
      </c>
      <c r="R2539" s="18">
        <v>735.68988999999999</v>
      </c>
      <c r="S2539" s="295">
        <v>0.25</v>
      </c>
      <c r="T2539" s="18">
        <v>695.79750000000001</v>
      </c>
      <c r="U2539" s="18">
        <v>848.87294999999995</v>
      </c>
      <c r="V2539" s="295">
        <v>0.53</v>
      </c>
      <c r="W2539" s="18">
        <v>436.03309999999999</v>
      </c>
      <c r="X2539" s="18">
        <v>531.96038199999998</v>
      </c>
      <c r="Y2539" s="7" t="s">
        <v>2</v>
      </c>
      <c r="Z2539" s="13">
        <v>21</v>
      </c>
      <c r="AA2539" s="13">
        <v>21</v>
      </c>
      <c r="AB2539" s="13">
        <v>714</v>
      </c>
      <c r="AC2539" s="9" t="s">
        <v>3965</v>
      </c>
      <c r="AD2539" s="8">
        <v>0.91200000000000003</v>
      </c>
      <c r="AE2539" s="13">
        <v>3000</v>
      </c>
      <c r="AF2539" s="13">
        <v>32</v>
      </c>
      <c r="AG2539" s="13">
        <v>32</v>
      </c>
      <c r="AH2539" s="8">
        <v>3.0720000000000001</v>
      </c>
      <c r="AI2539" s="13">
        <v>4012195782209</v>
      </c>
      <c r="AJ2539" s="9" t="s">
        <v>3966</v>
      </c>
      <c r="AK2539" s="94"/>
      <c r="AL2539" s="9"/>
      <c r="AM2539" s="9"/>
      <c r="AN2539" s="9"/>
      <c r="AO2539" s="11"/>
    </row>
    <row r="2540" spans="1:41" ht="14.1" customHeight="1" outlineLevel="3" x14ac:dyDescent="0.25">
      <c r="A2540" s="2"/>
      <c r="B2540" s="5"/>
      <c r="C2540" s="4"/>
      <c r="D2540" s="4"/>
      <c r="E2540" s="4"/>
      <c r="F2540" s="5"/>
      <c r="G2540" s="6"/>
      <c r="H2540" s="338">
        <v>2046721</v>
      </c>
      <c r="I2540" s="7" t="s">
        <v>3792</v>
      </c>
      <c r="J2540" s="7" t="s">
        <v>3793</v>
      </c>
      <c r="K2540" s="7" t="s">
        <v>6610</v>
      </c>
      <c r="L2540" s="7" t="s">
        <v>6611</v>
      </c>
      <c r="M2540" s="18">
        <v>2071.31</v>
      </c>
      <c r="N2540" s="327">
        <v>2526.9982</v>
      </c>
      <c r="O2540" s="19" t="s">
        <v>3948</v>
      </c>
      <c r="P2540" s="295">
        <v>0.35</v>
      </c>
      <c r="Q2540" s="18">
        <v>1346.3515</v>
      </c>
      <c r="R2540" s="18">
        <v>1642.54883</v>
      </c>
      <c r="S2540" s="295">
        <v>0.25</v>
      </c>
      <c r="T2540" s="18">
        <v>1553.4825000000001</v>
      </c>
      <c r="U2540" s="18">
        <v>1895.24865</v>
      </c>
      <c r="V2540" s="295">
        <v>0.53</v>
      </c>
      <c r="W2540" s="18">
        <v>973.51569999999992</v>
      </c>
      <c r="X2540" s="18">
        <v>1187.6891539999999</v>
      </c>
      <c r="Y2540" s="7" t="s">
        <v>2</v>
      </c>
      <c r="Z2540" s="13">
        <v>30</v>
      </c>
      <c r="AA2540" s="13">
        <v>30</v>
      </c>
      <c r="AB2540" s="13">
        <v>1110</v>
      </c>
      <c r="AC2540" s="9" t="s">
        <v>3965</v>
      </c>
      <c r="AD2540" s="8">
        <v>0.46899999999999997</v>
      </c>
      <c r="AE2540" s="13">
        <v>3000</v>
      </c>
      <c r="AF2540" s="13">
        <v>21</v>
      </c>
      <c r="AG2540" s="13">
        <v>21</v>
      </c>
      <c r="AH2540" s="8">
        <v>1.323</v>
      </c>
      <c r="AI2540" s="13">
        <v>2200000402097</v>
      </c>
      <c r="AJ2540" s="9" t="s">
        <v>5696</v>
      </c>
      <c r="AK2540" s="94"/>
      <c r="AL2540" s="8"/>
      <c r="AM2540" s="9"/>
      <c r="AN2540" s="9"/>
      <c r="AO2540" s="11"/>
    </row>
    <row r="2541" spans="1:41" ht="14.1" customHeight="1" outlineLevel="3" x14ac:dyDescent="0.25">
      <c r="A2541" s="2"/>
      <c r="B2541" s="5"/>
      <c r="C2541" s="4"/>
      <c r="D2541" s="4"/>
      <c r="E2541" s="4"/>
      <c r="F2541" s="5"/>
      <c r="G2541" s="6"/>
      <c r="H2541" s="338">
        <v>2046722</v>
      </c>
      <c r="I2541" s="7" t="s">
        <v>3794</v>
      </c>
      <c r="J2541" s="7" t="s">
        <v>3795</v>
      </c>
      <c r="K2541" s="7" t="s">
        <v>6610</v>
      </c>
      <c r="L2541" s="7" t="s">
        <v>6611</v>
      </c>
      <c r="M2541" s="18">
        <v>2909</v>
      </c>
      <c r="N2541" s="327">
        <v>3548.98</v>
      </c>
      <c r="O2541" s="19" t="s">
        <v>3948</v>
      </c>
      <c r="P2541" s="295">
        <v>0.35</v>
      </c>
      <c r="Q2541" s="18">
        <v>1890.8500000000001</v>
      </c>
      <c r="R2541" s="18">
        <v>2306.837</v>
      </c>
      <c r="S2541" s="295">
        <v>0.25</v>
      </c>
      <c r="T2541" s="18">
        <v>2181.75</v>
      </c>
      <c r="U2541" s="18">
        <v>2661.7350000000001</v>
      </c>
      <c r="V2541" s="295">
        <v>0.53</v>
      </c>
      <c r="W2541" s="18">
        <v>1367.23</v>
      </c>
      <c r="X2541" s="18">
        <v>1668.0206000000001</v>
      </c>
      <c r="Y2541" s="7" t="s">
        <v>2</v>
      </c>
      <c r="Z2541" s="13">
        <v>30</v>
      </c>
      <c r="AA2541" s="13">
        <v>30</v>
      </c>
      <c r="AB2541" s="13">
        <v>900</v>
      </c>
      <c r="AC2541" s="9" t="s">
        <v>3965</v>
      </c>
      <c r="AD2541" s="8">
        <v>0.59199999999999997</v>
      </c>
      <c r="AE2541" s="13">
        <v>3000</v>
      </c>
      <c r="AF2541" s="13">
        <v>25</v>
      </c>
      <c r="AG2541" s="13">
        <v>25</v>
      </c>
      <c r="AH2541" s="8">
        <v>1.875</v>
      </c>
      <c r="AI2541" s="13">
        <v>4012195923664</v>
      </c>
      <c r="AJ2541" s="8" t="s">
        <v>5697</v>
      </c>
      <c r="AK2541" s="94"/>
      <c r="AL2541" s="9"/>
      <c r="AM2541" s="9"/>
      <c r="AN2541" s="9"/>
      <c r="AO2541" s="11"/>
    </row>
    <row r="2542" spans="1:41" ht="14.1" customHeight="1" outlineLevel="3" x14ac:dyDescent="0.25">
      <c r="A2542" s="2"/>
      <c r="B2542" s="5"/>
      <c r="C2542" s="4"/>
      <c r="D2542" s="4"/>
      <c r="E2542" s="4"/>
      <c r="F2542" s="5"/>
      <c r="G2542" s="6"/>
      <c r="H2542" s="338">
        <v>2046723</v>
      </c>
      <c r="I2542" s="7" t="s">
        <v>3796</v>
      </c>
      <c r="J2542" s="7" t="s">
        <v>3797</v>
      </c>
      <c r="K2542" s="7" t="s">
        <v>6610</v>
      </c>
      <c r="L2542" s="7" t="s">
        <v>6611</v>
      </c>
      <c r="M2542" s="18">
        <v>3409.45</v>
      </c>
      <c r="N2542" s="327">
        <v>4159.5289999999995</v>
      </c>
      <c r="O2542" s="19" t="s">
        <v>3948</v>
      </c>
      <c r="P2542" s="295">
        <v>0.35</v>
      </c>
      <c r="Q2542" s="18">
        <v>2216.1424999999999</v>
      </c>
      <c r="R2542" s="18">
        <v>2703.6938499999997</v>
      </c>
      <c r="S2542" s="295">
        <v>0.25</v>
      </c>
      <c r="T2542" s="18">
        <v>2557.0874999999996</v>
      </c>
      <c r="U2542" s="18">
        <v>3119.6467499999994</v>
      </c>
      <c r="V2542" s="295">
        <v>0.53</v>
      </c>
      <c r="W2542" s="18">
        <v>1602.4414999999999</v>
      </c>
      <c r="X2542" s="18">
        <v>1954.9786299999998</v>
      </c>
      <c r="Y2542" s="7" t="s">
        <v>2</v>
      </c>
      <c r="Z2542" s="13">
        <v>21</v>
      </c>
      <c r="AA2542" s="13">
        <v>21</v>
      </c>
      <c r="AB2542" s="13">
        <v>714</v>
      </c>
      <c r="AC2542" s="9" t="s">
        <v>3965</v>
      </c>
      <c r="AD2542" s="8">
        <v>0.91200000000000003</v>
      </c>
      <c r="AE2542" s="13">
        <v>3000</v>
      </c>
      <c r="AF2542" s="13">
        <v>32</v>
      </c>
      <c r="AG2542" s="13">
        <v>32</v>
      </c>
      <c r="AH2542" s="8">
        <v>3.0720000000000001</v>
      </c>
      <c r="AI2542" s="13">
        <v>4012195923671</v>
      </c>
      <c r="AJ2542" s="9" t="s">
        <v>5698</v>
      </c>
      <c r="AK2542" s="94"/>
      <c r="AL2542" s="9"/>
      <c r="AM2542" s="9"/>
      <c r="AN2542" s="9"/>
      <c r="AO2542" s="11"/>
    </row>
    <row r="2543" spans="1:41" ht="14.1" customHeight="1" outlineLevel="3" x14ac:dyDescent="0.25">
      <c r="A2543" s="2"/>
      <c r="B2543" s="5"/>
      <c r="C2543" s="4"/>
      <c r="D2543" s="4"/>
      <c r="E2543" s="4"/>
      <c r="F2543" s="5"/>
      <c r="G2543" s="6"/>
      <c r="H2543" s="338">
        <v>2046753</v>
      </c>
      <c r="I2543" s="7" t="s">
        <v>3798</v>
      </c>
      <c r="J2543" s="7" t="s">
        <v>3799</v>
      </c>
      <c r="K2543" s="7" t="s">
        <v>6610</v>
      </c>
      <c r="L2543" s="7" t="s">
        <v>6612</v>
      </c>
      <c r="M2543" s="18">
        <v>4124.1400000000003</v>
      </c>
      <c r="N2543" s="327">
        <v>5031.4508000000005</v>
      </c>
      <c r="O2543" s="19" t="s">
        <v>3948</v>
      </c>
      <c r="P2543" s="295">
        <v>0.35</v>
      </c>
      <c r="Q2543" s="18">
        <v>2680.6910000000003</v>
      </c>
      <c r="R2543" s="18">
        <v>3270.4430200000002</v>
      </c>
      <c r="S2543" s="295">
        <v>0.25</v>
      </c>
      <c r="T2543" s="18">
        <v>3093.1050000000005</v>
      </c>
      <c r="U2543" s="18">
        <v>3773.5881000000004</v>
      </c>
      <c r="V2543" s="295">
        <v>0.53</v>
      </c>
      <c r="W2543" s="18">
        <v>1938.3458000000001</v>
      </c>
      <c r="X2543" s="18">
        <v>2364.781876</v>
      </c>
      <c r="Y2543" s="7" t="s">
        <v>2</v>
      </c>
      <c r="Z2543" s="13">
        <v>3</v>
      </c>
      <c r="AA2543" s="13">
        <v>15</v>
      </c>
      <c r="AB2543" s="13">
        <v>705</v>
      </c>
      <c r="AC2543" s="9" t="s">
        <v>3965</v>
      </c>
      <c r="AD2543" s="8">
        <v>0.91200000000000003</v>
      </c>
      <c r="AE2543" s="13">
        <v>3000</v>
      </c>
      <c r="AF2543" s="13">
        <v>32</v>
      </c>
      <c r="AG2543" s="13">
        <v>32</v>
      </c>
      <c r="AH2543" s="8">
        <v>3.0720000000000001</v>
      </c>
      <c r="AI2543" s="13">
        <v>2200000402028</v>
      </c>
      <c r="AJ2543" s="9" t="s">
        <v>3966</v>
      </c>
      <c r="AK2543" s="94"/>
      <c r="AL2543" s="9"/>
      <c r="AM2543" s="9"/>
      <c r="AN2543" s="9"/>
      <c r="AO2543" s="12"/>
    </row>
    <row r="2544" spans="1:41" ht="14.1" customHeight="1" outlineLevel="3" x14ac:dyDescent="0.25">
      <c r="A2544" s="2"/>
      <c r="B2544" s="5"/>
      <c r="C2544" s="4"/>
      <c r="D2544" s="4"/>
      <c r="E2544" s="4"/>
      <c r="F2544" s="5"/>
      <c r="G2544" s="6"/>
      <c r="H2544" s="338">
        <v>2046841</v>
      </c>
      <c r="I2544" s="7" t="s">
        <v>3800</v>
      </c>
      <c r="J2544" s="7" t="s">
        <v>3801</v>
      </c>
      <c r="K2544" s="7" t="s">
        <v>6608</v>
      </c>
      <c r="L2544" s="7" t="s">
        <v>6613</v>
      </c>
      <c r="M2544" s="18">
        <v>416</v>
      </c>
      <c r="N2544" s="327">
        <v>507.52</v>
      </c>
      <c r="O2544" s="19" t="s">
        <v>3948</v>
      </c>
      <c r="P2544" s="295">
        <v>0.35</v>
      </c>
      <c r="Q2544" s="18">
        <v>270.40000000000003</v>
      </c>
      <c r="R2544" s="18">
        <v>329.88800000000003</v>
      </c>
      <c r="S2544" s="295">
        <v>0.25</v>
      </c>
      <c r="T2544" s="18">
        <v>312</v>
      </c>
      <c r="U2544" s="18">
        <v>380.64</v>
      </c>
      <c r="V2544" s="295">
        <v>0.53</v>
      </c>
      <c r="W2544" s="18">
        <v>195.51999999999998</v>
      </c>
      <c r="X2544" s="18">
        <v>238.53439999999998</v>
      </c>
      <c r="Y2544" s="7" t="s">
        <v>2</v>
      </c>
      <c r="Z2544" s="13">
        <v>3</v>
      </c>
      <c r="AA2544" s="13">
        <v>30</v>
      </c>
      <c r="AB2544" s="13">
        <v>1110</v>
      </c>
      <c r="AC2544" s="10" t="s">
        <v>3965</v>
      </c>
      <c r="AD2544" s="8">
        <v>0.44700000000000001</v>
      </c>
      <c r="AE2544" s="13">
        <v>3000</v>
      </c>
      <c r="AF2544" s="13">
        <v>21</v>
      </c>
      <c r="AG2544" s="13">
        <v>21</v>
      </c>
      <c r="AH2544" s="8">
        <v>1.323</v>
      </c>
      <c r="AI2544" s="13">
        <v>4012195924654</v>
      </c>
      <c r="AJ2544" s="8" t="s">
        <v>5699</v>
      </c>
      <c r="AK2544" s="94"/>
      <c r="AL2544" s="8"/>
      <c r="AM2544" s="8"/>
      <c r="AN2544" s="9"/>
      <c r="AO2544" s="11"/>
    </row>
    <row r="2545" spans="1:41" ht="14.1" customHeight="1" outlineLevel="3" x14ac:dyDescent="0.25">
      <c r="A2545" s="2"/>
      <c r="B2545" s="5"/>
      <c r="C2545" s="4"/>
      <c r="D2545" s="4"/>
      <c r="E2545" s="4"/>
      <c r="F2545" s="5"/>
      <c r="G2545" s="6"/>
      <c r="H2545" s="338">
        <v>2046843</v>
      </c>
      <c r="I2545" s="7" t="s">
        <v>3802</v>
      </c>
      <c r="J2545" s="7" t="s">
        <v>3803</v>
      </c>
      <c r="K2545" s="7" t="s">
        <v>6608</v>
      </c>
      <c r="L2545" s="7" t="s">
        <v>6613</v>
      </c>
      <c r="M2545" s="18">
        <v>908</v>
      </c>
      <c r="N2545" s="327">
        <v>1107.76</v>
      </c>
      <c r="O2545" s="19" t="s">
        <v>3948</v>
      </c>
      <c r="P2545" s="295">
        <v>0.35</v>
      </c>
      <c r="Q2545" s="18">
        <v>590.20000000000005</v>
      </c>
      <c r="R2545" s="18">
        <v>720.0440000000001</v>
      </c>
      <c r="S2545" s="295">
        <v>0.25</v>
      </c>
      <c r="T2545" s="18">
        <v>681</v>
      </c>
      <c r="U2545" s="18">
        <v>830.81999999999994</v>
      </c>
      <c r="V2545" s="295">
        <v>0.53</v>
      </c>
      <c r="W2545" s="18">
        <v>426.76</v>
      </c>
      <c r="X2545" s="18">
        <v>520.6472</v>
      </c>
      <c r="Y2545" s="7" t="s">
        <v>2</v>
      </c>
      <c r="Z2545" s="13">
        <v>3</v>
      </c>
      <c r="AA2545" s="13">
        <v>21</v>
      </c>
      <c r="AB2545" s="13">
        <v>714</v>
      </c>
      <c r="AC2545" s="8" t="s">
        <v>3965</v>
      </c>
      <c r="AD2545" s="8">
        <v>0.91200000000000003</v>
      </c>
      <c r="AE2545" s="13">
        <v>3000</v>
      </c>
      <c r="AF2545" s="13">
        <v>32</v>
      </c>
      <c r="AG2545" s="13">
        <v>32</v>
      </c>
      <c r="AH2545" s="8">
        <v>3.0720000000000001</v>
      </c>
      <c r="AI2545" s="13">
        <v>4012195924678</v>
      </c>
      <c r="AJ2545" s="8" t="s">
        <v>5700</v>
      </c>
      <c r="AK2545" s="94"/>
      <c r="AL2545" s="8"/>
      <c r="AM2545" s="9"/>
      <c r="AN2545" s="9"/>
      <c r="AO2545" s="11"/>
    </row>
    <row r="2546" spans="1:41" ht="14.1" customHeight="1" outlineLevel="3" x14ac:dyDescent="0.25">
      <c r="A2546" s="2"/>
      <c r="B2546" s="5"/>
      <c r="C2546" s="4"/>
      <c r="D2546" s="4"/>
      <c r="E2546" s="4"/>
      <c r="F2546" s="5"/>
      <c r="G2546" s="6"/>
      <c r="H2546" s="338">
        <v>2046844</v>
      </c>
      <c r="I2546" s="7" t="s">
        <v>3804</v>
      </c>
      <c r="J2546" s="7" t="s">
        <v>3805</v>
      </c>
      <c r="K2546" s="7" t="s">
        <v>6608</v>
      </c>
      <c r="L2546" s="7" t="s">
        <v>6613</v>
      </c>
      <c r="M2546" s="18">
        <v>1161</v>
      </c>
      <c r="N2546" s="327">
        <v>1416.42</v>
      </c>
      <c r="O2546" s="19" t="s">
        <v>3948</v>
      </c>
      <c r="P2546" s="295">
        <v>0.35</v>
      </c>
      <c r="Q2546" s="18">
        <v>754.65</v>
      </c>
      <c r="R2546" s="18">
        <v>920.673</v>
      </c>
      <c r="S2546" s="295">
        <v>0.25</v>
      </c>
      <c r="T2546" s="18">
        <v>870.75</v>
      </c>
      <c r="U2546" s="18">
        <v>1062.3150000000001</v>
      </c>
      <c r="V2546" s="295">
        <v>0.53</v>
      </c>
      <c r="W2546" s="18">
        <v>545.66999999999996</v>
      </c>
      <c r="X2546" s="18">
        <v>665.71739999999988</v>
      </c>
      <c r="Y2546" s="7" t="s">
        <v>2</v>
      </c>
      <c r="Z2546" s="13">
        <v>3</v>
      </c>
      <c r="AA2546" s="13">
        <v>15</v>
      </c>
      <c r="AB2546" s="13">
        <v>540</v>
      </c>
      <c r="AC2546" s="8" t="s">
        <v>3965</v>
      </c>
      <c r="AD2546" s="8">
        <v>1.397</v>
      </c>
      <c r="AE2546" s="13">
        <v>3000</v>
      </c>
      <c r="AF2546" s="13">
        <v>40</v>
      </c>
      <c r="AG2546" s="13">
        <v>40</v>
      </c>
      <c r="AH2546" s="8">
        <v>4.8</v>
      </c>
      <c r="AI2546" s="13">
        <v>4012195924685</v>
      </c>
      <c r="AJ2546" s="8" t="s">
        <v>5701</v>
      </c>
      <c r="AK2546" s="94"/>
      <c r="AL2546" s="8"/>
      <c r="AM2546" s="8"/>
      <c r="AN2546" s="8"/>
      <c r="AO2546" s="11"/>
    </row>
    <row r="2547" spans="1:41" ht="14.1" customHeight="1" outlineLevel="3" x14ac:dyDescent="0.25">
      <c r="A2547" s="2"/>
      <c r="B2547" s="5"/>
      <c r="C2547" s="4"/>
      <c r="D2547" s="4"/>
      <c r="E2547" s="4"/>
      <c r="F2547" s="5"/>
      <c r="G2547" s="6"/>
      <c r="H2547" s="338">
        <v>6835817</v>
      </c>
      <c r="I2547" s="7" t="s">
        <v>5784</v>
      </c>
      <c r="J2547" s="7" t="s">
        <v>3806</v>
      </c>
      <c r="K2547" s="7"/>
      <c r="L2547" s="7"/>
      <c r="M2547" s="18">
        <v>26.5</v>
      </c>
      <c r="N2547" s="327">
        <v>32.33</v>
      </c>
      <c r="O2547" s="19" t="s">
        <v>3948</v>
      </c>
      <c r="P2547" s="295">
        <v>0.35</v>
      </c>
      <c r="Q2547" s="18">
        <v>17.225000000000001</v>
      </c>
      <c r="R2547" s="18">
        <v>21.014500000000002</v>
      </c>
      <c r="S2547" s="295">
        <v>0.25</v>
      </c>
      <c r="T2547" s="18">
        <v>19.875</v>
      </c>
      <c r="U2547" s="18">
        <v>24.247499999999999</v>
      </c>
      <c r="V2547" s="295">
        <v>0.53</v>
      </c>
      <c r="W2547" s="18">
        <v>12.455</v>
      </c>
      <c r="X2547" s="18">
        <v>15.1951</v>
      </c>
      <c r="Y2547" s="7" t="s">
        <v>2</v>
      </c>
      <c r="Z2547" s="13">
        <v>100</v>
      </c>
      <c r="AA2547" s="13">
        <v>100</v>
      </c>
      <c r="AB2547" s="13">
        <v>4000</v>
      </c>
      <c r="AC2547" s="9" t="s">
        <v>3965</v>
      </c>
      <c r="AD2547" s="8">
        <v>4.8000000000000001E-2</v>
      </c>
      <c r="AE2547" s="13"/>
      <c r="AF2547" s="13"/>
      <c r="AG2547" s="13"/>
      <c r="AH2547" s="8"/>
      <c r="AI2547" s="13">
        <v>2200000373557</v>
      </c>
      <c r="AJ2547" s="9" t="s">
        <v>5702</v>
      </c>
      <c r="AK2547" s="94"/>
      <c r="AL2547" s="10"/>
      <c r="AM2547" s="10"/>
      <c r="AN2547" s="9"/>
      <c r="AO2547" s="11"/>
    </row>
    <row r="2548" spans="1:41" ht="14.1" customHeight="1" outlineLevel="3" x14ac:dyDescent="0.25">
      <c r="A2548" s="2"/>
      <c r="B2548" s="5"/>
      <c r="C2548" s="4"/>
      <c r="D2548" s="4"/>
      <c r="E2548" s="4"/>
      <c r="F2548" s="5"/>
      <c r="G2548" s="6"/>
      <c r="H2548" s="338">
        <v>6835818</v>
      </c>
      <c r="I2548" s="7" t="s">
        <v>5785</v>
      </c>
      <c r="J2548" s="7" t="s">
        <v>3807</v>
      </c>
      <c r="K2548" s="7"/>
      <c r="L2548" s="7"/>
      <c r="M2548" s="18">
        <v>21.5</v>
      </c>
      <c r="N2548" s="327">
        <v>26.23</v>
      </c>
      <c r="O2548" s="19" t="s">
        <v>3948</v>
      </c>
      <c r="P2548" s="295">
        <v>0.35</v>
      </c>
      <c r="Q2548" s="18">
        <v>13.975</v>
      </c>
      <c r="R2548" s="18">
        <v>17.049499999999998</v>
      </c>
      <c r="S2548" s="295">
        <v>0.25</v>
      </c>
      <c r="T2548" s="18">
        <v>16.125</v>
      </c>
      <c r="U2548" s="18">
        <v>19.672499999999999</v>
      </c>
      <c r="V2548" s="295">
        <v>0.53</v>
      </c>
      <c r="W2548" s="18">
        <v>10.104999999999999</v>
      </c>
      <c r="X2548" s="18">
        <v>12.328099999999997</v>
      </c>
      <c r="Y2548" s="7" t="s">
        <v>2</v>
      </c>
      <c r="Z2548" s="13">
        <v>100</v>
      </c>
      <c r="AA2548" s="13">
        <v>100</v>
      </c>
      <c r="AB2548" s="13">
        <v>6000</v>
      </c>
      <c r="AC2548" s="9" t="s">
        <v>3965</v>
      </c>
      <c r="AD2548" s="8">
        <v>3.4000000000000002E-2</v>
      </c>
      <c r="AE2548" s="13"/>
      <c r="AF2548" s="13"/>
      <c r="AG2548" s="13"/>
      <c r="AH2548" s="8"/>
      <c r="AI2548" s="13">
        <v>2200000373533</v>
      </c>
      <c r="AJ2548" s="9" t="s">
        <v>5703</v>
      </c>
      <c r="AK2548" s="94"/>
      <c r="AL2548" s="8"/>
      <c r="AM2548" s="10"/>
      <c r="AN2548" s="8"/>
      <c r="AO2548" s="11"/>
    </row>
    <row r="2549" spans="1:41" ht="14.1" customHeight="1" outlineLevel="3" x14ac:dyDescent="0.25">
      <c r="A2549" s="2"/>
      <c r="B2549" s="5"/>
      <c r="C2549" s="4"/>
      <c r="D2549" s="4"/>
      <c r="E2549" s="4"/>
      <c r="F2549" s="5"/>
      <c r="G2549" s="6"/>
      <c r="H2549" s="338">
        <v>2351021</v>
      </c>
      <c r="I2549" s="7" t="s">
        <v>3808</v>
      </c>
      <c r="J2549" s="7" t="s">
        <v>3809</v>
      </c>
      <c r="K2549" s="7" t="s">
        <v>6614</v>
      </c>
      <c r="L2549" s="7" t="s">
        <v>6615</v>
      </c>
      <c r="M2549" s="18">
        <v>17.41</v>
      </c>
      <c r="N2549" s="327">
        <v>21.240199999999998</v>
      </c>
      <c r="O2549" s="19" t="s">
        <v>3948</v>
      </c>
      <c r="P2549" s="295">
        <v>0.35</v>
      </c>
      <c r="Q2549" s="18">
        <v>11.316500000000001</v>
      </c>
      <c r="R2549" s="18">
        <v>13.806130000000001</v>
      </c>
      <c r="S2549" s="295">
        <v>0.25</v>
      </c>
      <c r="T2549" s="18">
        <v>13.057500000000001</v>
      </c>
      <c r="U2549" s="18">
        <v>15.930150000000001</v>
      </c>
      <c r="V2549" s="295">
        <v>0.53</v>
      </c>
      <c r="W2549" s="18">
        <v>8.1826999999999988</v>
      </c>
      <c r="X2549" s="18">
        <v>9.9828939999999982</v>
      </c>
      <c r="Y2549" s="7" t="s">
        <v>393</v>
      </c>
      <c r="Z2549" s="13">
        <v>100</v>
      </c>
      <c r="AA2549" s="13">
        <v>100</v>
      </c>
      <c r="AB2549" s="13">
        <v>57600</v>
      </c>
      <c r="AC2549" s="9" t="s">
        <v>3971</v>
      </c>
      <c r="AD2549" s="8">
        <v>3.5999999999999999E-3</v>
      </c>
      <c r="AE2549" s="13">
        <v>58</v>
      </c>
      <c r="AF2549" s="13">
        <v>9</v>
      </c>
      <c r="AG2549" s="13">
        <v>9</v>
      </c>
      <c r="AH2549" s="8">
        <v>5.0000000000000001E-3</v>
      </c>
      <c r="AI2549" s="13">
        <v>4012195229452</v>
      </c>
      <c r="AJ2549" s="9" t="s">
        <v>5704</v>
      </c>
      <c r="AK2549" s="94"/>
      <c r="AL2549" s="9"/>
      <c r="AM2549" s="8"/>
      <c r="AN2549" s="9"/>
      <c r="AO2549" s="11"/>
    </row>
    <row r="2550" spans="1:41" ht="14.1" customHeight="1" outlineLevel="3" x14ac:dyDescent="0.25">
      <c r="A2550" s="2"/>
      <c r="B2550" s="5"/>
      <c r="C2550" s="4"/>
      <c r="D2550" s="4"/>
      <c r="E2550" s="4"/>
      <c r="F2550" s="5"/>
      <c r="G2550" s="6"/>
      <c r="H2550" s="338">
        <v>2351064</v>
      </c>
      <c r="I2550" s="7" t="s">
        <v>3810</v>
      </c>
      <c r="J2550" s="7" t="s">
        <v>3811</v>
      </c>
      <c r="K2550" s="7" t="s">
        <v>6614</v>
      </c>
      <c r="L2550" s="7" t="s">
        <v>6615</v>
      </c>
      <c r="M2550" s="18">
        <v>22</v>
      </c>
      <c r="N2550" s="327">
        <v>26.84</v>
      </c>
      <c r="O2550" s="19" t="s">
        <v>3948</v>
      </c>
      <c r="P2550" s="295">
        <v>0.35</v>
      </c>
      <c r="Q2550" s="18">
        <v>14.3</v>
      </c>
      <c r="R2550" s="18">
        <v>17.446000000000002</v>
      </c>
      <c r="S2550" s="295">
        <v>0.25</v>
      </c>
      <c r="T2550" s="18">
        <v>16.5</v>
      </c>
      <c r="U2550" s="18">
        <v>20.13</v>
      </c>
      <c r="V2550" s="295">
        <v>0.53</v>
      </c>
      <c r="W2550" s="18">
        <v>10.34</v>
      </c>
      <c r="X2550" s="18">
        <v>12.614799999999999</v>
      </c>
      <c r="Y2550" s="7" t="s">
        <v>393</v>
      </c>
      <c r="Z2550" s="13">
        <v>100</v>
      </c>
      <c r="AA2550" s="13">
        <v>100</v>
      </c>
      <c r="AB2550" s="13">
        <v>48000</v>
      </c>
      <c r="AC2550" s="8" t="s">
        <v>6616</v>
      </c>
      <c r="AD2550" s="8">
        <v>6.0000000000000001E-3</v>
      </c>
      <c r="AE2550" s="13">
        <v>73</v>
      </c>
      <c r="AF2550" s="13">
        <v>10</v>
      </c>
      <c r="AG2550" s="13">
        <v>10</v>
      </c>
      <c r="AH2550" s="8">
        <v>7.0000000000000001E-3</v>
      </c>
      <c r="AI2550" s="13">
        <v>4012195229513</v>
      </c>
      <c r="AJ2550" s="10" t="s">
        <v>5705</v>
      </c>
      <c r="AK2550" s="94"/>
      <c r="AL2550" s="8"/>
      <c r="AM2550" s="8"/>
      <c r="AN2550" s="10"/>
      <c r="AO2550" s="293"/>
    </row>
    <row r="2551" spans="1:41" ht="11.45" customHeight="1" outlineLevel="1" x14ac:dyDescent="0.25">
      <c r="A2551" s="2"/>
      <c r="B2551" s="5"/>
      <c r="C2551" s="4"/>
      <c r="D2551" s="4"/>
      <c r="E2551" s="4"/>
      <c r="F2551" s="5"/>
      <c r="G2551" s="6"/>
      <c r="H2551" s="338">
        <v>1115380</v>
      </c>
      <c r="I2551" s="7" t="s">
        <v>6826</v>
      </c>
      <c r="J2551" s="7" t="s">
        <v>6827</v>
      </c>
      <c r="K2551" s="7" t="s">
        <v>6289</v>
      </c>
      <c r="L2551" s="7" t="s">
        <v>7370</v>
      </c>
      <c r="M2551" s="18">
        <v>402.42</v>
      </c>
      <c r="N2551" s="327">
        <v>490.95240000000001</v>
      </c>
      <c r="O2551" s="19"/>
      <c r="P2551" s="295">
        <v>0.35</v>
      </c>
      <c r="Q2551" s="18">
        <v>261.57300000000004</v>
      </c>
      <c r="R2551" s="18">
        <v>319.11906000000005</v>
      </c>
      <c r="S2551" s="295">
        <v>0.25</v>
      </c>
      <c r="T2551" s="18">
        <v>301.815</v>
      </c>
      <c r="U2551" s="18">
        <v>368.21429999999998</v>
      </c>
      <c r="V2551" s="295">
        <v>0.53</v>
      </c>
      <c r="W2551" s="18">
        <v>189.13739999999999</v>
      </c>
      <c r="X2551" s="18">
        <v>230.74762799999996</v>
      </c>
      <c r="Y2551" s="7" t="s">
        <v>393</v>
      </c>
      <c r="Z2551" s="13">
        <v>10</v>
      </c>
      <c r="AA2551" s="13">
        <v>10</v>
      </c>
      <c r="AB2551" s="13">
        <v>12000</v>
      </c>
      <c r="AC2551" s="9" t="s">
        <v>3949</v>
      </c>
      <c r="AD2551" s="8">
        <v>3.1E-2</v>
      </c>
      <c r="AE2551" s="13">
        <v>89</v>
      </c>
      <c r="AF2551" s="13">
        <v>35</v>
      </c>
      <c r="AG2551" s="13">
        <v>8</v>
      </c>
      <c r="AH2551" s="8">
        <v>2.5000000000000001E-2</v>
      </c>
      <c r="AI2551" s="13">
        <v>4012195440987</v>
      </c>
      <c r="AJ2551" s="9" t="s">
        <v>7551</v>
      </c>
      <c r="AK2551" s="94"/>
      <c r="AL2551" s="9"/>
      <c r="AM2551" s="8"/>
      <c r="AN2551" s="9"/>
      <c r="AO2551" s="11"/>
    </row>
    <row r="2552" spans="1:41" ht="11.45" customHeight="1" outlineLevel="1" x14ac:dyDescent="0.25">
      <c r="A2552" s="2"/>
      <c r="B2552" s="5"/>
      <c r="C2552" s="4"/>
      <c r="D2552" s="4"/>
      <c r="E2552" s="4"/>
      <c r="F2552" s="5"/>
      <c r="G2552" s="6"/>
      <c r="H2552" s="338">
        <v>1115382</v>
      </c>
      <c r="I2552" s="7" t="s">
        <v>6828</v>
      </c>
      <c r="J2552" s="7" t="s">
        <v>6829</v>
      </c>
      <c r="K2552" s="7" t="s">
        <v>6289</v>
      </c>
      <c r="L2552" s="7" t="s">
        <v>7370</v>
      </c>
      <c r="M2552" s="18">
        <v>441.5</v>
      </c>
      <c r="N2552" s="327">
        <v>538.63</v>
      </c>
      <c r="O2552" s="19"/>
      <c r="P2552" s="295">
        <v>0.35</v>
      </c>
      <c r="Q2552" s="18">
        <v>286.97500000000002</v>
      </c>
      <c r="R2552" s="18">
        <v>350.10950000000003</v>
      </c>
      <c r="S2552" s="295">
        <v>0.25</v>
      </c>
      <c r="T2552" s="18">
        <v>331.125</v>
      </c>
      <c r="U2552" s="18">
        <v>403.97249999999997</v>
      </c>
      <c r="V2552" s="295">
        <v>0.53</v>
      </c>
      <c r="W2552" s="18">
        <v>207.505</v>
      </c>
      <c r="X2552" s="18">
        <v>253.15609999999998</v>
      </c>
      <c r="Y2552" s="7" t="s">
        <v>393</v>
      </c>
      <c r="Z2552" s="13">
        <v>10</v>
      </c>
      <c r="AA2552" s="13">
        <v>10</v>
      </c>
      <c r="AB2552" s="13">
        <v>12000</v>
      </c>
      <c r="AC2552" s="9" t="s">
        <v>3949</v>
      </c>
      <c r="AD2552" s="8">
        <v>4.1000000000000002E-2</v>
      </c>
      <c r="AE2552" s="13">
        <v>119</v>
      </c>
      <c r="AF2552" s="13">
        <v>35</v>
      </c>
      <c r="AG2552" s="13">
        <v>8</v>
      </c>
      <c r="AH2552" s="8">
        <v>3.3000000000000002E-2</v>
      </c>
      <c r="AI2552" s="13">
        <v>4012195440994</v>
      </c>
      <c r="AJ2552" s="9" t="s">
        <v>7381</v>
      </c>
      <c r="AK2552" s="94"/>
      <c r="AL2552" s="9"/>
      <c r="AM2552" s="8"/>
      <c r="AN2552" s="9"/>
      <c r="AO2552" s="11"/>
    </row>
    <row r="2553" spans="1:41" ht="11.45" customHeight="1" outlineLevel="1" x14ac:dyDescent="0.25">
      <c r="A2553" s="2"/>
      <c r="B2553" s="5"/>
      <c r="C2553" s="4"/>
      <c r="D2553" s="4"/>
      <c r="E2553" s="4"/>
      <c r="F2553" s="5"/>
      <c r="G2553" s="6"/>
      <c r="H2553" s="338" t="s">
        <v>6830</v>
      </c>
      <c r="I2553" s="7" t="s">
        <v>6831</v>
      </c>
      <c r="J2553" s="7" t="s">
        <v>6832</v>
      </c>
      <c r="K2553" s="7" t="s">
        <v>7371</v>
      </c>
      <c r="L2553" s="7" t="s">
        <v>7372</v>
      </c>
      <c r="M2553" s="18">
        <v>5357.48</v>
      </c>
      <c r="N2553" s="327">
        <v>6536.1255999999994</v>
      </c>
      <c r="O2553" s="19"/>
      <c r="P2553" s="295">
        <v>0.35</v>
      </c>
      <c r="Q2553" s="18">
        <v>3482.3619999999996</v>
      </c>
      <c r="R2553" s="18">
        <v>4248.4816399999991</v>
      </c>
      <c r="S2553" s="295">
        <v>0.25</v>
      </c>
      <c r="T2553" s="18">
        <v>4018.1099999999997</v>
      </c>
      <c r="U2553" s="18">
        <v>4902.0941999999995</v>
      </c>
      <c r="V2553" s="295">
        <v>0.53</v>
      </c>
      <c r="W2553" s="18">
        <v>2518.0155999999997</v>
      </c>
      <c r="X2553" s="18">
        <v>3071.9790319999997</v>
      </c>
      <c r="Y2553" s="7" t="s">
        <v>393</v>
      </c>
      <c r="Z2553" s="13">
        <v>1</v>
      </c>
      <c r="AA2553" s="13">
        <v>1</v>
      </c>
      <c r="AB2553" s="13"/>
      <c r="AC2553" s="9" t="s">
        <v>3965</v>
      </c>
      <c r="AD2553" s="8"/>
      <c r="AE2553" s="13">
        <v>125</v>
      </c>
      <c r="AF2553" s="13">
        <v>80</v>
      </c>
      <c r="AG2553" s="13">
        <v>60</v>
      </c>
      <c r="AH2553" s="8">
        <v>0.6</v>
      </c>
      <c r="AI2553" s="13"/>
      <c r="AJ2553" s="9" t="s">
        <v>3966</v>
      </c>
      <c r="AK2553" s="94"/>
      <c r="AL2553" s="9"/>
      <c r="AM2553" s="8"/>
      <c r="AN2553" s="9"/>
      <c r="AO2553" s="11"/>
    </row>
    <row r="2554" spans="1:41" ht="11.45" customHeight="1" outlineLevel="1" x14ac:dyDescent="0.25">
      <c r="A2554" s="2"/>
      <c r="B2554" s="5"/>
      <c r="C2554" s="4"/>
      <c r="D2554" s="4"/>
      <c r="E2554" s="4"/>
      <c r="F2554" s="5"/>
      <c r="G2554" s="6"/>
      <c r="H2554" s="338">
        <v>5403110</v>
      </c>
      <c r="I2554" s="7" t="s">
        <v>6833</v>
      </c>
      <c r="J2554" s="7" t="s">
        <v>2996</v>
      </c>
      <c r="K2554" s="7" t="s">
        <v>6206</v>
      </c>
      <c r="L2554" s="7" t="s">
        <v>7373</v>
      </c>
      <c r="M2554" s="18">
        <v>2747</v>
      </c>
      <c r="N2554" s="327">
        <v>3351.34</v>
      </c>
      <c r="O2554" s="19"/>
      <c r="P2554" s="295">
        <v>0.35</v>
      </c>
      <c r="Q2554" s="18">
        <v>1785.55</v>
      </c>
      <c r="R2554" s="18">
        <v>2178.3710000000001</v>
      </c>
      <c r="S2554" s="295">
        <v>0.25</v>
      </c>
      <c r="T2554" s="18">
        <v>2060.25</v>
      </c>
      <c r="U2554" s="18">
        <v>2513.5050000000001</v>
      </c>
      <c r="V2554" s="295">
        <v>0.53</v>
      </c>
      <c r="W2554" s="18">
        <v>1291.0899999999999</v>
      </c>
      <c r="X2554" s="18">
        <v>1575.1297999999999</v>
      </c>
      <c r="Y2554" s="7" t="s">
        <v>393</v>
      </c>
      <c r="Z2554" s="13">
        <v>77</v>
      </c>
      <c r="AA2554" s="13">
        <v>77</v>
      </c>
      <c r="AB2554" s="13">
        <v>77</v>
      </c>
      <c r="AC2554" s="9" t="s">
        <v>3971</v>
      </c>
      <c r="AD2554" s="8">
        <v>10.58</v>
      </c>
      <c r="AE2554" s="13">
        <v>295</v>
      </c>
      <c r="AF2554" s="13">
        <v>295</v>
      </c>
      <c r="AG2554" s="13">
        <v>120</v>
      </c>
      <c r="AH2554" s="8">
        <v>10.443</v>
      </c>
      <c r="AI2554" s="13">
        <v>2200000203908</v>
      </c>
      <c r="AJ2554" s="9" t="s">
        <v>7382</v>
      </c>
      <c r="AK2554" s="94"/>
      <c r="AL2554" s="9"/>
      <c r="AM2554" s="8"/>
      <c r="AN2554" s="9"/>
      <c r="AO2554" s="11"/>
    </row>
    <row r="2555" spans="1:41" ht="11.45" customHeight="1" outlineLevel="1" x14ac:dyDescent="0.25">
      <c r="A2555" s="2"/>
      <c r="B2555" s="5"/>
      <c r="C2555" s="4"/>
      <c r="D2555" s="4"/>
      <c r="E2555" s="4"/>
      <c r="F2555" s="5"/>
      <c r="G2555" s="6"/>
      <c r="H2555" s="338">
        <v>6043402</v>
      </c>
      <c r="I2555" s="7" t="s">
        <v>6834</v>
      </c>
      <c r="J2555" s="7" t="s">
        <v>866</v>
      </c>
      <c r="K2555" s="7" t="s">
        <v>5849</v>
      </c>
      <c r="L2555" s="7" t="s">
        <v>5851</v>
      </c>
      <c r="M2555" s="18">
        <v>1878</v>
      </c>
      <c r="N2555" s="327">
        <v>2291.16</v>
      </c>
      <c r="O2555" s="19"/>
      <c r="P2555" s="295">
        <v>0.35</v>
      </c>
      <c r="Q2555" s="18">
        <v>1220.7</v>
      </c>
      <c r="R2555" s="18">
        <v>1489.2540000000001</v>
      </c>
      <c r="S2555" s="295">
        <v>0.25</v>
      </c>
      <c r="T2555" s="18">
        <v>1408.5</v>
      </c>
      <c r="U2555" s="18">
        <v>1718.37</v>
      </c>
      <c r="V2555" s="295">
        <v>0.53</v>
      </c>
      <c r="W2555" s="18">
        <v>882.66</v>
      </c>
      <c r="X2555" s="18">
        <v>1076.8452</v>
      </c>
      <c r="Y2555" s="7" t="s">
        <v>393</v>
      </c>
      <c r="Z2555" s="13">
        <v>1</v>
      </c>
      <c r="AA2555" s="13">
        <v>1</v>
      </c>
      <c r="AB2555" s="13">
        <v>220</v>
      </c>
      <c r="AC2555" s="9" t="s">
        <v>3971</v>
      </c>
      <c r="AD2555" s="8">
        <v>1.01</v>
      </c>
      <c r="AE2555" s="13">
        <v>225</v>
      </c>
      <c r="AF2555" s="13">
        <v>350</v>
      </c>
      <c r="AG2555" s="13">
        <v>68</v>
      </c>
      <c r="AH2555" s="8">
        <v>5.3550000000000004</v>
      </c>
      <c r="AI2555" s="13">
        <v>4012196051014</v>
      </c>
      <c r="AJ2555" s="9" t="s">
        <v>7383</v>
      </c>
      <c r="AK2555" s="94"/>
      <c r="AL2555" s="9"/>
      <c r="AM2555" s="8"/>
      <c r="AN2555" s="9"/>
      <c r="AO2555" s="11"/>
    </row>
    <row r="2556" spans="1:41" ht="11.45" customHeight="1" outlineLevel="1" x14ac:dyDescent="0.25">
      <c r="A2556" s="2"/>
      <c r="B2556" s="5"/>
      <c r="C2556" s="4"/>
      <c r="D2556" s="4"/>
      <c r="E2556" s="4"/>
      <c r="F2556" s="5"/>
      <c r="G2556" s="6"/>
      <c r="H2556" s="338">
        <v>6043607</v>
      </c>
      <c r="I2556" s="7" t="s">
        <v>6835</v>
      </c>
      <c r="J2556" s="7" t="s">
        <v>1037</v>
      </c>
      <c r="K2556" s="7" t="s">
        <v>5863</v>
      </c>
      <c r="L2556" s="7" t="s">
        <v>5865</v>
      </c>
      <c r="M2556" s="18">
        <v>2052</v>
      </c>
      <c r="N2556" s="327">
        <v>2503.44</v>
      </c>
      <c r="O2556" s="19"/>
      <c r="P2556" s="295">
        <v>0.35</v>
      </c>
      <c r="Q2556" s="18">
        <v>1333.8</v>
      </c>
      <c r="R2556" s="18">
        <v>1627.2359999999999</v>
      </c>
      <c r="S2556" s="295">
        <v>0.25</v>
      </c>
      <c r="T2556" s="18">
        <v>1539</v>
      </c>
      <c r="U2556" s="18">
        <v>1877.58</v>
      </c>
      <c r="V2556" s="295">
        <v>0.53</v>
      </c>
      <c r="W2556" s="18">
        <v>964.43999999999994</v>
      </c>
      <c r="X2556" s="18">
        <v>1176.6168</v>
      </c>
      <c r="Y2556" s="7" t="s">
        <v>393</v>
      </c>
      <c r="Z2556" s="13">
        <v>1</v>
      </c>
      <c r="AA2556" s="13">
        <v>1</v>
      </c>
      <c r="AB2556" s="13">
        <v>165</v>
      </c>
      <c r="AC2556" s="9" t="s">
        <v>3971</v>
      </c>
      <c r="AD2556" s="8">
        <v>1.111</v>
      </c>
      <c r="AE2556" s="13">
        <v>300</v>
      </c>
      <c r="AF2556" s="13">
        <v>300</v>
      </c>
      <c r="AG2556" s="13">
        <v>65</v>
      </c>
      <c r="AH2556" s="8">
        <v>5.85</v>
      </c>
      <c r="AI2556" s="13">
        <v>4012196051618</v>
      </c>
      <c r="AJ2556" s="9" t="s">
        <v>7384</v>
      </c>
      <c r="AK2556" s="94"/>
      <c r="AL2556" s="9"/>
      <c r="AM2556" s="8"/>
      <c r="AN2556" s="9"/>
      <c r="AO2556" s="11"/>
    </row>
    <row r="2557" spans="1:41" ht="11.45" customHeight="1" outlineLevel="1" x14ac:dyDescent="0.25">
      <c r="A2557" s="2"/>
      <c r="B2557" s="5"/>
      <c r="C2557" s="4"/>
      <c r="D2557" s="4"/>
      <c r="E2557" s="4"/>
      <c r="F2557" s="5"/>
      <c r="G2557" s="6"/>
      <c r="H2557" s="338">
        <v>6043720</v>
      </c>
      <c r="I2557" s="7" t="s">
        <v>6836</v>
      </c>
      <c r="J2557" s="7" t="s">
        <v>6837</v>
      </c>
      <c r="K2557" s="7" t="s">
        <v>5836</v>
      </c>
      <c r="L2557" s="7" t="s">
        <v>5838</v>
      </c>
      <c r="M2557" s="18">
        <v>1570</v>
      </c>
      <c r="N2557" s="327">
        <v>1915.3999999999999</v>
      </c>
      <c r="O2557" s="19"/>
      <c r="P2557" s="295">
        <v>0.35</v>
      </c>
      <c r="Q2557" s="18">
        <v>1020.5</v>
      </c>
      <c r="R2557" s="18">
        <v>1245.01</v>
      </c>
      <c r="S2557" s="295">
        <v>0.25</v>
      </c>
      <c r="T2557" s="18">
        <v>1177.5</v>
      </c>
      <c r="U2557" s="18">
        <v>1436.55</v>
      </c>
      <c r="V2557" s="295">
        <v>0.53</v>
      </c>
      <c r="W2557" s="18">
        <v>737.9</v>
      </c>
      <c r="X2557" s="18">
        <v>900.23799999999994</v>
      </c>
      <c r="Y2557" s="7" t="s">
        <v>393</v>
      </c>
      <c r="Z2557" s="13">
        <v>1</v>
      </c>
      <c r="AA2557" s="13">
        <v>1</v>
      </c>
      <c r="AB2557" s="13">
        <v>154</v>
      </c>
      <c r="AC2557" s="9" t="s">
        <v>3971</v>
      </c>
      <c r="AD2557" s="8">
        <v>0.9</v>
      </c>
      <c r="AE2557" s="13">
        <v>419</v>
      </c>
      <c r="AF2557" s="13">
        <v>334</v>
      </c>
      <c r="AG2557" s="13">
        <v>42</v>
      </c>
      <c r="AH2557" s="8">
        <v>5.8780000000000001</v>
      </c>
      <c r="AI2557" s="13">
        <v>4012196052158</v>
      </c>
      <c r="AJ2557" s="9" t="s">
        <v>7385</v>
      </c>
      <c r="AK2557" s="94"/>
      <c r="AL2557" s="9"/>
      <c r="AM2557" s="8"/>
      <c r="AN2557" s="9"/>
      <c r="AO2557" s="11"/>
    </row>
    <row r="2558" spans="1:41" ht="11.45" customHeight="1" outlineLevel="1" x14ac:dyDescent="0.25">
      <c r="A2558" s="2"/>
      <c r="B2558" s="5"/>
      <c r="C2558" s="4"/>
      <c r="D2558" s="4"/>
      <c r="E2558" s="4"/>
      <c r="F2558" s="5"/>
      <c r="G2558" s="6"/>
      <c r="H2558" s="338">
        <v>6051387</v>
      </c>
      <c r="I2558" s="7" t="s">
        <v>6838</v>
      </c>
      <c r="J2558" s="7" t="s">
        <v>6839</v>
      </c>
      <c r="K2558" s="7" t="s">
        <v>6002</v>
      </c>
      <c r="L2558" s="7" t="s">
        <v>6005</v>
      </c>
      <c r="M2558" s="18">
        <v>6053.59</v>
      </c>
      <c r="N2558" s="327">
        <v>7385.3797999999997</v>
      </c>
      <c r="O2558" s="19"/>
      <c r="P2558" s="295">
        <v>0.35</v>
      </c>
      <c r="Q2558" s="18">
        <v>3934.8335000000002</v>
      </c>
      <c r="R2558" s="18">
        <v>4800.4968699999999</v>
      </c>
      <c r="S2558" s="295">
        <v>0.25</v>
      </c>
      <c r="T2558" s="18">
        <v>4540.1925000000001</v>
      </c>
      <c r="U2558" s="18">
        <v>5539.03485</v>
      </c>
      <c r="V2558" s="295">
        <v>0.53</v>
      </c>
      <c r="W2558" s="18">
        <v>2845.1873000000001</v>
      </c>
      <c r="X2558" s="18">
        <v>3471.128506</v>
      </c>
      <c r="Y2558" s="7" t="s">
        <v>2</v>
      </c>
      <c r="Z2558" s="13">
        <v>3</v>
      </c>
      <c r="AA2558" s="13">
        <v>3</v>
      </c>
      <c r="AB2558" s="13">
        <v>216</v>
      </c>
      <c r="AC2558" s="9" t="s">
        <v>3971</v>
      </c>
      <c r="AD2558" s="8">
        <v>4.1630000000000003</v>
      </c>
      <c r="AE2558" s="13">
        <v>3000</v>
      </c>
      <c r="AF2558" s="13">
        <v>305</v>
      </c>
      <c r="AG2558" s="13">
        <v>13</v>
      </c>
      <c r="AH2558" s="8">
        <v>11.895</v>
      </c>
      <c r="AI2558" s="13">
        <v>4012196204403</v>
      </c>
      <c r="AJ2558" s="9" t="s">
        <v>7386</v>
      </c>
      <c r="AK2558" s="94"/>
      <c r="AL2558" s="9"/>
      <c r="AM2558" s="8"/>
      <c r="AN2558" s="9"/>
      <c r="AO2558" s="11"/>
    </row>
    <row r="2559" spans="1:41" ht="11.45" customHeight="1" outlineLevel="1" x14ac:dyDescent="0.25">
      <c r="A2559" s="2"/>
      <c r="B2559" s="5"/>
      <c r="C2559" s="4"/>
      <c r="D2559" s="4"/>
      <c r="E2559" s="4"/>
      <c r="F2559" s="5"/>
      <c r="G2559" s="6"/>
      <c r="H2559" s="338">
        <v>6053300</v>
      </c>
      <c r="I2559" s="7" t="s">
        <v>6840</v>
      </c>
      <c r="J2559" s="7" t="s">
        <v>6841</v>
      </c>
      <c r="K2559" s="7" t="s">
        <v>5794</v>
      </c>
      <c r="L2559" s="7" t="s">
        <v>5796</v>
      </c>
      <c r="M2559" s="18">
        <v>4201.26</v>
      </c>
      <c r="N2559" s="327">
        <v>5125.5371999999998</v>
      </c>
      <c r="O2559" s="19"/>
      <c r="P2559" s="295">
        <v>0.35</v>
      </c>
      <c r="Q2559" s="18">
        <v>2730.8190000000004</v>
      </c>
      <c r="R2559" s="18">
        <v>3331.5991800000006</v>
      </c>
      <c r="S2559" s="295">
        <v>0.25</v>
      </c>
      <c r="T2559" s="18">
        <v>3150.9450000000002</v>
      </c>
      <c r="U2559" s="18">
        <v>3844.1529</v>
      </c>
      <c r="V2559" s="295">
        <v>0.53</v>
      </c>
      <c r="W2559" s="18">
        <v>1974.5922</v>
      </c>
      <c r="X2559" s="18">
        <v>2409.0024840000001</v>
      </c>
      <c r="Y2559" s="7" t="s">
        <v>2</v>
      </c>
      <c r="Z2559" s="13">
        <v>3</v>
      </c>
      <c r="AA2559" s="13">
        <v>3</v>
      </c>
      <c r="AB2559" s="13">
        <v>204</v>
      </c>
      <c r="AC2559" s="9" t="s">
        <v>3971</v>
      </c>
      <c r="AD2559" s="8">
        <v>2.95</v>
      </c>
      <c r="AE2559" s="13">
        <v>3000</v>
      </c>
      <c r="AF2559" s="13">
        <v>300</v>
      </c>
      <c r="AG2559" s="13">
        <v>35</v>
      </c>
      <c r="AH2559" s="8">
        <v>31.5</v>
      </c>
      <c r="AI2559" s="13">
        <v>4012196169924</v>
      </c>
      <c r="AJ2559" s="9" t="s">
        <v>7387</v>
      </c>
      <c r="AK2559" s="94"/>
      <c r="AL2559" s="9"/>
      <c r="AM2559" s="8"/>
      <c r="AN2559" s="9"/>
      <c r="AO2559" s="11"/>
    </row>
    <row r="2560" spans="1:41" ht="11.45" customHeight="1" outlineLevel="1" x14ac:dyDescent="0.25">
      <c r="A2560" s="2"/>
      <c r="B2560" s="5"/>
      <c r="C2560" s="4"/>
      <c r="D2560" s="4"/>
      <c r="E2560" s="4"/>
      <c r="F2560" s="5"/>
      <c r="G2560" s="6"/>
      <c r="H2560" s="338">
        <v>6058604</v>
      </c>
      <c r="I2560" s="7" t="s">
        <v>6842</v>
      </c>
      <c r="J2560" s="7" t="s">
        <v>6843</v>
      </c>
      <c r="K2560" s="7" t="s">
        <v>5808</v>
      </c>
      <c r="L2560" s="7" t="s">
        <v>5810</v>
      </c>
      <c r="M2560" s="18">
        <v>7990</v>
      </c>
      <c r="N2560" s="327">
        <v>9747.7999999999993</v>
      </c>
      <c r="O2560" s="19"/>
      <c r="P2560" s="295">
        <v>0.35</v>
      </c>
      <c r="Q2560" s="18">
        <v>5193.5</v>
      </c>
      <c r="R2560" s="18">
        <v>6336.07</v>
      </c>
      <c r="S2560" s="295">
        <v>0.25</v>
      </c>
      <c r="T2560" s="18">
        <v>5992.5</v>
      </c>
      <c r="U2560" s="18">
        <v>7310.8499999999995</v>
      </c>
      <c r="V2560" s="295">
        <v>0.53</v>
      </c>
      <c r="W2560" s="18">
        <v>3755.2999999999997</v>
      </c>
      <c r="X2560" s="18">
        <v>4581.4659999999994</v>
      </c>
      <c r="Y2560" s="7" t="s">
        <v>2</v>
      </c>
      <c r="Z2560" s="13">
        <v>3</v>
      </c>
      <c r="AA2560" s="13">
        <v>3</v>
      </c>
      <c r="AB2560" s="13">
        <v>42</v>
      </c>
      <c r="AC2560" s="9" t="s">
        <v>3971</v>
      </c>
      <c r="AD2560" s="8">
        <v>8.2100000000000009</v>
      </c>
      <c r="AE2560" s="13">
        <v>3000</v>
      </c>
      <c r="AF2560" s="13">
        <v>600</v>
      </c>
      <c r="AG2560" s="13">
        <v>85</v>
      </c>
      <c r="AH2560" s="8">
        <v>153</v>
      </c>
      <c r="AI2560" s="13">
        <v>4012196174249</v>
      </c>
      <c r="AJ2560" s="9" t="s">
        <v>7388</v>
      </c>
      <c r="AK2560" s="94"/>
      <c r="AL2560" s="9"/>
      <c r="AM2560" s="8"/>
      <c r="AN2560" s="9"/>
      <c r="AO2560" s="11"/>
    </row>
    <row r="2561" spans="1:41" ht="11.45" customHeight="1" outlineLevel="1" x14ac:dyDescent="0.25">
      <c r="A2561" s="2"/>
      <c r="B2561" s="5"/>
      <c r="C2561" s="4"/>
      <c r="D2561" s="4"/>
      <c r="E2561" s="4"/>
      <c r="F2561" s="5"/>
      <c r="G2561" s="6"/>
      <c r="H2561" s="338">
        <v>6061559</v>
      </c>
      <c r="I2561" s="7" t="s">
        <v>6844</v>
      </c>
      <c r="J2561" s="7" t="s">
        <v>6845</v>
      </c>
      <c r="K2561" s="7" t="s">
        <v>5808</v>
      </c>
      <c r="L2561" s="7" t="s">
        <v>5807</v>
      </c>
      <c r="M2561" s="18">
        <v>10021.540000000001</v>
      </c>
      <c r="N2561" s="327">
        <v>12226.2788</v>
      </c>
      <c r="O2561" s="19"/>
      <c r="P2561" s="295">
        <v>0.35</v>
      </c>
      <c r="Q2561" s="18">
        <v>6514.0010000000011</v>
      </c>
      <c r="R2561" s="18">
        <v>7947.0812200000009</v>
      </c>
      <c r="S2561" s="295">
        <v>0.25</v>
      </c>
      <c r="T2561" s="18">
        <v>7516.1550000000007</v>
      </c>
      <c r="U2561" s="18">
        <v>9169.7091</v>
      </c>
      <c r="V2561" s="295">
        <v>0.53</v>
      </c>
      <c r="W2561" s="18">
        <v>4710.1238000000003</v>
      </c>
      <c r="X2561" s="18">
        <v>5746.351036</v>
      </c>
      <c r="Y2561" s="7" t="s">
        <v>2</v>
      </c>
      <c r="Z2561" s="13">
        <v>3</v>
      </c>
      <c r="AA2561" s="13">
        <v>3</v>
      </c>
      <c r="AB2561" s="13">
        <v>36</v>
      </c>
      <c r="AC2561" s="9" t="s">
        <v>3971</v>
      </c>
      <c r="AD2561" s="8">
        <v>8.3000000000000007</v>
      </c>
      <c r="AE2561" s="13">
        <v>3000</v>
      </c>
      <c r="AF2561" s="13">
        <v>550</v>
      </c>
      <c r="AG2561" s="13">
        <v>110</v>
      </c>
      <c r="AH2561" s="8">
        <v>181.5</v>
      </c>
      <c r="AI2561" s="13">
        <v>4012196174454</v>
      </c>
      <c r="AJ2561" s="9" t="s">
        <v>7389</v>
      </c>
      <c r="AK2561" s="94"/>
      <c r="AL2561" s="9"/>
      <c r="AM2561" s="8"/>
      <c r="AN2561" s="9"/>
      <c r="AO2561" s="11"/>
    </row>
    <row r="2562" spans="1:41" ht="11.45" customHeight="1" outlineLevel="1" x14ac:dyDescent="0.25">
      <c r="A2562" s="2"/>
      <c r="B2562" s="5"/>
      <c r="C2562" s="4"/>
      <c r="D2562" s="4"/>
      <c r="E2562" s="4"/>
      <c r="F2562" s="5"/>
      <c r="G2562" s="6"/>
      <c r="H2562" s="338">
        <v>6061977</v>
      </c>
      <c r="I2562" s="7" t="s">
        <v>6846</v>
      </c>
      <c r="J2562" s="7" t="s">
        <v>6847</v>
      </c>
      <c r="K2562" s="7"/>
      <c r="L2562" s="7"/>
      <c r="M2562" s="18">
        <v>15401</v>
      </c>
      <c r="N2562" s="327">
        <v>18789.22</v>
      </c>
      <c r="O2562" s="19"/>
      <c r="P2562" s="295">
        <v>0.35</v>
      </c>
      <c r="Q2562" s="18">
        <v>10010.65</v>
      </c>
      <c r="R2562" s="18">
        <v>12212.992999999999</v>
      </c>
      <c r="S2562" s="295">
        <v>0.25</v>
      </c>
      <c r="T2562" s="18">
        <v>11550.75</v>
      </c>
      <c r="U2562" s="18">
        <v>14091.914999999999</v>
      </c>
      <c r="V2562" s="295">
        <v>0.53</v>
      </c>
      <c r="W2562" s="18">
        <v>7238.4699999999993</v>
      </c>
      <c r="X2562" s="18">
        <v>8830.9333999999999</v>
      </c>
      <c r="Y2562" s="7" t="s">
        <v>2</v>
      </c>
      <c r="Z2562" s="13">
        <v>3</v>
      </c>
      <c r="AA2562" s="13">
        <v>6</v>
      </c>
      <c r="AB2562" s="13">
        <v>36</v>
      </c>
      <c r="AC2562" s="9" t="s">
        <v>3949</v>
      </c>
      <c r="AD2562" s="8">
        <v>10</v>
      </c>
      <c r="AE2562" s="13"/>
      <c r="AF2562" s="13"/>
      <c r="AG2562" s="13"/>
      <c r="AH2562" s="8"/>
      <c r="AI2562" s="13"/>
      <c r="AJ2562" s="9" t="s">
        <v>3966</v>
      </c>
      <c r="AK2562" s="94"/>
      <c r="AL2562" s="9"/>
      <c r="AM2562" s="8"/>
      <c r="AN2562" s="9"/>
      <c r="AO2562" s="11"/>
    </row>
    <row r="2563" spans="1:41" ht="11.45" customHeight="1" outlineLevel="1" x14ac:dyDescent="0.25">
      <c r="A2563" s="2"/>
      <c r="B2563" s="5"/>
      <c r="C2563" s="4"/>
      <c r="D2563" s="4"/>
      <c r="E2563" s="4"/>
      <c r="F2563" s="5"/>
      <c r="G2563" s="6"/>
      <c r="H2563" s="338">
        <v>6063179</v>
      </c>
      <c r="I2563" s="7" t="s">
        <v>6848</v>
      </c>
      <c r="J2563" s="7" t="s">
        <v>6849</v>
      </c>
      <c r="K2563" s="7" t="s">
        <v>5789</v>
      </c>
      <c r="L2563" s="7" t="s">
        <v>5790</v>
      </c>
      <c r="M2563" s="18">
        <v>1447</v>
      </c>
      <c r="N2563" s="327">
        <v>1765.34</v>
      </c>
      <c r="O2563" s="19"/>
      <c r="P2563" s="295">
        <v>0.35</v>
      </c>
      <c r="Q2563" s="18">
        <v>940.55000000000007</v>
      </c>
      <c r="R2563" s="18">
        <v>1147.471</v>
      </c>
      <c r="S2563" s="295">
        <v>0.25</v>
      </c>
      <c r="T2563" s="18">
        <v>1085.25</v>
      </c>
      <c r="U2563" s="18">
        <v>1324.0049999999999</v>
      </c>
      <c r="V2563" s="295">
        <v>0.53</v>
      </c>
      <c r="W2563" s="18">
        <v>680.08999999999992</v>
      </c>
      <c r="X2563" s="18">
        <v>829.70979999999986</v>
      </c>
      <c r="Y2563" s="7" t="s">
        <v>2</v>
      </c>
      <c r="Z2563" s="13">
        <v>3</v>
      </c>
      <c r="AA2563" s="13">
        <v>3</v>
      </c>
      <c r="AB2563" s="13">
        <v>240</v>
      </c>
      <c r="AC2563" s="9" t="s">
        <v>3971</v>
      </c>
      <c r="AD2563" s="8">
        <v>2.2930000000000001</v>
      </c>
      <c r="AE2563" s="13">
        <v>3000</v>
      </c>
      <c r="AF2563" s="13">
        <v>150</v>
      </c>
      <c r="AG2563" s="13">
        <v>60</v>
      </c>
      <c r="AH2563" s="8">
        <v>27</v>
      </c>
      <c r="AI2563" s="13">
        <v>4012196174485</v>
      </c>
      <c r="AJ2563" s="9" t="s">
        <v>7390</v>
      </c>
      <c r="AK2563" s="94"/>
      <c r="AL2563" s="9"/>
      <c r="AM2563" s="8"/>
      <c r="AN2563" s="9"/>
      <c r="AO2563" s="11"/>
    </row>
    <row r="2564" spans="1:41" ht="11.45" customHeight="1" outlineLevel="1" x14ac:dyDescent="0.25">
      <c r="A2564" s="2"/>
      <c r="B2564" s="5"/>
      <c r="C2564" s="4"/>
      <c r="D2564" s="4"/>
      <c r="E2564" s="4"/>
      <c r="F2564" s="5"/>
      <c r="G2564" s="6"/>
      <c r="H2564" s="338">
        <v>6063276</v>
      </c>
      <c r="I2564" s="7" t="s">
        <v>6850</v>
      </c>
      <c r="J2564" s="7" t="s">
        <v>6851</v>
      </c>
      <c r="K2564" s="7" t="s">
        <v>5802</v>
      </c>
      <c r="L2564" s="7" t="s">
        <v>5804</v>
      </c>
      <c r="M2564" s="18">
        <v>6076</v>
      </c>
      <c r="N2564" s="327">
        <v>7412.72</v>
      </c>
      <c r="O2564" s="19"/>
      <c r="P2564" s="295">
        <v>0.35</v>
      </c>
      <c r="Q2564" s="18">
        <v>3949.4</v>
      </c>
      <c r="R2564" s="18">
        <v>4818.268</v>
      </c>
      <c r="S2564" s="295">
        <v>0.25</v>
      </c>
      <c r="T2564" s="18">
        <v>4557</v>
      </c>
      <c r="U2564" s="18">
        <v>5559.54</v>
      </c>
      <c r="V2564" s="295">
        <v>0.53</v>
      </c>
      <c r="W2564" s="18">
        <v>2855.72</v>
      </c>
      <c r="X2564" s="18">
        <v>3483.9783999999995</v>
      </c>
      <c r="Y2564" s="7" t="s">
        <v>2</v>
      </c>
      <c r="Z2564" s="13">
        <v>3</v>
      </c>
      <c r="AA2564" s="13">
        <v>3</v>
      </c>
      <c r="AB2564" s="13">
        <v>66</v>
      </c>
      <c r="AC2564" s="9" t="s">
        <v>3971</v>
      </c>
      <c r="AD2564" s="8">
        <v>8.77</v>
      </c>
      <c r="AE2564" s="13">
        <v>3000</v>
      </c>
      <c r="AF2564" s="13">
        <v>600</v>
      </c>
      <c r="AG2564" s="13">
        <v>60</v>
      </c>
      <c r="AH2564" s="8">
        <v>108</v>
      </c>
      <c r="AI2564" s="13">
        <v>4012196174591</v>
      </c>
      <c r="AJ2564" s="9" t="s">
        <v>7391</v>
      </c>
      <c r="AK2564" s="94"/>
      <c r="AL2564" s="9"/>
      <c r="AM2564" s="8"/>
      <c r="AN2564" s="9"/>
      <c r="AO2564" s="11"/>
    </row>
    <row r="2565" spans="1:41" ht="11.45" customHeight="1" outlineLevel="1" x14ac:dyDescent="0.25">
      <c r="A2565" s="2"/>
      <c r="B2565" s="5"/>
      <c r="C2565" s="4"/>
      <c r="D2565" s="4"/>
      <c r="E2565" s="4"/>
      <c r="F2565" s="5"/>
      <c r="G2565" s="6"/>
      <c r="H2565" s="338">
        <v>6063336</v>
      </c>
      <c r="I2565" s="7" t="s">
        <v>6852</v>
      </c>
      <c r="J2565" s="7" t="s">
        <v>6853</v>
      </c>
      <c r="K2565" s="7" t="s">
        <v>7374</v>
      </c>
      <c r="L2565" s="7" t="s">
        <v>5791</v>
      </c>
      <c r="M2565" s="18">
        <v>4064</v>
      </c>
      <c r="N2565" s="327">
        <v>4958.08</v>
      </c>
      <c r="O2565" s="19"/>
      <c r="P2565" s="295">
        <v>0.35</v>
      </c>
      <c r="Q2565" s="18">
        <v>2641.6</v>
      </c>
      <c r="R2565" s="18">
        <v>3222.752</v>
      </c>
      <c r="S2565" s="295">
        <v>0.25</v>
      </c>
      <c r="T2565" s="18">
        <v>3048</v>
      </c>
      <c r="U2565" s="18">
        <v>3718.56</v>
      </c>
      <c r="V2565" s="295">
        <v>0.53</v>
      </c>
      <c r="W2565" s="18">
        <v>1910.08</v>
      </c>
      <c r="X2565" s="18">
        <v>2330.2975999999999</v>
      </c>
      <c r="Y2565" s="7" t="s">
        <v>2</v>
      </c>
      <c r="Z2565" s="13">
        <v>3</v>
      </c>
      <c r="AA2565" s="13">
        <v>3</v>
      </c>
      <c r="AB2565" s="13">
        <v>42</v>
      </c>
      <c r="AC2565" s="9" t="s">
        <v>3971</v>
      </c>
      <c r="AD2565" s="8">
        <v>6.22</v>
      </c>
      <c r="AE2565" s="13">
        <v>3000</v>
      </c>
      <c r="AF2565" s="13">
        <v>600</v>
      </c>
      <c r="AG2565" s="13">
        <v>85</v>
      </c>
      <c r="AH2565" s="8">
        <v>153</v>
      </c>
      <c r="AI2565" s="13">
        <v>4012196174652</v>
      </c>
      <c r="AJ2565" s="9" t="s">
        <v>7392</v>
      </c>
      <c r="AK2565" s="94"/>
      <c r="AL2565" s="9"/>
      <c r="AM2565" s="8"/>
      <c r="AN2565" s="9"/>
      <c r="AO2565" s="11"/>
    </row>
    <row r="2566" spans="1:41" ht="11.45" customHeight="1" outlineLevel="1" x14ac:dyDescent="0.25">
      <c r="A2566" s="2"/>
      <c r="B2566" s="5"/>
      <c r="C2566" s="4"/>
      <c r="D2566" s="4"/>
      <c r="E2566" s="4"/>
      <c r="F2566" s="5"/>
      <c r="G2566" s="6"/>
      <c r="H2566" s="338">
        <v>6063980</v>
      </c>
      <c r="I2566" s="7" t="s">
        <v>6854</v>
      </c>
      <c r="J2566" s="7" t="s">
        <v>6855</v>
      </c>
      <c r="K2566" s="7" t="s">
        <v>5805</v>
      </c>
      <c r="L2566" s="7" t="s">
        <v>5806</v>
      </c>
      <c r="M2566" s="18">
        <v>2614</v>
      </c>
      <c r="N2566" s="327">
        <v>3189.08</v>
      </c>
      <c r="O2566" s="19"/>
      <c r="P2566" s="295">
        <v>0.35</v>
      </c>
      <c r="Q2566" s="18">
        <v>1699.1000000000001</v>
      </c>
      <c r="R2566" s="18">
        <v>2072.902</v>
      </c>
      <c r="S2566" s="295">
        <v>0.25</v>
      </c>
      <c r="T2566" s="18">
        <v>1960.5</v>
      </c>
      <c r="U2566" s="18">
        <v>2391.81</v>
      </c>
      <c r="V2566" s="295">
        <v>0.53</v>
      </c>
      <c r="W2566" s="18">
        <v>1228.58</v>
      </c>
      <c r="X2566" s="18">
        <v>1498.8675999999998</v>
      </c>
      <c r="Y2566" s="7" t="s">
        <v>2</v>
      </c>
      <c r="Z2566" s="13">
        <v>3</v>
      </c>
      <c r="AA2566" s="13">
        <v>6</v>
      </c>
      <c r="AB2566" s="13">
        <v>252</v>
      </c>
      <c r="AC2566" s="9" t="s">
        <v>3971</v>
      </c>
      <c r="AD2566" s="8">
        <v>3.4830000000000001</v>
      </c>
      <c r="AE2566" s="13">
        <v>3000</v>
      </c>
      <c r="AF2566" s="13">
        <v>85</v>
      </c>
      <c r="AG2566" s="13">
        <v>100</v>
      </c>
      <c r="AH2566" s="8">
        <v>25.5</v>
      </c>
      <c r="AI2566" s="13">
        <v>2200000036513</v>
      </c>
      <c r="AJ2566" s="9" t="s">
        <v>7393</v>
      </c>
      <c r="AK2566" s="94"/>
      <c r="AL2566" s="9"/>
      <c r="AM2566" s="8"/>
      <c r="AN2566" s="9"/>
      <c r="AO2566" s="11"/>
    </row>
    <row r="2567" spans="1:41" ht="11.45" customHeight="1" outlineLevel="1" x14ac:dyDescent="0.25">
      <c r="A2567" s="2"/>
      <c r="B2567" s="5"/>
      <c r="C2567" s="4"/>
      <c r="D2567" s="4"/>
      <c r="E2567" s="4"/>
      <c r="F2567" s="5"/>
      <c r="G2567" s="6"/>
      <c r="H2567" s="338">
        <v>6063982</v>
      </c>
      <c r="I2567" s="7" t="s">
        <v>6856</v>
      </c>
      <c r="J2567" s="7" t="s">
        <v>6857</v>
      </c>
      <c r="K2567" s="7" t="s">
        <v>5805</v>
      </c>
      <c r="L2567" s="7" t="s">
        <v>5806</v>
      </c>
      <c r="M2567" s="18">
        <v>3506</v>
      </c>
      <c r="N2567" s="327">
        <v>4277.32</v>
      </c>
      <c r="O2567" s="19"/>
      <c r="P2567" s="295">
        <v>0.35</v>
      </c>
      <c r="Q2567" s="18">
        <v>2278.9</v>
      </c>
      <c r="R2567" s="18">
        <v>2780.2580000000003</v>
      </c>
      <c r="S2567" s="295">
        <v>0.25</v>
      </c>
      <c r="T2567" s="18">
        <v>2629.5</v>
      </c>
      <c r="U2567" s="18">
        <v>3207.99</v>
      </c>
      <c r="V2567" s="295">
        <v>0.53</v>
      </c>
      <c r="W2567" s="18">
        <v>1647.82</v>
      </c>
      <c r="X2567" s="18">
        <v>2010.3403999999998</v>
      </c>
      <c r="Y2567" s="7" t="s">
        <v>2</v>
      </c>
      <c r="Z2567" s="13">
        <v>3</v>
      </c>
      <c r="AA2567" s="13">
        <v>6</v>
      </c>
      <c r="AB2567" s="13">
        <v>132</v>
      </c>
      <c r="AC2567" s="9" t="s">
        <v>3971</v>
      </c>
      <c r="AD2567" s="8">
        <v>4.673</v>
      </c>
      <c r="AE2567" s="13">
        <v>3000</v>
      </c>
      <c r="AF2567" s="13">
        <v>85</v>
      </c>
      <c r="AG2567" s="13">
        <v>200</v>
      </c>
      <c r="AH2567" s="8">
        <v>51</v>
      </c>
      <c r="AI2567" s="13">
        <v>2200000036520</v>
      </c>
      <c r="AJ2567" s="9" t="s">
        <v>7394</v>
      </c>
      <c r="AK2567" s="94"/>
      <c r="AL2567" s="9"/>
      <c r="AM2567" s="8"/>
      <c r="AN2567" s="9"/>
      <c r="AO2567" s="11"/>
    </row>
    <row r="2568" spans="1:41" ht="11.45" customHeight="1" outlineLevel="1" x14ac:dyDescent="0.25">
      <c r="A2568" s="2"/>
      <c r="B2568" s="5"/>
      <c r="C2568" s="4"/>
      <c r="D2568" s="4"/>
      <c r="E2568" s="4"/>
      <c r="F2568" s="5"/>
      <c r="G2568" s="6"/>
      <c r="H2568" s="338">
        <v>6064571</v>
      </c>
      <c r="I2568" s="7" t="s">
        <v>6858</v>
      </c>
      <c r="J2568" s="7" t="s">
        <v>6853</v>
      </c>
      <c r="K2568" s="7" t="s">
        <v>5789</v>
      </c>
      <c r="L2568" s="7" t="s">
        <v>5793</v>
      </c>
      <c r="M2568" s="18">
        <v>8072</v>
      </c>
      <c r="N2568" s="327">
        <v>9847.84</v>
      </c>
      <c r="O2568" s="19"/>
      <c r="P2568" s="295">
        <v>0.35</v>
      </c>
      <c r="Q2568" s="18">
        <v>5246.8</v>
      </c>
      <c r="R2568" s="18">
        <v>6401.0960000000005</v>
      </c>
      <c r="S2568" s="295">
        <v>0.25</v>
      </c>
      <c r="T2568" s="18">
        <v>6054</v>
      </c>
      <c r="U2568" s="18">
        <v>7385.88</v>
      </c>
      <c r="V2568" s="295">
        <v>0.53</v>
      </c>
      <c r="W2568" s="18">
        <v>3793.8399999999997</v>
      </c>
      <c r="X2568" s="18">
        <v>4628.4847999999993</v>
      </c>
      <c r="Y2568" s="7" t="s">
        <v>2</v>
      </c>
      <c r="Z2568" s="13">
        <v>3</v>
      </c>
      <c r="AA2568" s="13">
        <v>3</v>
      </c>
      <c r="AB2568" s="13">
        <v>42</v>
      </c>
      <c r="AC2568" s="9" t="s">
        <v>3971</v>
      </c>
      <c r="AD2568" s="8">
        <v>6.7169999999999996</v>
      </c>
      <c r="AE2568" s="13">
        <v>3000</v>
      </c>
      <c r="AF2568" s="13">
        <v>600</v>
      </c>
      <c r="AG2568" s="13">
        <v>85</v>
      </c>
      <c r="AH2568" s="8">
        <v>153</v>
      </c>
      <c r="AI2568" s="13">
        <v>4012196175963</v>
      </c>
      <c r="AJ2568" s="9" t="s">
        <v>7395</v>
      </c>
      <c r="AK2568" s="94"/>
      <c r="AL2568" s="9"/>
      <c r="AM2568" s="8"/>
      <c r="AN2568" s="9"/>
      <c r="AO2568" s="11"/>
    </row>
    <row r="2569" spans="1:41" ht="11.45" customHeight="1" outlineLevel="1" x14ac:dyDescent="0.25">
      <c r="A2569" s="2"/>
      <c r="B2569" s="5"/>
      <c r="C2569" s="4"/>
      <c r="D2569" s="4"/>
      <c r="E2569" s="4"/>
      <c r="F2569" s="5"/>
      <c r="G2569" s="6"/>
      <c r="H2569" s="338">
        <v>6068146</v>
      </c>
      <c r="I2569" s="7" t="s">
        <v>6859</v>
      </c>
      <c r="J2569" s="7" t="s">
        <v>1380</v>
      </c>
      <c r="K2569" s="7" t="s">
        <v>5889</v>
      </c>
      <c r="L2569" s="7" t="s">
        <v>5890</v>
      </c>
      <c r="M2569" s="18">
        <v>401.33</v>
      </c>
      <c r="N2569" s="327">
        <v>489.62259999999998</v>
      </c>
      <c r="O2569" s="19"/>
      <c r="P2569" s="295">
        <v>0.35</v>
      </c>
      <c r="Q2569" s="18">
        <v>260.86450000000002</v>
      </c>
      <c r="R2569" s="18">
        <v>318.25469000000004</v>
      </c>
      <c r="S2569" s="295">
        <v>0.25</v>
      </c>
      <c r="T2569" s="18">
        <v>300.9975</v>
      </c>
      <c r="U2569" s="18">
        <v>367.21695</v>
      </c>
      <c r="V2569" s="295">
        <v>0.53</v>
      </c>
      <c r="W2569" s="18">
        <v>188.62509999999997</v>
      </c>
      <c r="X2569" s="18">
        <v>230.12262199999998</v>
      </c>
      <c r="Y2569" s="7" t="s">
        <v>393</v>
      </c>
      <c r="Z2569" s="13">
        <v>10</v>
      </c>
      <c r="AA2569" s="13">
        <v>10</v>
      </c>
      <c r="AB2569" s="13">
        <v>1680</v>
      </c>
      <c r="AC2569" s="9" t="s">
        <v>3971</v>
      </c>
      <c r="AD2569" s="8">
        <v>0.18099999999999999</v>
      </c>
      <c r="AE2569" s="13">
        <v>200</v>
      </c>
      <c r="AF2569" s="13">
        <v>50</v>
      </c>
      <c r="AG2569" s="13">
        <v>59</v>
      </c>
      <c r="AH2569" s="8">
        <v>0.59</v>
      </c>
      <c r="AI2569" s="13">
        <v>2200000334572</v>
      </c>
      <c r="AJ2569" s="9" t="s">
        <v>7396</v>
      </c>
      <c r="AK2569" s="94"/>
      <c r="AL2569" s="9"/>
      <c r="AM2569" s="8"/>
      <c r="AN2569" s="9"/>
      <c r="AO2569" s="11"/>
    </row>
    <row r="2570" spans="1:41" ht="11.45" customHeight="1" outlineLevel="1" x14ac:dyDescent="0.25">
      <c r="A2570" s="2"/>
      <c r="B2570" s="5"/>
      <c r="C2570" s="4"/>
      <c r="D2570" s="4"/>
      <c r="E2570" s="4"/>
      <c r="F2570" s="5"/>
      <c r="G2570" s="6"/>
      <c r="H2570" s="338">
        <v>6077515</v>
      </c>
      <c r="I2570" s="7" t="s">
        <v>6860</v>
      </c>
      <c r="J2570" s="7" t="s">
        <v>6861</v>
      </c>
      <c r="K2570" s="7"/>
      <c r="L2570" s="7"/>
      <c r="M2570" s="18">
        <v>394</v>
      </c>
      <c r="N2570" s="327">
        <v>480.68</v>
      </c>
      <c r="O2570" s="19"/>
      <c r="P2570" s="295">
        <v>0.35</v>
      </c>
      <c r="Q2570" s="18">
        <v>256.10000000000002</v>
      </c>
      <c r="R2570" s="18">
        <v>312.44200000000001</v>
      </c>
      <c r="S2570" s="295">
        <v>0.25</v>
      </c>
      <c r="T2570" s="18">
        <v>295.5</v>
      </c>
      <c r="U2570" s="18">
        <v>360.51</v>
      </c>
      <c r="V2570" s="295">
        <v>0.53</v>
      </c>
      <c r="W2570" s="18">
        <v>185.17999999999998</v>
      </c>
      <c r="X2570" s="18">
        <v>225.91959999999997</v>
      </c>
      <c r="Y2570" s="7" t="s">
        <v>393</v>
      </c>
      <c r="Z2570" s="13">
        <v>1</v>
      </c>
      <c r="AA2570" s="13">
        <v>1</v>
      </c>
      <c r="AB2570" s="13">
        <v>315</v>
      </c>
      <c r="AC2570" s="9" t="s">
        <v>6616</v>
      </c>
      <c r="AD2570" s="8"/>
      <c r="AE2570" s="13">
        <v>253</v>
      </c>
      <c r="AF2570" s="13">
        <v>253</v>
      </c>
      <c r="AG2570" s="13">
        <v>83</v>
      </c>
      <c r="AH2570" s="8">
        <v>5.3127500000000003</v>
      </c>
      <c r="AI2570" s="13">
        <v>4680038648144</v>
      </c>
      <c r="AJ2570" s="9" t="s">
        <v>7397</v>
      </c>
      <c r="AK2570" s="94"/>
      <c r="AL2570" s="9"/>
      <c r="AM2570" s="8"/>
      <c r="AN2570" s="9"/>
      <c r="AO2570" s="11"/>
    </row>
    <row r="2571" spans="1:41" ht="11.45" customHeight="1" outlineLevel="1" x14ac:dyDescent="0.25">
      <c r="A2571" s="2"/>
      <c r="B2571" s="5"/>
      <c r="C2571" s="4"/>
      <c r="D2571" s="4"/>
      <c r="E2571" s="4"/>
      <c r="F2571" s="5"/>
      <c r="G2571" s="6"/>
      <c r="H2571" s="338">
        <v>6077615</v>
      </c>
      <c r="I2571" s="7" t="s">
        <v>6862</v>
      </c>
      <c r="J2571" s="7" t="s">
        <v>6863</v>
      </c>
      <c r="K2571" s="7"/>
      <c r="L2571" s="7"/>
      <c r="M2571" s="18">
        <v>1235</v>
      </c>
      <c r="N2571" s="327">
        <v>1506.7</v>
      </c>
      <c r="O2571" s="19"/>
      <c r="P2571" s="295">
        <v>0.35</v>
      </c>
      <c r="Q2571" s="18">
        <v>802.75</v>
      </c>
      <c r="R2571" s="18">
        <v>979.35500000000002</v>
      </c>
      <c r="S2571" s="295">
        <v>0.25</v>
      </c>
      <c r="T2571" s="18">
        <v>926.25</v>
      </c>
      <c r="U2571" s="18">
        <v>1130.0249999999999</v>
      </c>
      <c r="V2571" s="295">
        <v>0.53</v>
      </c>
      <c r="W2571" s="18">
        <v>580.44999999999993</v>
      </c>
      <c r="X2571" s="18">
        <v>708.14899999999989</v>
      </c>
      <c r="Y2571" s="7" t="s">
        <v>393</v>
      </c>
      <c r="Z2571" s="13">
        <v>1</v>
      </c>
      <c r="AA2571" s="13">
        <v>1</v>
      </c>
      <c r="AB2571" s="13">
        <v>224</v>
      </c>
      <c r="AC2571" s="9" t="s">
        <v>6616</v>
      </c>
      <c r="AD2571" s="8"/>
      <c r="AE2571" s="13">
        <v>293</v>
      </c>
      <c r="AF2571" s="13">
        <v>226</v>
      </c>
      <c r="AG2571" s="13">
        <v>85</v>
      </c>
      <c r="AH2571" s="8">
        <v>5.6285299999999996</v>
      </c>
      <c r="AI2571" s="13">
        <v>4660354685740</v>
      </c>
      <c r="AJ2571" s="9" t="s">
        <v>7398</v>
      </c>
      <c r="AK2571" s="94"/>
      <c r="AL2571" s="9"/>
      <c r="AM2571" s="8"/>
      <c r="AN2571" s="9"/>
      <c r="AO2571" s="11"/>
    </row>
    <row r="2572" spans="1:41" ht="11.45" customHeight="1" outlineLevel="1" x14ac:dyDescent="0.25">
      <c r="A2572" s="2"/>
      <c r="B2572" s="5"/>
      <c r="C2572" s="4"/>
      <c r="D2572" s="4"/>
      <c r="E2572" s="4"/>
      <c r="F2572" s="5"/>
      <c r="G2572" s="6"/>
      <c r="H2572" s="338">
        <v>6077635</v>
      </c>
      <c r="I2572" s="7" t="s">
        <v>6864</v>
      </c>
      <c r="J2572" s="7" t="s">
        <v>6865</v>
      </c>
      <c r="K2572" s="7"/>
      <c r="L2572" s="7"/>
      <c r="M2572" s="18">
        <v>1374</v>
      </c>
      <c r="N2572" s="327">
        <v>1676.28</v>
      </c>
      <c r="O2572" s="19"/>
      <c r="P2572" s="295">
        <v>0.35</v>
      </c>
      <c r="Q2572" s="18">
        <v>893.1</v>
      </c>
      <c r="R2572" s="18">
        <v>1089.5820000000001</v>
      </c>
      <c r="S2572" s="295">
        <v>0.25</v>
      </c>
      <c r="T2572" s="18">
        <v>1030.5</v>
      </c>
      <c r="U2572" s="18">
        <v>1257.21</v>
      </c>
      <c r="V2572" s="295">
        <v>0.53</v>
      </c>
      <c r="W2572" s="18">
        <v>645.78</v>
      </c>
      <c r="X2572" s="18">
        <v>787.85159999999996</v>
      </c>
      <c r="Y2572" s="7" t="s">
        <v>393</v>
      </c>
      <c r="Z2572" s="13">
        <v>1</v>
      </c>
      <c r="AA2572" s="13">
        <v>1</v>
      </c>
      <c r="AB2572" s="13"/>
      <c r="AC2572" s="9" t="s">
        <v>6616</v>
      </c>
      <c r="AD2572" s="8"/>
      <c r="AE2572" s="13"/>
      <c r="AF2572" s="13"/>
      <c r="AG2572" s="13"/>
      <c r="AH2572" s="8"/>
      <c r="AI2572" s="13"/>
      <c r="AJ2572" s="9" t="s">
        <v>7399</v>
      </c>
      <c r="AK2572" s="94"/>
      <c r="AL2572" s="9"/>
      <c r="AM2572" s="8"/>
      <c r="AN2572" s="9"/>
      <c r="AO2572" s="11"/>
    </row>
    <row r="2573" spans="1:41" ht="11.45" customHeight="1" outlineLevel="1" x14ac:dyDescent="0.25">
      <c r="A2573" s="2"/>
      <c r="B2573" s="5"/>
      <c r="C2573" s="4"/>
      <c r="D2573" s="4"/>
      <c r="E2573" s="4"/>
      <c r="F2573" s="5"/>
      <c r="G2573" s="6"/>
      <c r="H2573" s="338">
        <v>6077715</v>
      </c>
      <c r="I2573" s="7" t="s">
        <v>6866</v>
      </c>
      <c r="J2573" s="7" t="s">
        <v>6867</v>
      </c>
      <c r="K2573" s="7"/>
      <c r="L2573" s="7"/>
      <c r="M2573" s="18">
        <v>972</v>
      </c>
      <c r="N2573" s="327">
        <v>1185.8399999999999</v>
      </c>
      <c r="O2573" s="19"/>
      <c r="P2573" s="295">
        <v>0.35</v>
      </c>
      <c r="Q2573" s="18">
        <v>631.80000000000007</v>
      </c>
      <c r="R2573" s="18">
        <v>770.79600000000005</v>
      </c>
      <c r="S2573" s="295">
        <v>0.25</v>
      </c>
      <c r="T2573" s="18">
        <v>729</v>
      </c>
      <c r="U2573" s="18">
        <v>889.38</v>
      </c>
      <c r="V2573" s="295">
        <v>0.53</v>
      </c>
      <c r="W2573" s="18">
        <v>456.84</v>
      </c>
      <c r="X2573" s="18">
        <v>557.34479999999996</v>
      </c>
      <c r="Y2573" s="7" t="s">
        <v>393</v>
      </c>
      <c r="Z2573" s="13">
        <v>1</v>
      </c>
      <c r="AA2573" s="13">
        <v>1</v>
      </c>
      <c r="AB2573" s="13">
        <v>588</v>
      </c>
      <c r="AC2573" s="9" t="s">
        <v>6616</v>
      </c>
      <c r="AD2573" s="8"/>
      <c r="AE2573" s="13">
        <v>317</v>
      </c>
      <c r="AF2573" s="13">
        <v>204</v>
      </c>
      <c r="AG2573" s="13">
        <v>85</v>
      </c>
      <c r="AH2573" s="8">
        <v>5.4967800000000002</v>
      </c>
      <c r="AI2573" s="13">
        <v>4680038648427</v>
      </c>
      <c r="AJ2573" s="9" t="s">
        <v>7400</v>
      </c>
      <c r="AK2573" s="94"/>
      <c r="AL2573" s="9"/>
      <c r="AM2573" s="8"/>
      <c r="AN2573" s="9"/>
      <c r="AO2573" s="11"/>
    </row>
    <row r="2574" spans="1:41" ht="11.45" customHeight="1" outlineLevel="1" x14ac:dyDescent="0.25">
      <c r="A2574" s="2"/>
      <c r="B2574" s="5"/>
      <c r="C2574" s="4"/>
      <c r="D2574" s="4"/>
      <c r="E2574" s="4"/>
      <c r="F2574" s="5"/>
      <c r="G2574" s="6"/>
      <c r="H2574" s="338">
        <v>6077735</v>
      </c>
      <c r="I2574" s="7" t="s">
        <v>6868</v>
      </c>
      <c r="J2574" s="7" t="s">
        <v>6869</v>
      </c>
      <c r="K2574" s="7"/>
      <c r="L2574" s="7"/>
      <c r="M2574" s="18">
        <v>1154</v>
      </c>
      <c r="N2574" s="327">
        <v>1407.8799999999999</v>
      </c>
      <c r="O2574" s="19"/>
      <c r="P2574" s="295">
        <v>0.35</v>
      </c>
      <c r="Q2574" s="18">
        <v>750.1</v>
      </c>
      <c r="R2574" s="18">
        <v>915.12199999999996</v>
      </c>
      <c r="S2574" s="295">
        <v>0.25</v>
      </c>
      <c r="T2574" s="18">
        <v>865.5</v>
      </c>
      <c r="U2574" s="18">
        <v>1055.9100000000001</v>
      </c>
      <c r="V2574" s="295">
        <v>0.53</v>
      </c>
      <c r="W2574" s="18">
        <v>542.38</v>
      </c>
      <c r="X2574" s="18">
        <v>661.70359999999994</v>
      </c>
      <c r="Y2574" s="7" t="s">
        <v>393</v>
      </c>
      <c r="Z2574" s="13">
        <v>1</v>
      </c>
      <c r="AA2574" s="13">
        <v>1</v>
      </c>
      <c r="AB2574" s="13"/>
      <c r="AC2574" s="9" t="s">
        <v>6616</v>
      </c>
      <c r="AD2574" s="8"/>
      <c r="AE2574" s="13"/>
      <c r="AF2574" s="13"/>
      <c r="AG2574" s="13"/>
      <c r="AH2574" s="8"/>
      <c r="AI2574" s="13"/>
      <c r="AJ2574" s="9" t="s">
        <v>7401</v>
      </c>
      <c r="AK2574" s="94"/>
      <c r="AL2574" s="9"/>
      <c r="AM2574" s="8"/>
      <c r="AN2574" s="9"/>
      <c r="AO2574" s="11"/>
    </row>
    <row r="2575" spans="1:41" ht="11.45" customHeight="1" outlineLevel="1" x14ac:dyDescent="0.25">
      <c r="A2575" s="2"/>
      <c r="B2575" s="5"/>
      <c r="C2575" s="4"/>
      <c r="D2575" s="4"/>
      <c r="E2575" s="4"/>
      <c r="F2575" s="5"/>
      <c r="G2575" s="6"/>
      <c r="H2575" s="338">
        <v>6077864</v>
      </c>
      <c r="I2575" s="7" t="s">
        <v>6870</v>
      </c>
      <c r="J2575" s="7" t="s">
        <v>6871</v>
      </c>
      <c r="K2575" s="7"/>
      <c r="L2575" s="7"/>
      <c r="M2575" s="18">
        <v>517</v>
      </c>
      <c r="N2575" s="327">
        <v>630.74</v>
      </c>
      <c r="O2575" s="19"/>
      <c r="P2575" s="295">
        <v>0.35</v>
      </c>
      <c r="Q2575" s="18">
        <v>336.05</v>
      </c>
      <c r="R2575" s="18">
        <v>409.98099999999999</v>
      </c>
      <c r="S2575" s="295">
        <v>0.25</v>
      </c>
      <c r="T2575" s="18">
        <v>387.75</v>
      </c>
      <c r="U2575" s="18">
        <v>473.05500000000001</v>
      </c>
      <c r="V2575" s="295">
        <v>0.53</v>
      </c>
      <c r="W2575" s="18">
        <v>242.98999999999998</v>
      </c>
      <c r="X2575" s="18">
        <v>296.44779999999997</v>
      </c>
      <c r="Y2575" s="7" t="s">
        <v>393</v>
      </c>
      <c r="Z2575" s="13">
        <v>1</v>
      </c>
      <c r="AA2575" s="13">
        <v>1</v>
      </c>
      <c r="AB2575" s="13"/>
      <c r="AC2575" s="9" t="s">
        <v>6616</v>
      </c>
      <c r="AD2575" s="8"/>
      <c r="AE2575" s="13"/>
      <c r="AF2575" s="13"/>
      <c r="AG2575" s="13"/>
      <c r="AH2575" s="8"/>
      <c r="AI2575" s="13"/>
      <c r="AJ2575" s="9" t="s">
        <v>7402</v>
      </c>
      <c r="AK2575" s="94"/>
      <c r="AL2575" s="9"/>
      <c r="AM2575" s="8"/>
      <c r="AN2575" s="9"/>
      <c r="AO2575" s="11"/>
    </row>
    <row r="2576" spans="1:41" ht="11.45" customHeight="1" outlineLevel="1" x14ac:dyDescent="0.25">
      <c r="A2576" s="2"/>
      <c r="B2576" s="5"/>
      <c r="C2576" s="4"/>
      <c r="D2576" s="4"/>
      <c r="E2576" s="4"/>
      <c r="F2576" s="5"/>
      <c r="G2576" s="6"/>
      <c r="H2576" s="338">
        <v>6098513</v>
      </c>
      <c r="I2576" s="7" t="s">
        <v>6872</v>
      </c>
      <c r="J2576" s="7" t="s">
        <v>6873</v>
      </c>
      <c r="K2576" s="7" t="s">
        <v>5813</v>
      </c>
      <c r="L2576" s="7" t="s">
        <v>5815</v>
      </c>
      <c r="M2576" s="18">
        <v>9717</v>
      </c>
      <c r="N2576" s="327">
        <v>11854.74</v>
      </c>
      <c r="O2576" s="19"/>
      <c r="P2576" s="295">
        <v>0.35</v>
      </c>
      <c r="Q2576" s="18">
        <v>6316.05</v>
      </c>
      <c r="R2576" s="18">
        <v>7705.5810000000001</v>
      </c>
      <c r="S2576" s="295">
        <v>0.25</v>
      </c>
      <c r="T2576" s="18">
        <v>7287.75</v>
      </c>
      <c r="U2576" s="18">
        <v>8891.0550000000003</v>
      </c>
      <c r="V2576" s="295">
        <v>0.53</v>
      </c>
      <c r="W2576" s="18">
        <v>4566.99</v>
      </c>
      <c r="X2576" s="18">
        <v>5571.7277999999997</v>
      </c>
      <c r="Y2576" s="7" t="s">
        <v>2</v>
      </c>
      <c r="Z2576" s="13">
        <v>6</v>
      </c>
      <c r="AA2576" s="13">
        <v>6</v>
      </c>
      <c r="AB2576" s="13">
        <v>36</v>
      </c>
      <c r="AC2576" s="9" t="s">
        <v>3971</v>
      </c>
      <c r="AD2576" s="8">
        <v>12.164</v>
      </c>
      <c r="AE2576" s="13">
        <v>6000</v>
      </c>
      <c r="AF2576" s="13">
        <v>500</v>
      </c>
      <c r="AG2576" s="13">
        <v>160</v>
      </c>
      <c r="AH2576" s="8">
        <v>480</v>
      </c>
      <c r="AI2576" s="13">
        <v>4012196172597</v>
      </c>
      <c r="AJ2576" s="9" t="s">
        <v>7403</v>
      </c>
      <c r="AK2576" s="94"/>
      <c r="AL2576" s="9"/>
      <c r="AM2576" s="8"/>
      <c r="AN2576" s="9"/>
      <c r="AO2576" s="11"/>
    </row>
    <row r="2577" spans="1:41" ht="11.45" customHeight="1" outlineLevel="1" x14ac:dyDescent="0.25">
      <c r="A2577" s="2"/>
      <c r="B2577" s="5"/>
      <c r="C2577" s="4"/>
      <c r="D2577" s="4"/>
      <c r="E2577" s="4"/>
      <c r="F2577" s="5"/>
      <c r="G2577" s="6"/>
      <c r="H2577" s="338">
        <v>6098562</v>
      </c>
      <c r="I2577" s="7" t="s">
        <v>6874</v>
      </c>
      <c r="J2577" s="7" t="s">
        <v>6873</v>
      </c>
      <c r="K2577" s="7" t="s">
        <v>5813</v>
      </c>
      <c r="L2577" s="7" t="s">
        <v>5815</v>
      </c>
      <c r="M2577" s="18">
        <v>12917</v>
      </c>
      <c r="N2577" s="327">
        <v>15758.74</v>
      </c>
      <c r="O2577" s="19"/>
      <c r="P2577" s="295">
        <v>0.35</v>
      </c>
      <c r="Q2577" s="18">
        <v>8396.0500000000011</v>
      </c>
      <c r="R2577" s="18">
        <v>10243.181</v>
      </c>
      <c r="S2577" s="295">
        <v>0.25</v>
      </c>
      <c r="T2577" s="18">
        <v>9687.75</v>
      </c>
      <c r="U2577" s="18">
        <v>11819.055</v>
      </c>
      <c r="V2577" s="295">
        <v>0.53</v>
      </c>
      <c r="W2577" s="18">
        <v>6070.99</v>
      </c>
      <c r="X2577" s="18">
        <v>7406.6077999999998</v>
      </c>
      <c r="Y2577" s="7" t="s">
        <v>2</v>
      </c>
      <c r="Z2577" s="13">
        <v>6</v>
      </c>
      <c r="AA2577" s="13">
        <v>6</v>
      </c>
      <c r="AB2577" s="13">
        <v>36</v>
      </c>
      <c r="AC2577" s="9" t="s">
        <v>3971</v>
      </c>
      <c r="AD2577" s="8">
        <v>12.858000000000001</v>
      </c>
      <c r="AE2577" s="13">
        <v>6000</v>
      </c>
      <c r="AF2577" s="13">
        <v>500</v>
      </c>
      <c r="AG2577" s="13">
        <v>160</v>
      </c>
      <c r="AH2577" s="8">
        <v>480</v>
      </c>
      <c r="AI2577" s="13">
        <v>4012196172665</v>
      </c>
      <c r="AJ2577" s="9" t="s">
        <v>7404</v>
      </c>
      <c r="AK2577" s="94"/>
      <c r="AL2577" s="9"/>
      <c r="AM2577" s="8"/>
      <c r="AN2577" s="9"/>
      <c r="AO2577" s="11"/>
    </row>
    <row r="2578" spans="1:41" ht="11.45" customHeight="1" outlineLevel="1" x14ac:dyDescent="0.25">
      <c r="A2578" s="2"/>
      <c r="B2578" s="5"/>
      <c r="C2578" s="4"/>
      <c r="D2578" s="4"/>
      <c r="E2578" s="4"/>
      <c r="F2578" s="5"/>
      <c r="G2578" s="6"/>
      <c r="H2578" s="338">
        <v>6098742</v>
      </c>
      <c r="I2578" s="7" t="s">
        <v>6875</v>
      </c>
      <c r="J2578" s="7" t="s">
        <v>1466</v>
      </c>
      <c r="K2578" s="7" t="s">
        <v>5841</v>
      </c>
      <c r="L2578" s="7" t="s">
        <v>7375</v>
      </c>
      <c r="M2578" s="18">
        <v>124588.3</v>
      </c>
      <c r="N2578" s="327">
        <v>151997.726</v>
      </c>
      <c r="O2578" s="19"/>
      <c r="P2578" s="295">
        <v>0.35</v>
      </c>
      <c r="Q2578" s="18">
        <v>80982.395000000004</v>
      </c>
      <c r="R2578" s="18">
        <v>98798.521900000007</v>
      </c>
      <c r="S2578" s="295">
        <v>0.25</v>
      </c>
      <c r="T2578" s="18">
        <v>93441.225000000006</v>
      </c>
      <c r="U2578" s="18">
        <v>113998.2945</v>
      </c>
      <c r="V2578" s="295">
        <v>0.53</v>
      </c>
      <c r="W2578" s="18">
        <v>58556.500999999997</v>
      </c>
      <c r="X2578" s="18">
        <v>71438.931219999999</v>
      </c>
      <c r="Y2578" s="7" t="s">
        <v>393</v>
      </c>
      <c r="Z2578" s="13">
        <v>1</v>
      </c>
      <c r="AA2578" s="13">
        <v>1</v>
      </c>
      <c r="AB2578" s="13">
        <v>6</v>
      </c>
      <c r="AC2578" s="9" t="s">
        <v>3949</v>
      </c>
      <c r="AD2578" s="8">
        <v>23.35</v>
      </c>
      <c r="AE2578" s="13">
        <v>1300</v>
      </c>
      <c r="AF2578" s="13">
        <v>1300</v>
      </c>
      <c r="AG2578" s="13">
        <v>160</v>
      </c>
      <c r="AH2578" s="8">
        <v>270.39999999999998</v>
      </c>
      <c r="AI2578" s="13">
        <v>4012196656530</v>
      </c>
      <c r="AJ2578" s="9" t="s">
        <v>7405</v>
      </c>
      <c r="AK2578" s="94"/>
      <c r="AL2578" s="9"/>
      <c r="AM2578" s="8"/>
      <c r="AN2578" s="9"/>
      <c r="AO2578" s="11"/>
    </row>
    <row r="2579" spans="1:41" ht="11.45" customHeight="1" outlineLevel="1" x14ac:dyDescent="0.25">
      <c r="A2579" s="2"/>
      <c r="B2579" s="5"/>
      <c r="C2579" s="4"/>
      <c r="D2579" s="4"/>
      <c r="E2579" s="4"/>
      <c r="F2579" s="5"/>
      <c r="G2579" s="6"/>
      <c r="H2579" s="338">
        <v>6098804</v>
      </c>
      <c r="I2579" s="7" t="s">
        <v>6876</v>
      </c>
      <c r="J2579" s="7" t="s">
        <v>6877</v>
      </c>
      <c r="K2579" s="7" t="s">
        <v>5916</v>
      </c>
      <c r="L2579" s="7" t="s">
        <v>5918</v>
      </c>
      <c r="M2579" s="18">
        <v>76702.73</v>
      </c>
      <c r="N2579" s="327">
        <v>93577.330599999987</v>
      </c>
      <c r="O2579" s="19"/>
      <c r="P2579" s="295">
        <v>0.35</v>
      </c>
      <c r="Q2579" s="18">
        <v>49856.7745</v>
      </c>
      <c r="R2579" s="18">
        <v>60825.264889999999</v>
      </c>
      <c r="S2579" s="295">
        <v>0.25</v>
      </c>
      <c r="T2579" s="18">
        <v>57527.047500000001</v>
      </c>
      <c r="U2579" s="18">
        <v>70182.997950000004</v>
      </c>
      <c r="V2579" s="295">
        <v>0.53</v>
      </c>
      <c r="W2579" s="18">
        <v>36050.283099999993</v>
      </c>
      <c r="X2579" s="18">
        <v>43981.345381999992</v>
      </c>
      <c r="Y2579" s="7" t="s">
        <v>393</v>
      </c>
      <c r="Z2579" s="13">
        <v>1</v>
      </c>
      <c r="AA2579" s="13">
        <v>1</v>
      </c>
      <c r="AB2579" s="13">
        <v>3</v>
      </c>
      <c r="AC2579" s="9" t="s">
        <v>3971</v>
      </c>
      <c r="AD2579" s="8">
        <v>18.41</v>
      </c>
      <c r="AE2579" s="13">
        <v>1900</v>
      </c>
      <c r="AF2579" s="13">
        <v>840</v>
      </c>
      <c r="AG2579" s="13">
        <v>250</v>
      </c>
      <c r="AH2579" s="8">
        <v>399</v>
      </c>
      <c r="AI2579" s="13">
        <v>4660502713882</v>
      </c>
      <c r="AJ2579" s="9" t="s">
        <v>7406</v>
      </c>
      <c r="AK2579" s="94"/>
      <c r="AL2579" s="9"/>
      <c r="AM2579" s="8"/>
      <c r="AN2579" s="9"/>
      <c r="AO2579" s="11"/>
    </row>
    <row r="2580" spans="1:41" ht="11.45" customHeight="1" outlineLevel="1" x14ac:dyDescent="0.25">
      <c r="A2580" s="2"/>
      <c r="B2580" s="5"/>
      <c r="C2580" s="4"/>
      <c r="D2580" s="4"/>
      <c r="E2580" s="4"/>
      <c r="F2580" s="5"/>
      <c r="G2580" s="6"/>
      <c r="H2580" s="338">
        <v>6098808</v>
      </c>
      <c r="I2580" s="7" t="s">
        <v>6878</v>
      </c>
      <c r="J2580" s="7" t="s">
        <v>6879</v>
      </c>
      <c r="K2580" s="7" t="s">
        <v>5916</v>
      </c>
      <c r="L2580" s="7" t="s">
        <v>5918</v>
      </c>
      <c r="M2580" s="18">
        <v>83783.89</v>
      </c>
      <c r="N2580" s="327">
        <v>102216.3458</v>
      </c>
      <c r="O2580" s="19"/>
      <c r="P2580" s="295">
        <v>0.35</v>
      </c>
      <c r="Q2580" s="18">
        <v>54459.5285</v>
      </c>
      <c r="R2580" s="18">
        <v>66440.624769999995</v>
      </c>
      <c r="S2580" s="295">
        <v>0.25</v>
      </c>
      <c r="T2580" s="18">
        <v>62837.917499999996</v>
      </c>
      <c r="U2580" s="18">
        <v>76662.259349999993</v>
      </c>
      <c r="V2580" s="295">
        <v>0.53</v>
      </c>
      <c r="W2580" s="18">
        <v>39378.4283</v>
      </c>
      <c r="X2580" s="18">
        <v>48041.682525999997</v>
      </c>
      <c r="Y2580" s="7" t="s">
        <v>393</v>
      </c>
      <c r="Z2580" s="13">
        <v>1</v>
      </c>
      <c r="AA2580" s="13">
        <v>1</v>
      </c>
      <c r="AB2580" s="13">
        <v>3</v>
      </c>
      <c r="AC2580" s="9" t="s">
        <v>3971</v>
      </c>
      <c r="AD2580" s="8">
        <v>19.739999999999998</v>
      </c>
      <c r="AE2580" s="13">
        <v>2000</v>
      </c>
      <c r="AF2580" s="13">
        <v>840</v>
      </c>
      <c r="AG2580" s="13">
        <v>250</v>
      </c>
      <c r="AH2580" s="8">
        <v>420</v>
      </c>
      <c r="AI2580" s="13">
        <v>4660502713868</v>
      </c>
      <c r="AJ2580" s="9" t="s">
        <v>7407</v>
      </c>
      <c r="AK2580" s="94"/>
      <c r="AL2580" s="9"/>
      <c r="AM2580" s="8"/>
      <c r="AN2580" s="9"/>
      <c r="AO2580" s="11"/>
    </row>
    <row r="2581" spans="1:41" ht="11.45" customHeight="1" outlineLevel="1" x14ac:dyDescent="0.25">
      <c r="A2581" s="2"/>
      <c r="B2581" s="5"/>
      <c r="C2581" s="4"/>
      <c r="D2581" s="4"/>
      <c r="E2581" s="4"/>
      <c r="F2581" s="5"/>
      <c r="G2581" s="6"/>
      <c r="H2581" s="338">
        <v>6098812</v>
      </c>
      <c r="I2581" s="7" t="s">
        <v>6880</v>
      </c>
      <c r="J2581" s="7" t="s">
        <v>6881</v>
      </c>
      <c r="K2581" s="7" t="s">
        <v>5916</v>
      </c>
      <c r="L2581" s="7" t="s">
        <v>5918</v>
      </c>
      <c r="M2581" s="18">
        <v>93679.2</v>
      </c>
      <c r="N2581" s="327">
        <v>114288.624</v>
      </c>
      <c r="O2581" s="19"/>
      <c r="P2581" s="295">
        <v>0.35</v>
      </c>
      <c r="Q2581" s="18">
        <v>60891.48</v>
      </c>
      <c r="R2581" s="18">
        <v>74287.605599999995</v>
      </c>
      <c r="S2581" s="295">
        <v>0.25</v>
      </c>
      <c r="T2581" s="18">
        <v>70259.399999999994</v>
      </c>
      <c r="U2581" s="18">
        <v>85716.467999999993</v>
      </c>
      <c r="V2581" s="295">
        <v>0.53</v>
      </c>
      <c r="W2581" s="18">
        <v>44029.223999999995</v>
      </c>
      <c r="X2581" s="18">
        <v>53715.653279999991</v>
      </c>
      <c r="Y2581" s="7" t="s">
        <v>393</v>
      </c>
      <c r="Z2581" s="13">
        <v>1</v>
      </c>
      <c r="AA2581" s="13">
        <v>1</v>
      </c>
      <c r="AB2581" s="13">
        <v>4</v>
      </c>
      <c r="AC2581" s="9" t="s">
        <v>3949</v>
      </c>
      <c r="AD2581" s="8">
        <v>22.4</v>
      </c>
      <c r="AE2581" s="13">
        <v>2100</v>
      </c>
      <c r="AF2581" s="13">
        <v>835</v>
      </c>
      <c r="AG2581" s="13">
        <v>160</v>
      </c>
      <c r="AH2581" s="8">
        <v>280.56</v>
      </c>
      <c r="AI2581" s="13">
        <v>4012196335657</v>
      </c>
      <c r="AJ2581" s="9" t="s">
        <v>7408</v>
      </c>
      <c r="AK2581" s="94"/>
      <c r="AL2581" s="9"/>
      <c r="AM2581" s="8"/>
      <c r="AN2581" s="9"/>
      <c r="AO2581" s="11"/>
    </row>
    <row r="2582" spans="1:41" ht="11.45" customHeight="1" outlineLevel="1" x14ac:dyDescent="0.25">
      <c r="A2582" s="2"/>
      <c r="B2582" s="5"/>
      <c r="C2582" s="4"/>
      <c r="D2582" s="4"/>
      <c r="E2582" s="4"/>
      <c r="F2582" s="5"/>
      <c r="G2582" s="6"/>
      <c r="H2582" s="338">
        <v>6098816</v>
      </c>
      <c r="I2582" s="7" t="s">
        <v>6882</v>
      </c>
      <c r="J2582" s="7" t="s">
        <v>6883</v>
      </c>
      <c r="K2582" s="7" t="s">
        <v>5916</v>
      </c>
      <c r="L2582" s="7" t="s">
        <v>5918</v>
      </c>
      <c r="M2582" s="18">
        <v>97848.95</v>
      </c>
      <c r="N2582" s="327">
        <v>119375.719</v>
      </c>
      <c r="O2582" s="19"/>
      <c r="P2582" s="295">
        <v>0.35</v>
      </c>
      <c r="Q2582" s="18">
        <v>63601.817499999997</v>
      </c>
      <c r="R2582" s="18">
        <v>77594.217349999992</v>
      </c>
      <c r="S2582" s="295">
        <v>0.25</v>
      </c>
      <c r="T2582" s="18">
        <v>73386.712499999994</v>
      </c>
      <c r="U2582" s="18">
        <v>89531.789249999987</v>
      </c>
      <c r="V2582" s="295">
        <v>0.53</v>
      </c>
      <c r="W2582" s="18">
        <v>45989.006499999996</v>
      </c>
      <c r="X2582" s="18">
        <v>56106.587929999994</v>
      </c>
      <c r="Y2582" s="7" t="s">
        <v>393</v>
      </c>
      <c r="Z2582" s="13">
        <v>1</v>
      </c>
      <c r="AA2582" s="13">
        <v>1</v>
      </c>
      <c r="AB2582" s="13">
        <v>4</v>
      </c>
      <c r="AC2582" s="9" t="s">
        <v>3949</v>
      </c>
      <c r="AD2582" s="8">
        <v>23.5</v>
      </c>
      <c r="AE2582" s="13">
        <v>2200</v>
      </c>
      <c r="AF2582" s="13">
        <v>835</v>
      </c>
      <c r="AG2582" s="13">
        <v>160</v>
      </c>
      <c r="AH2582" s="8">
        <v>293.92</v>
      </c>
      <c r="AI2582" s="13">
        <v>4012196335718</v>
      </c>
      <c r="AJ2582" s="9" t="s">
        <v>7409</v>
      </c>
      <c r="AK2582" s="94"/>
      <c r="AL2582" s="9"/>
      <c r="AM2582" s="8"/>
      <c r="AN2582" s="9"/>
      <c r="AO2582" s="11"/>
    </row>
    <row r="2583" spans="1:41" ht="11.45" customHeight="1" outlineLevel="1" x14ac:dyDescent="0.25">
      <c r="A2583" s="2"/>
      <c r="B2583" s="5"/>
      <c r="C2583" s="4"/>
      <c r="D2583" s="4"/>
      <c r="E2583" s="4"/>
      <c r="F2583" s="5"/>
      <c r="G2583" s="6"/>
      <c r="H2583" s="338">
        <v>6098827</v>
      </c>
      <c r="I2583" s="7" t="s">
        <v>6884</v>
      </c>
      <c r="J2583" s="7" t="s">
        <v>6885</v>
      </c>
      <c r="K2583" s="7" t="s">
        <v>5916</v>
      </c>
      <c r="L2583" s="7" t="s">
        <v>5918</v>
      </c>
      <c r="M2583" s="18">
        <v>109149.4</v>
      </c>
      <c r="N2583" s="327">
        <v>133162.26799999998</v>
      </c>
      <c r="O2583" s="19"/>
      <c r="P2583" s="295">
        <v>0.35</v>
      </c>
      <c r="Q2583" s="18">
        <v>70947.11</v>
      </c>
      <c r="R2583" s="18">
        <v>86555.474199999997</v>
      </c>
      <c r="S2583" s="295">
        <v>0.25</v>
      </c>
      <c r="T2583" s="18">
        <v>81862.049999999988</v>
      </c>
      <c r="U2583" s="18">
        <v>99871.700999999986</v>
      </c>
      <c r="V2583" s="295">
        <v>0.53</v>
      </c>
      <c r="W2583" s="18">
        <v>51300.217999999993</v>
      </c>
      <c r="X2583" s="18">
        <v>62586.26595999999</v>
      </c>
      <c r="Y2583" s="7" t="s">
        <v>393</v>
      </c>
      <c r="Z2583" s="13">
        <v>1</v>
      </c>
      <c r="AA2583" s="13">
        <v>1</v>
      </c>
      <c r="AB2583" s="13">
        <v>4</v>
      </c>
      <c r="AC2583" s="9" t="s">
        <v>3949</v>
      </c>
      <c r="AD2583" s="8">
        <v>18.649999999999999</v>
      </c>
      <c r="AE2583" s="13">
        <v>1800</v>
      </c>
      <c r="AF2583" s="13">
        <v>835</v>
      </c>
      <c r="AG2583" s="13">
        <v>160</v>
      </c>
      <c r="AH2583" s="8">
        <v>240.48</v>
      </c>
      <c r="AI2583" s="13">
        <v>4012196335770</v>
      </c>
      <c r="AJ2583" s="9" t="s">
        <v>7410</v>
      </c>
      <c r="AK2583" s="94"/>
      <c r="AL2583" s="9"/>
      <c r="AM2583" s="8"/>
      <c r="AN2583" s="9"/>
      <c r="AO2583" s="11"/>
    </row>
    <row r="2584" spans="1:41" ht="11.45" customHeight="1" outlineLevel="1" x14ac:dyDescent="0.25">
      <c r="A2584" s="2"/>
      <c r="B2584" s="5"/>
      <c r="C2584" s="4"/>
      <c r="D2584" s="4"/>
      <c r="E2584" s="4"/>
      <c r="F2584" s="5"/>
      <c r="G2584" s="6"/>
      <c r="H2584" s="338">
        <v>6098831</v>
      </c>
      <c r="I2584" s="7" t="s">
        <v>6886</v>
      </c>
      <c r="J2584" s="7" t="s">
        <v>6887</v>
      </c>
      <c r="K2584" s="7" t="s">
        <v>5916</v>
      </c>
      <c r="L2584" s="7" t="s">
        <v>5918</v>
      </c>
      <c r="M2584" s="18">
        <v>110207.3</v>
      </c>
      <c r="N2584" s="327">
        <v>134452.90599999999</v>
      </c>
      <c r="O2584" s="19"/>
      <c r="P2584" s="295">
        <v>0.35</v>
      </c>
      <c r="Q2584" s="18">
        <v>71634.74500000001</v>
      </c>
      <c r="R2584" s="18">
        <v>87394.388900000005</v>
      </c>
      <c r="S2584" s="295">
        <v>0.25</v>
      </c>
      <c r="T2584" s="18">
        <v>82655.475000000006</v>
      </c>
      <c r="U2584" s="18">
        <v>100839.6795</v>
      </c>
      <c r="V2584" s="295">
        <v>0.53</v>
      </c>
      <c r="W2584" s="18">
        <v>51797.430999999997</v>
      </c>
      <c r="X2584" s="18">
        <v>63192.865819999992</v>
      </c>
      <c r="Y2584" s="7" t="s">
        <v>393</v>
      </c>
      <c r="Z2584" s="13">
        <v>1</v>
      </c>
      <c r="AA2584" s="13">
        <v>1</v>
      </c>
      <c r="AB2584" s="13">
        <v>4</v>
      </c>
      <c r="AC2584" s="9" t="s">
        <v>3949</v>
      </c>
      <c r="AD2584" s="8">
        <v>20.260000000000002</v>
      </c>
      <c r="AE2584" s="13">
        <v>1900</v>
      </c>
      <c r="AF2584" s="13">
        <v>835</v>
      </c>
      <c r="AG2584" s="13">
        <v>160</v>
      </c>
      <c r="AH2584" s="8">
        <v>253.84</v>
      </c>
      <c r="AI2584" s="13">
        <v>4012196335831</v>
      </c>
      <c r="AJ2584" s="9" t="s">
        <v>7411</v>
      </c>
      <c r="AK2584" s="94"/>
      <c r="AL2584" s="9"/>
      <c r="AM2584" s="8"/>
      <c r="AN2584" s="9"/>
      <c r="AO2584" s="11"/>
    </row>
    <row r="2585" spans="1:41" ht="11.45" customHeight="1" outlineLevel="1" x14ac:dyDescent="0.25">
      <c r="A2585" s="2"/>
      <c r="B2585" s="5"/>
      <c r="C2585" s="4"/>
      <c r="D2585" s="4"/>
      <c r="E2585" s="4"/>
      <c r="F2585" s="5"/>
      <c r="G2585" s="6"/>
      <c r="H2585" s="338">
        <v>6098835</v>
      </c>
      <c r="I2585" s="7" t="s">
        <v>6888</v>
      </c>
      <c r="J2585" s="7" t="s">
        <v>6889</v>
      </c>
      <c r="K2585" s="7" t="s">
        <v>5916</v>
      </c>
      <c r="L2585" s="7" t="s">
        <v>5918</v>
      </c>
      <c r="M2585" s="18">
        <v>124932.9</v>
      </c>
      <c r="N2585" s="327">
        <v>152418.13799999998</v>
      </c>
      <c r="O2585" s="19"/>
      <c r="P2585" s="295">
        <v>0.35</v>
      </c>
      <c r="Q2585" s="18">
        <v>81206.384999999995</v>
      </c>
      <c r="R2585" s="18">
        <v>99071.789699999994</v>
      </c>
      <c r="S2585" s="295">
        <v>0.25</v>
      </c>
      <c r="T2585" s="18">
        <v>93699.674999999988</v>
      </c>
      <c r="U2585" s="18">
        <v>114313.60349999998</v>
      </c>
      <c r="V2585" s="295">
        <v>0.53</v>
      </c>
      <c r="W2585" s="18">
        <v>58718.462999999996</v>
      </c>
      <c r="X2585" s="18">
        <v>71636.52485999999</v>
      </c>
      <c r="Y2585" s="7" t="s">
        <v>393</v>
      </c>
      <c r="Z2585" s="13">
        <v>1</v>
      </c>
      <c r="AA2585" s="13">
        <v>1</v>
      </c>
      <c r="AB2585" s="13">
        <v>4</v>
      </c>
      <c r="AC2585" s="9" t="s">
        <v>3949</v>
      </c>
      <c r="AD2585" s="8">
        <v>21.7</v>
      </c>
      <c r="AE2585" s="13">
        <v>2000</v>
      </c>
      <c r="AF2585" s="13">
        <v>835</v>
      </c>
      <c r="AG2585" s="13">
        <v>160</v>
      </c>
      <c r="AH2585" s="8">
        <v>267.2</v>
      </c>
      <c r="AI2585" s="13">
        <v>4012196335893</v>
      </c>
      <c r="AJ2585" s="9" t="s">
        <v>7412</v>
      </c>
      <c r="AK2585" s="94"/>
      <c r="AL2585" s="9"/>
      <c r="AM2585" s="8"/>
      <c r="AN2585" s="9"/>
      <c r="AO2585" s="11"/>
    </row>
    <row r="2586" spans="1:41" ht="11.45" customHeight="1" outlineLevel="1" x14ac:dyDescent="0.25">
      <c r="A2586" s="2"/>
      <c r="B2586" s="5"/>
      <c r="C2586" s="4"/>
      <c r="D2586" s="4"/>
      <c r="E2586" s="4"/>
      <c r="F2586" s="5"/>
      <c r="G2586" s="6"/>
      <c r="H2586" s="338">
        <v>6213790</v>
      </c>
      <c r="I2586" s="7" t="s">
        <v>6890</v>
      </c>
      <c r="J2586" s="7" t="s">
        <v>879</v>
      </c>
      <c r="K2586" s="7" t="s">
        <v>5973</v>
      </c>
      <c r="L2586" s="7" t="s">
        <v>5974</v>
      </c>
      <c r="M2586" s="18">
        <v>32360.67</v>
      </c>
      <c r="N2586" s="327">
        <v>39480.017399999997</v>
      </c>
      <c r="O2586" s="19"/>
      <c r="P2586" s="295">
        <v>0.35</v>
      </c>
      <c r="Q2586" s="18">
        <v>21034.4355</v>
      </c>
      <c r="R2586" s="18">
        <v>25662.011309999998</v>
      </c>
      <c r="S2586" s="295">
        <v>0.25</v>
      </c>
      <c r="T2586" s="18">
        <v>24270.502499999999</v>
      </c>
      <c r="U2586" s="18">
        <v>29610.013049999998</v>
      </c>
      <c r="V2586" s="295">
        <v>0.53</v>
      </c>
      <c r="W2586" s="18">
        <v>15209.514899999998</v>
      </c>
      <c r="X2586" s="18">
        <v>18555.608177999999</v>
      </c>
      <c r="Y2586" s="7" t="s">
        <v>393</v>
      </c>
      <c r="Z2586" s="13">
        <v>1</v>
      </c>
      <c r="AA2586" s="13">
        <v>1</v>
      </c>
      <c r="AB2586" s="13"/>
      <c r="AC2586" s="9" t="s">
        <v>3971</v>
      </c>
      <c r="AD2586" s="8"/>
      <c r="AE2586" s="13">
        <v>1850</v>
      </c>
      <c r="AF2586" s="13">
        <v>1225</v>
      </c>
      <c r="AG2586" s="13">
        <v>62</v>
      </c>
      <c r="AH2586" s="8">
        <v>140.50800000000001</v>
      </c>
      <c r="AI2586" s="13">
        <v>4012196685783</v>
      </c>
      <c r="AJ2586" s="9" t="s">
        <v>7413</v>
      </c>
      <c r="AK2586" s="94"/>
      <c r="AL2586" s="9"/>
      <c r="AM2586" s="8"/>
      <c r="AN2586" s="9"/>
      <c r="AO2586" s="11"/>
    </row>
    <row r="2587" spans="1:41" ht="11.45" customHeight="1" outlineLevel="1" x14ac:dyDescent="0.25">
      <c r="A2587" s="2"/>
      <c r="B2587" s="5"/>
      <c r="C2587" s="4"/>
      <c r="D2587" s="4"/>
      <c r="E2587" s="4"/>
      <c r="F2587" s="5"/>
      <c r="G2587" s="6"/>
      <c r="H2587" s="338">
        <v>6214432</v>
      </c>
      <c r="I2587" s="7" t="s">
        <v>6891</v>
      </c>
      <c r="J2587" s="7" t="s">
        <v>1039</v>
      </c>
      <c r="K2587" s="7" t="s">
        <v>5863</v>
      </c>
      <c r="L2587" s="7"/>
      <c r="M2587" s="18">
        <v>33443.1</v>
      </c>
      <c r="N2587" s="327">
        <v>40800.581999999995</v>
      </c>
      <c r="O2587" s="19"/>
      <c r="P2587" s="295">
        <v>0.35</v>
      </c>
      <c r="Q2587" s="18">
        <v>21738.014999999999</v>
      </c>
      <c r="R2587" s="18">
        <v>26520.3783</v>
      </c>
      <c r="S2587" s="295">
        <v>0.25</v>
      </c>
      <c r="T2587" s="18">
        <v>25082.324999999997</v>
      </c>
      <c r="U2587" s="18">
        <v>30600.436499999996</v>
      </c>
      <c r="V2587" s="295">
        <v>0.53</v>
      </c>
      <c r="W2587" s="18">
        <v>15718.256999999998</v>
      </c>
      <c r="X2587" s="18">
        <v>19176.273539999998</v>
      </c>
      <c r="Y2587" s="7" t="s">
        <v>393</v>
      </c>
      <c r="Z2587" s="13">
        <v>1</v>
      </c>
      <c r="AA2587" s="13">
        <v>1</v>
      </c>
      <c r="AB2587" s="13"/>
      <c r="AC2587" s="9" t="s">
        <v>3971</v>
      </c>
      <c r="AD2587" s="8"/>
      <c r="AE2587" s="13">
        <v>1200</v>
      </c>
      <c r="AF2587" s="13">
        <v>1200</v>
      </c>
      <c r="AG2587" s="13">
        <v>62</v>
      </c>
      <c r="AH2587" s="8">
        <v>89.28</v>
      </c>
      <c r="AI2587" s="13">
        <v>4012196685301</v>
      </c>
      <c r="AJ2587" s="9" t="s">
        <v>7414</v>
      </c>
      <c r="AK2587" s="94"/>
      <c r="AL2587" s="9"/>
      <c r="AM2587" s="8"/>
      <c r="AN2587" s="9"/>
      <c r="AO2587" s="11"/>
    </row>
    <row r="2588" spans="1:41" ht="11.45" customHeight="1" outlineLevel="1" x14ac:dyDescent="0.25">
      <c r="A2588" s="2"/>
      <c r="B2588" s="5"/>
      <c r="C2588" s="4"/>
      <c r="D2588" s="4"/>
      <c r="E2588" s="4"/>
      <c r="F2588" s="5"/>
      <c r="G2588" s="6"/>
      <c r="H2588" s="338">
        <v>6214434</v>
      </c>
      <c r="I2588" s="7" t="s">
        <v>6892</v>
      </c>
      <c r="J2588" s="7" t="s">
        <v>1042</v>
      </c>
      <c r="K2588" s="7" t="s">
        <v>5863</v>
      </c>
      <c r="L2588" s="7"/>
      <c r="M2588" s="18">
        <v>35697.550000000003</v>
      </c>
      <c r="N2588" s="327">
        <v>43551.011000000006</v>
      </c>
      <c r="O2588" s="19"/>
      <c r="P2588" s="295">
        <v>0.35</v>
      </c>
      <c r="Q2588" s="18">
        <v>23203.407500000001</v>
      </c>
      <c r="R2588" s="18">
        <v>28308.157149999999</v>
      </c>
      <c r="S2588" s="295">
        <v>0.25</v>
      </c>
      <c r="T2588" s="18">
        <v>26773.162500000002</v>
      </c>
      <c r="U2588" s="18">
        <v>32663.258250000003</v>
      </c>
      <c r="V2588" s="295">
        <v>0.53</v>
      </c>
      <c r="W2588" s="18">
        <v>16777.8485</v>
      </c>
      <c r="X2588" s="18">
        <v>20468.975169999998</v>
      </c>
      <c r="Y2588" s="7" t="s">
        <v>393</v>
      </c>
      <c r="Z2588" s="13">
        <v>1</v>
      </c>
      <c r="AA2588" s="13">
        <v>1</v>
      </c>
      <c r="AB2588" s="13"/>
      <c r="AC2588" s="9" t="s">
        <v>3971</v>
      </c>
      <c r="AD2588" s="8"/>
      <c r="AE2588" s="13">
        <v>1300</v>
      </c>
      <c r="AF2588" s="13">
        <v>1300</v>
      </c>
      <c r="AG2588" s="13">
        <v>62</v>
      </c>
      <c r="AH2588" s="8">
        <v>104.78</v>
      </c>
      <c r="AI2588" s="13">
        <v>4012196685325</v>
      </c>
      <c r="AJ2588" s="9" t="s">
        <v>7415</v>
      </c>
      <c r="AK2588" s="94"/>
      <c r="AL2588" s="9"/>
      <c r="AM2588" s="8"/>
      <c r="AN2588" s="9"/>
      <c r="AO2588" s="11"/>
    </row>
    <row r="2589" spans="1:41" ht="11.45" customHeight="1" outlineLevel="1" x14ac:dyDescent="0.25">
      <c r="A2589" s="2"/>
      <c r="B2589" s="5"/>
      <c r="C2589" s="4"/>
      <c r="D2589" s="4"/>
      <c r="E2589" s="4"/>
      <c r="F2589" s="5"/>
      <c r="G2589" s="6"/>
      <c r="H2589" s="338">
        <v>6214436</v>
      </c>
      <c r="I2589" s="7" t="s">
        <v>6893</v>
      </c>
      <c r="J2589" s="7" t="s">
        <v>1045</v>
      </c>
      <c r="K2589" s="7" t="s">
        <v>5863</v>
      </c>
      <c r="L2589" s="7"/>
      <c r="M2589" s="18">
        <v>37941.49</v>
      </c>
      <c r="N2589" s="327">
        <v>46288.6178</v>
      </c>
      <c r="O2589" s="19"/>
      <c r="P2589" s="295">
        <v>0.35</v>
      </c>
      <c r="Q2589" s="18">
        <v>24661.968499999999</v>
      </c>
      <c r="R2589" s="18">
        <v>30087.601569999999</v>
      </c>
      <c r="S2589" s="295">
        <v>0.25</v>
      </c>
      <c r="T2589" s="18">
        <v>28456.1175</v>
      </c>
      <c r="U2589" s="18">
        <v>34716.463349999998</v>
      </c>
      <c r="V2589" s="295">
        <v>0.53</v>
      </c>
      <c r="W2589" s="18">
        <v>17832.5003</v>
      </c>
      <c r="X2589" s="18">
        <v>21755.650365999998</v>
      </c>
      <c r="Y2589" s="7" t="s">
        <v>393</v>
      </c>
      <c r="Z2589" s="13">
        <v>1</v>
      </c>
      <c r="AA2589" s="13">
        <v>1</v>
      </c>
      <c r="AB2589" s="13"/>
      <c r="AC2589" s="9" t="s">
        <v>3971</v>
      </c>
      <c r="AD2589" s="8"/>
      <c r="AE2589" s="13">
        <v>1400</v>
      </c>
      <c r="AF2589" s="13">
        <v>1400</v>
      </c>
      <c r="AG2589" s="13">
        <v>62</v>
      </c>
      <c r="AH2589" s="8">
        <v>121.52</v>
      </c>
      <c r="AI2589" s="13">
        <v>4012196685349</v>
      </c>
      <c r="AJ2589" s="9" t="s">
        <v>7416</v>
      </c>
      <c r="AK2589" s="94"/>
      <c r="AL2589" s="9"/>
      <c r="AM2589" s="8"/>
      <c r="AN2589" s="9"/>
      <c r="AO2589" s="11"/>
    </row>
    <row r="2590" spans="1:41" ht="11.45" customHeight="1" outlineLevel="1" x14ac:dyDescent="0.25">
      <c r="A2590" s="2"/>
      <c r="B2590" s="5"/>
      <c r="C2590" s="4"/>
      <c r="D2590" s="4"/>
      <c r="E2590" s="4"/>
      <c r="F2590" s="5"/>
      <c r="G2590" s="6"/>
      <c r="H2590" s="338">
        <v>6214438</v>
      </c>
      <c r="I2590" s="7" t="s">
        <v>6894</v>
      </c>
      <c r="J2590" s="7" t="s">
        <v>6895</v>
      </c>
      <c r="K2590" s="7" t="s">
        <v>5863</v>
      </c>
      <c r="L2590" s="7"/>
      <c r="M2590" s="18">
        <v>40179.07</v>
      </c>
      <c r="N2590" s="327">
        <v>49018.465400000001</v>
      </c>
      <c r="O2590" s="19"/>
      <c r="P2590" s="295">
        <v>0.35</v>
      </c>
      <c r="Q2590" s="18">
        <v>26116.395500000002</v>
      </c>
      <c r="R2590" s="18">
        <v>31862.002510000002</v>
      </c>
      <c r="S2590" s="295">
        <v>0.25</v>
      </c>
      <c r="T2590" s="18">
        <v>30134.302499999998</v>
      </c>
      <c r="U2590" s="18">
        <v>36763.849049999997</v>
      </c>
      <c r="V2590" s="295">
        <v>0.53</v>
      </c>
      <c r="W2590" s="18">
        <v>18884.162899999999</v>
      </c>
      <c r="X2590" s="18">
        <v>23038.678737999999</v>
      </c>
      <c r="Y2590" s="7" t="s">
        <v>393</v>
      </c>
      <c r="Z2590" s="13">
        <v>1</v>
      </c>
      <c r="AA2590" s="13">
        <v>1</v>
      </c>
      <c r="AB2590" s="13"/>
      <c r="AC2590" s="9" t="s">
        <v>3971</v>
      </c>
      <c r="AD2590" s="8"/>
      <c r="AE2590" s="13">
        <v>1500</v>
      </c>
      <c r="AF2590" s="13">
        <v>1500</v>
      </c>
      <c r="AG2590" s="13">
        <v>62</v>
      </c>
      <c r="AH2590" s="8">
        <v>139.5</v>
      </c>
      <c r="AI2590" s="13">
        <v>2200000336040</v>
      </c>
      <c r="AJ2590" s="9" t="s">
        <v>7417</v>
      </c>
      <c r="AK2590" s="94"/>
      <c r="AL2590" s="9"/>
      <c r="AM2590" s="8"/>
      <c r="AN2590" s="9"/>
      <c r="AO2590" s="11"/>
    </row>
    <row r="2591" spans="1:41" ht="11.45" customHeight="1" outlineLevel="1" x14ac:dyDescent="0.25">
      <c r="A2591" s="2"/>
      <c r="B2591" s="5"/>
      <c r="C2591" s="4"/>
      <c r="D2591" s="4"/>
      <c r="E2591" s="4"/>
      <c r="F2591" s="5"/>
      <c r="G2591" s="6"/>
      <c r="H2591" s="338">
        <v>6214440</v>
      </c>
      <c r="I2591" s="7" t="s">
        <v>6896</v>
      </c>
      <c r="J2591" s="7" t="s">
        <v>1048</v>
      </c>
      <c r="K2591" s="7" t="s">
        <v>5863</v>
      </c>
      <c r="L2591" s="7"/>
      <c r="M2591" s="18">
        <v>42428.27</v>
      </c>
      <c r="N2591" s="327">
        <v>51762.489399999999</v>
      </c>
      <c r="O2591" s="19"/>
      <c r="P2591" s="295">
        <v>0.35</v>
      </c>
      <c r="Q2591" s="18">
        <v>27578.375499999998</v>
      </c>
      <c r="R2591" s="18">
        <v>33645.618109999996</v>
      </c>
      <c r="S2591" s="295">
        <v>0.25</v>
      </c>
      <c r="T2591" s="18">
        <v>31821.202499999999</v>
      </c>
      <c r="U2591" s="18">
        <v>38821.867050000001</v>
      </c>
      <c r="V2591" s="295">
        <v>0.53</v>
      </c>
      <c r="W2591" s="18">
        <v>19941.286899999999</v>
      </c>
      <c r="X2591" s="18">
        <v>24328.370017999998</v>
      </c>
      <c r="Y2591" s="7" t="s">
        <v>393</v>
      </c>
      <c r="Z2591" s="13">
        <v>1</v>
      </c>
      <c r="AA2591" s="13">
        <v>1</v>
      </c>
      <c r="AB2591" s="13"/>
      <c r="AC2591" s="9" t="s">
        <v>3971</v>
      </c>
      <c r="AD2591" s="8"/>
      <c r="AE2591" s="13">
        <v>1600</v>
      </c>
      <c r="AF2591" s="13">
        <v>1600</v>
      </c>
      <c r="AG2591" s="13">
        <v>62</v>
      </c>
      <c r="AH2591" s="8">
        <v>158.72</v>
      </c>
      <c r="AI2591" s="13">
        <v>4012196685387</v>
      </c>
      <c r="AJ2591" s="9" t="s">
        <v>7418</v>
      </c>
      <c r="AK2591" s="94"/>
      <c r="AL2591" s="9"/>
      <c r="AM2591" s="8"/>
      <c r="AN2591" s="9"/>
      <c r="AO2591" s="11"/>
    </row>
    <row r="2592" spans="1:41" ht="11.45" customHeight="1" outlineLevel="1" x14ac:dyDescent="0.25">
      <c r="A2592" s="2"/>
      <c r="B2592" s="5"/>
      <c r="C2592" s="4"/>
      <c r="D2592" s="4"/>
      <c r="E2592" s="4"/>
      <c r="F2592" s="5"/>
      <c r="G2592" s="6"/>
      <c r="H2592" s="338">
        <v>6214450</v>
      </c>
      <c r="I2592" s="7" t="s">
        <v>6897</v>
      </c>
      <c r="J2592" s="7" t="s">
        <v>1063</v>
      </c>
      <c r="K2592" s="7" t="s">
        <v>5863</v>
      </c>
      <c r="L2592" s="7"/>
      <c r="M2592" s="18">
        <v>53888.33</v>
      </c>
      <c r="N2592" s="327">
        <v>65743.762600000002</v>
      </c>
      <c r="O2592" s="19"/>
      <c r="P2592" s="295">
        <v>0.35</v>
      </c>
      <c r="Q2592" s="18">
        <v>35027.414499999999</v>
      </c>
      <c r="R2592" s="18">
        <v>42733.44569</v>
      </c>
      <c r="S2592" s="295">
        <v>0.25</v>
      </c>
      <c r="T2592" s="18">
        <v>40416.247499999998</v>
      </c>
      <c r="U2592" s="18">
        <v>49307.821949999998</v>
      </c>
      <c r="V2592" s="295">
        <v>0.53</v>
      </c>
      <c r="W2592" s="18">
        <v>25327.515100000001</v>
      </c>
      <c r="X2592" s="18">
        <v>30899.568422</v>
      </c>
      <c r="Y2592" s="7" t="s">
        <v>393</v>
      </c>
      <c r="Z2592" s="13">
        <v>1</v>
      </c>
      <c r="AA2592" s="13">
        <v>1</v>
      </c>
      <c r="AB2592" s="13"/>
      <c r="AC2592" s="9" t="s">
        <v>3971</v>
      </c>
      <c r="AD2592" s="8"/>
      <c r="AE2592" s="13">
        <v>1200</v>
      </c>
      <c r="AF2592" s="13">
        <v>1200</v>
      </c>
      <c r="AG2592" s="13">
        <v>62</v>
      </c>
      <c r="AH2592" s="8">
        <v>89.28</v>
      </c>
      <c r="AI2592" s="13">
        <v>4012196685400</v>
      </c>
      <c r="AJ2592" s="9" t="s">
        <v>7419</v>
      </c>
      <c r="AK2592" s="94"/>
      <c r="AL2592" s="9"/>
      <c r="AM2592" s="8"/>
      <c r="AN2592" s="9"/>
      <c r="AO2592" s="11"/>
    </row>
    <row r="2593" spans="1:41" ht="11.45" customHeight="1" outlineLevel="1" x14ac:dyDescent="0.25">
      <c r="A2593" s="2"/>
      <c r="B2593" s="5"/>
      <c r="C2593" s="4"/>
      <c r="D2593" s="4"/>
      <c r="E2593" s="4"/>
      <c r="F2593" s="5"/>
      <c r="G2593" s="6"/>
      <c r="H2593" s="338">
        <v>6214452</v>
      </c>
      <c r="I2593" s="7" t="s">
        <v>6898</v>
      </c>
      <c r="J2593" s="7" t="s">
        <v>6899</v>
      </c>
      <c r="K2593" s="7" t="s">
        <v>5863</v>
      </c>
      <c r="L2593" s="7"/>
      <c r="M2593" s="18">
        <v>57018.83</v>
      </c>
      <c r="N2593" s="327">
        <v>69562.972599999994</v>
      </c>
      <c r="O2593" s="19"/>
      <c r="P2593" s="295">
        <v>0.35</v>
      </c>
      <c r="Q2593" s="18">
        <v>37062.239500000003</v>
      </c>
      <c r="R2593" s="18">
        <v>45215.93219</v>
      </c>
      <c r="S2593" s="295">
        <v>0.25</v>
      </c>
      <c r="T2593" s="18">
        <v>42764.122499999998</v>
      </c>
      <c r="U2593" s="18">
        <v>52172.229449999999</v>
      </c>
      <c r="V2593" s="295">
        <v>0.53</v>
      </c>
      <c r="W2593" s="18">
        <v>26798.8501</v>
      </c>
      <c r="X2593" s="18">
        <v>32694.597121999999</v>
      </c>
      <c r="Y2593" s="7" t="s">
        <v>393</v>
      </c>
      <c r="Z2593" s="13">
        <v>1</v>
      </c>
      <c r="AA2593" s="13">
        <v>1</v>
      </c>
      <c r="AB2593" s="13"/>
      <c r="AC2593" s="9" t="s">
        <v>3971</v>
      </c>
      <c r="AD2593" s="8"/>
      <c r="AE2593" s="13">
        <v>1300</v>
      </c>
      <c r="AF2593" s="13">
        <v>1300</v>
      </c>
      <c r="AG2593" s="13">
        <v>62</v>
      </c>
      <c r="AH2593" s="8">
        <v>104.78</v>
      </c>
      <c r="AI2593" s="13">
        <v>4012196685424</v>
      </c>
      <c r="AJ2593" s="9" t="s">
        <v>7420</v>
      </c>
      <c r="AK2593" s="94"/>
      <c r="AL2593" s="9"/>
      <c r="AM2593" s="8"/>
      <c r="AN2593" s="9"/>
      <c r="AO2593" s="11"/>
    </row>
    <row r="2594" spans="1:41" ht="11.45" customHeight="1" outlineLevel="1" x14ac:dyDescent="0.25">
      <c r="A2594" s="2"/>
      <c r="B2594" s="5"/>
      <c r="C2594" s="4"/>
      <c r="D2594" s="4"/>
      <c r="E2594" s="4"/>
      <c r="F2594" s="5"/>
      <c r="G2594" s="6"/>
      <c r="H2594" s="338">
        <v>6219688</v>
      </c>
      <c r="I2594" s="7" t="s">
        <v>6900</v>
      </c>
      <c r="J2594" s="7" t="s">
        <v>1031</v>
      </c>
      <c r="K2594" s="7" t="s">
        <v>5863</v>
      </c>
      <c r="L2594" s="7"/>
      <c r="M2594" s="18">
        <v>46333.91</v>
      </c>
      <c r="N2594" s="327">
        <v>56527.370200000005</v>
      </c>
      <c r="O2594" s="19"/>
      <c r="P2594" s="295">
        <v>0.35</v>
      </c>
      <c r="Q2594" s="18">
        <v>30117.041500000003</v>
      </c>
      <c r="R2594" s="18">
        <v>36742.790630000003</v>
      </c>
      <c r="S2594" s="295">
        <v>0.25</v>
      </c>
      <c r="T2594" s="18">
        <v>34750.432500000003</v>
      </c>
      <c r="U2594" s="18">
        <v>42395.527650000004</v>
      </c>
      <c r="V2594" s="295">
        <v>0.53</v>
      </c>
      <c r="W2594" s="18">
        <v>21776.937700000002</v>
      </c>
      <c r="X2594" s="18">
        <v>26567.863994000003</v>
      </c>
      <c r="Y2594" s="7" t="s">
        <v>393</v>
      </c>
      <c r="Z2594" s="13">
        <v>1</v>
      </c>
      <c r="AA2594" s="13">
        <v>1</v>
      </c>
      <c r="AB2594" s="13"/>
      <c r="AC2594" s="9" t="s">
        <v>3971</v>
      </c>
      <c r="AD2594" s="8"/>
      <c r="AE2594" s="13">
        <v>1500</v>
      </c>
      <c r="AF2594" s="13">
        <v>1500</v>
      </c>
      <c r="AG2594" s="13">
        <v>112</v>
      </c>
      <c r="AH2594" s="8">
        <v>252</v>
      </c>
      <c r="AI2594" s="13">
        <v>4012196685561</v>
      </c>
      <c r="AJ2594" s="9" t="s">
        <v>7421</v>
      </c>
      <c r="AK2594" s="94"/>
      <c r="AL2594" s="9"/>
      <c r="AM2594" s="8"/>
      <c r="AN2594" s="9"/>
      <c r="AO2594" s="11"/>
    </row>
    <row r="2595" spans="1:41" ht="11.45" customHeight="1" outlineLevel="1" x14ac:dyDescent="0.25">
      <c r="A2595" s="2"/>
      <c r="B2595" s="5"/>
      <c r="C2595" s="4"/>
      <c r="D2595" s="4"/>
      <c r="E2595" s="4"/>
      <c r="F2595" s="5"/>
      <c r="G2595" s="6"/>
      <c r="H2595" s="338">
        <v>6219690</v>
      </c>
      <c r="I2595" s="7" t="s">
        <v>6901</v>
      </c>
      <c r="J2595" s="7" t="s">
        <v>1032</v>
      </c>
      <c r="K2595" s="7" t="s">
        <v>5863</v>
      </c>
      <c r="L2595" s="7"/>
      <c r="M2595" s="18">
        <v>49000.95</v>
      </c>
      <c r="N2595" s="327">
        <v>59781.158999999992</v>
      </c>
      <c r="O2595" s="19"/>
      <c r="P2595" s="295">
        <v>0.35</v>
      </c>
      <c r="Q2595" s="18">
        <v>31850.6175</v>
      </c>
      <c r="R2595" s="18">
        <v>38857.753349999999</v>
      </c>
      <c r="S2595" s="295">
        <v>0.25</v>
      </c>
      <c r="T2595" s="18">
        <v>36750.712499999994</v>
      </c>
      <c r="U2595" s="18">
        <v>44835.869249999989</v>
      </c>
      <c r="V2595" s="295">
        <v>0.53</v>
      </c>
      <c r="W2595" s="18">
        <v>23030.446499999998</v>
      </c>
      <c r="X2595" s="18">
        <v>28097.144729999996</v>
      </c>
      <c r="Y2595" s="7" t="s">
        <v>393</v>
      </c>
      <c r="Z2595" s="13">
        <v>1</v>
      </c>
      <c r="AA2595" s="13">
        <v>1</v>
      </c>
      <c r="AB2595" s="13"/>
      <c r="AC2595" s="9" t="s">
        <v>3971</v>
      </c>
      <c r="AD2595" s="8"/>
      <c r="AE2595" s="13">
        <v>1600</v>
      </c>
      <c r="AF2595" s="13">
        <v>1600</v>
      </c>
      <c r="AG2595" s="13">
        <v>112</v>
      </c>
      <c r="AH2595" s="8">
        <v>286.72000000000003</v>
      </c>
      <c r="AI2595" s="13">
        <v>4012196685585</v>
      </c>
      <c r="AJ2595" s="9" t="s">
        <v>7422</v>
      </c>
      <c r="AK2595" s="94"/>
      <c r="AL2595" s="9"/>
      <c r="AM2595" s="8"/>
      <c r="AN2595" s="9"/>
      <c r="AO2595" s="11"/>
    </row>
    <row r="2596" spans="1:41" ht="11.45" customHeight="1" outlineLevel="1" x14ac:dyDescent="0.25">
      <c r="A2596" s="2"/>
      <c r="B2596" s="5"/>
      <c r="C2596" s="4"/>
      <c r="D2596" s="4"/>
      <c r="E2596" s="4"/>
      <c r="F2596" s="5"/>
      <c r="G2596" s="6"/>
      <c r="H2596" s="338">
        <v>6219702</v>
      </c>
      <c r="I2596" s="7" t="s">
        <v>6902</v>
      </c>
      <c r="J2596" s="7" t="s">
        <v>1053</v>
      </c>
      <c r="K2596" s="7" t="s">
        <v>5863</v>
      </c>
      <c r="L2596" s="7"/>
      <c r="M2596" s="18">
        <v>73006.61</v>
      </c>
      <c r="N2596" s="327">
        <v>89068.064199999993</v>
      </c>
      <c r="O2596" s="19"/>
      <c r="P2596" s="295">
        <v>0.35</v>
      </c>
      <c r="Q2596" s="18">
        <v>47454.296500000004</v>
      </c>
      <c r="R2596" s="18">
        <v>57894.241730000002</v>
      </c>
      <c r="S2596" s="295">
        <v>0.25</v>
      </c>
      <c r="T2596" s="18">
        <v>54754.957500000004</v>
      </c>
      <c r="U2596" s="18">
        <v>66801.048150000002</v>
      </c>
      <c r="V2596" s="295">
        <v>0.53</v>
      </c>
      <c r="W2596" s="18">
        <v>34313.106699999997</v>
      </c>
      <c r="X2596" s="18">
        <v>41861.990173999991</v>
      </c>
      <c r="Y2596" s="7" t="s">
        <v>393</v>
      </c>
      <c r="Z2596" s="13">
        <v>1</v>
      </c>
      <c r="AA2596" s="13">
        <v>1</v>
      </c>
      <c r="AB2596" s="13"/>
      <c r="AC2596" s="9" t="s">
        <v>3971</v>
      </c>
      <c r="AD2596" s="8"/>
      <c r="AE2596" s="13">
        <v>1200</v>
      </c>
      <c r="AF2596" s="13">
        <v>1200</v>
      </c>
      <c r="AG2596" s="13">
        <v>112</v>
      </c>
      <c r="AH2596" s="8">
        <v>161.28</v>
      </c>
      <c r="AI2596" s="13">
        <v>4012196685608</v>
      </c>
      <c r="AJ2596" s="9" t="s">
        <v>7423</v>
      </c>
      <c r="AK2596" s="94"/>
      <c r="AL2596" s="9"/>
      <c r="AM2596" s="8"/>
      <c r="AN2596" s="9"/>
      <c r="AO2596" s="11"/>
    </row>
    <row r="2597" spans="1:41" ht="11.45" customHeight="1" outlineLevel="1" x14ac:dyDescent="0.25">
      <c r="A2597" s="2"/>
      <c r="B2597" s="5"/>
      <c r="C2597" s="4"/>
      <c r="D2597" s="4"/>
      <c r="E2597" s="4"/>
      <c r="F2597" s="5"/>
      <c r="G2597" s="6"/>
      <c r="H2597" s="338">
        <v>6219704</v>
      </c>
      <c r="I2597" s="7" t="s">
        <v>6903</v>
      </c>
      <c r="J2597" s="7" t="s">
        <v>6904</v>
      </c>
      <c r="K2597" s="7" t="s">
        <v>5863</v>
      </c>
      <c r="L2597" s="7"/>
      <c r="M2597" s="18">
        <v>80515.77</v>
      </c>
      <c r="N2597" s="327">
        <v>98229.239400000006</v>
      </c>
      <c r="O2597" s="19"/>
      <c r="P2597" s="295">
        <v>0.35</v>
      </c>
      <c r="Q2597" s="18">
        <v>52335.250500000002</v>
      </c>
      <c r="R2597" s="18">
        <v>63849.00561</v>
      </c>
      <c r="S2597" s="295">
        <v>0.25</v>
      </c>
      <c r="T2597" s="18">
        <v>60386.827499999999</v>
      </c>
      <c r="U2597" s="18">
        <v>73671.929550000001</v>
      </c>
      <c r="V2597" s="295">
        <v>0.53</v>
      </c>
      <c r="W2597" s="18">
        <v>37842.411899999999</v>
      </c>
      <c r="X2597" s="18">
        <v>46167.742517999999</v>
      </c>
      <c r="Y2597" s="7" t="s">
        <v>393</v>
      </c>
      <c r="Z2597" s="13">
        <v>1</v>
      </c>
      <c r="AA2597" s="13">
        <v>1</v>
      </c>
      <c r="AB2597" s="13"/>
      <c r="AC2597" s="9" t="s">
        <v>3971</v>
      </c>
      <c r="AD2597" s="8"/>
      <c r="AE2597" s="13">
        <v>1300</v>
      </c>
      <c r="AF2597" s="13">
        <v>1300</v>
      </c>
      <c r="AG2597" s="13">
        <v>112</v>
      </c>
      <c r="AH2597" s="8">
        <v>189.28</v>
      </c>
      <c r="AI2597" s="13">
        <v>401219668562</v>
      </c>
      <c r="AJ2597" s="9" t="s">
        <v>7424</v>
      </c>
      <c r="AK2597" s="94"/>
      <c r="AL2597" s="9"/>
      <c r="AM2597" s="8"/>
      <c r="AN2597" s="9"/>
      <c r="AO2597" s="11"/>
    </row>
    <row r="2598" spans="1:41" ht="11.45" customHeight="1" outlineLevel="1" x14ac:dyDescent="0.25">
      <c r="A2598" s="2"/>
      <c r="B2598" s="5"/>
      <c r="C2598" s="4"/>
      <c r="D2598" s="4"/>
      <c r="E2598" s="4"/>
      <c r="F2598" s="5"/>
      <c r="G2598" s="6"/>
      <c r="H2598" s="338">
        <v>6219706</v>
      </c>
      <c r="I2598" s="7" t="s">
        <v>6905</v>
      </c>
      <c r="J2598" s="7" t="s">
        <v>1055</v>
      </c>
      <c r="K2598" s="7" t="s">
        <v>5863</v>
      </c>
      <c r="L2598" s="7"/>
      <c r="M2598" s="18">
        <v>82610.44</v>
      </c>
      <c r="N2598" s="327">
        <v>100784.7368</v>
      </c>
      <c r="O2598" s="19"/>
      <c r="P2598" s="295">
        <v>0.35</v>
      </c>
      <c r="Q2598" s="18">
        <v>53696.786</v>
      </c>
      <c r="R2598" s="18">
        <v>65510.07892</v>
      </c>
      <c r="S2598" s="295">
        <v>0.25</v>
      </c>
      <c r="T2598" s="18">
        <v>61957.83</v>
      </c>
      <c r="U2598" s="18">
        <v>75588.552599999995</v>
      </c>
      <c r="V2598" s="295">
        <v>0.53</v>
      </c>
      <c r="W2598" s="18">
        <v>38826.906799999997</v>
      </c>
      <c r="X2598" s="18">
        <v>47368.826295999992</v>
      </c>
      <c r="Y2598" s="7" t="s">
        <v>393</v>
      </c>
      <c r="Z2598" s="13">
        <v>1</v>
      </c>
      <c r="AA2598" s="13">
        <v>1</v>
      </c>
      <c r="AB2598" s="13"/>
      <c r="AC2598" s="9" t="s">
        <v>3971</v>
      </c>
      <c r="AD2598" s="8"/>
      <c r="AE2598" s="13">
        <v>1400</v>
      </c>
      <c r="AF2598" s="13">
        <v>1400</v>
      </c>
      <c r="AG2598" s="13">
        <v>112</v>
      </c>
      <c r="AH2598" s="8">
        <v>219.52</v>
      </c>
      <c r="AI2598" s="13">
        <v>4012196685646</v>
      </c>
      <c r="AJ2598" s="9" t="s">
        <v>7425</v>
      </c>
      <c r="AK2598" s="94"/>
      <c r="AL2598" s="9"/>
      <c r="AM2598" s="8"/>
      <c r="AN2598" s="9"/>
      <c r="AO2598" s="11"/>
    </row>
    <row r="2599" spans="1:41" ht="11.45" customHeight="1" outlineLevel="1" x14ac:dyDescent="0.25">
      <c r="A2599" s="2"/>
      <c r="B2599" s="5"/>
      <c r="C2599" s="4"/>
      <c r="D2599" s="4"/>
      <c r="E2599" s="4"/>
      <c r="F2599" s="5"/>
      <c r="G2599" s="6"/>
      <c r="H2599" s="338">
        <v>6227953</v>
      </c>
      <c r="I2599" s="7" t="s">
        <v>6906</v>
      </c>
      <c r="J2599" s="7" t="s">
        <v>6907</v>
      </c>
      <c r="K2599" s="7" t="s">
        <v>5901</v>
      </c>
      <c r="L2599" s="7" t="s">
        <v>7376</v>
      </c>
      <c r="M2599" s="18">
        <v>10295.33</v>
      </c>
      <c r="N2599" s="327">
        <v>12560.302599999999</v>
      </c>
      <c r="O2599" s="19"/>
      <c r="P2599" s="295">
        <v>0.35</v>
      </c>
      <c r="Q2599" s="18">
        <v>6691.9645</v>
      </c>
      <c r="R2599" s="18">
        <v>8164.1966899999998</v>
      </c>
      <c r="S2599" s="295">
        <v>0.25</v>
      </c>
      <c r="T2599" s="18">
        <v>7721.4974999999995</v>
      </c>
      <c r="U2599" s="18">
        <v>9420.2269499999984</v>
      </c>
      <c r="V2599" s="295">
        <v>0.53</v>
      </c>
      <c r="W2599" s="18">
        <v>4838.8050999999996</v>
      </c>
      <c r="X2599" s="18">
        <v>5903.3422219999993</v>
      </c>
      <c r="Y2599" s="7" t="s">
        <v>393</v>
      </c>
      <c r="Z2599" s="13">
        <v>2</v>
      </c>
      <c r="AA2599" s="13">
        <v>2</v>
      </c>
      <c r="AB2599" s="13">
        <v>200</v>
      </c>
      <c r="AC2599" s="9" t="s">
        <v>3949</v>
      </c>
      <c r="AD2599" s="8">
        <v>3.0609999999999999</v>
      </c>
      <c r="AE2599" s="13">
        <v>680</v>
      </c>
      <c r="AF2599" s="13">
        <v>38</v>
      </c>
      <c r="AG2599" s="13">
        <v>166</v>
      </c>
      <c r="AH2599" s="8">
        <v>4.2889999999999997</v>
      </c>
      <c r="AI2599" s="13">
        <v>4012196171071</v>
      </c>
      <c r="AJ2599" s="9" t="s">
        <v>7426</v>
      </c>
      <c r="AK2599" s="94"/>
      <c r="AL2599" s="9"/>
      <c r="AM2599" s="8"/>
      <c r="AN2599" s="9"/>
      <c r="AO2599" s="11"/>
    </row>
    <row r="2600" spans="1:41" ht="11.45" customHeight="1" outlineLevel="1" x14ac:dyDescent="0.25">
      <c r="A2600" s="2"/>
      <c r="B2600" s="5"/>
      <c r="C2600" s="4"/>
      <c r="D2600" s="4"/>
      <c r="E2600" s="4"/>
      <c r="F2600" s="5"/>
      <c r="G2600" s="6"/>
      <c r="H2600" s="338">
        <v>6229336</v>
      </c>
      <c r="I2600" s="7" t="s">
        <v>6908</v>
      </c>
      <c r="J2600" s="7" t="s">
        <v>1480</v>
      </c>
      <c r="K2600" s="7" t="s">
        <v>5841</v>
      </c>
      <c r="L2600" s="7" t="s">
        <v>5914</v>
      </c>
      <c r="M2600" s="18">
        <v>49009.47</v>
      </c>
      <c r="N2600" s="327">
        <v>59791.553399999997</v>
      </c>
      <c r="O2600" s="19"/>
      <c r="P2600" s="295">
        <v>0.35</v>
      </c>
      <c r="Q2600" s="18">
        <v>31856.155500000001</v>
      </c>
      <c r="R2600" s="18">
        <v>38864.509709999998</v>
      </c>
      <c r="S2600" s="295">
        <v>0.25</v>
      </c>
      <c r="T2600" s="18">
        <v>36757.102500000001</v>
      </c>
      <c r="U2600" s="18">
        <v>44843.665050000003</v>
      </c>
      <c r="V2600" s="295">
        <v>0.53</v>
      </c>
      <c r="W2600" s="18">
        <v>23034.4509</v>
      </c>
      <c r="X2600" s="18">
        <v>28102.030097999999</v>
      </c>
      <c r="Y2600" s="7" t="s">
        <v>393</v>
      </c>
      <c r="Z2600" s="13">
        <v>1</v>
      </c>
      <c r="AA2600" s="13">
        <v>1</v>
      </c>
      <c r="AB2600" s="13">
        <v>12</v>
      </c>
      <c r="AC2600" s="9" t="s">
        <v>3949</v>
      </c>
      <c r="AD2600" s="8">
        <v>11.45</v>
      </c>
      <c r="AE2600" s="13">
        <v>1000</v>
      </c>
      <c r="AF2600" s="13">
        <v>1000</v>
      </c>
      <c r="AG2600" s="13">
        <v>162</v>
      </c>
      <c r="AH2600" s="8">
        <v>162</v>
      </c>
      <c r="AI2600" s="13">
        <v>4012196171798</v>
      </c>
      <c r="AJ2600" s="9" t="s">
        <v>7427</v>
      </c>
      <c r="AK2600" s="94"/>
      <c r="AL2600" s="9"/>
      <c r="AM2600" s="8"/>
      <c r="AN2600" s="9"/>
      <c r="AO2600" s="11"/>
    </row>
    <row r="2601" spans="1:41" ht="11.45" customHeight="1" outlineLevel="1" x14ac:dyDescent="0.25">
      <c r="A2601" s="2"/>
      <c r="B2601" s="5"/>
      <c r="C2601" s="4"/>
      <c r="D2601" s="4"/>
      <c r="E2601" s="4"/>
      <c r="F2601" s="5"/>
      <c r="G2601" s="6"/>
      <c r="H2601" s="338">
        <v>6229476</v>
      </c>
      <c r="I2601" s="7" t="s">
        <v>6909</v>
      </c>
      <c r="J2601" s="7" t="s">
        <v>1468</v>
      </c>
      <c r="K2601" s="7" t="s">
        <v>5841</v>
      </c>
      <c r="L2601" s="7" t="s">
        <v>5914</v>
      </c>
      <c r="M2601" s="18">
        <v>76396.639999999999</v>
      </c>
      <c r="N2601" s="327">
        <v>93203.900800000003</v>
      </c>
      <c r="O2601" s="19"/>
      <c r="P2601" s="295">
        <v>0.35</v>
      </c>
      <c r="Q2601" s="18">
        <v>49657.815999999999</v>
      </c>
      <c r="R2601" s="18">
        <v>60582.535519999998</v>
      </c>
      <c r="S2601" s="295">
        <v>0.25</v>
      </c>
      <c r="T2601" s="18">
        <v>57297.479999999996</v>
      </c>
      <c r="U2601" s="18">
        <v>69902.925599999988</v>
      </c>
      <c r="V2601" s="295">
        <v>0.53</v>
      </c>
      <c r="W2601" s="18">
        <v>35906.4208</v>
      </c>
      <c r="X2601" s="18">
        <v>43805.833376000002</v>
      </c>
      <c r="Y2601" s="7" t="s">
        <v>393</v>
      </c>
      <c r="Z2601" s="13">
        <v>1</v>
      </c>
      <c r="AA2601" s="13">
        <v>1</v>
      </c>
      <c r="AB2601" s="13">
        <v>6</v>
      </c>
      <c r="AC2601" s="9" t="s">
        <v>3949</v>
      </c>
      <c r="AD2601" s="8">
        <v>19.96</v>
      </c>
      <c r="AE2601" s="13">
        <v>1400</v>
      </c>
      <c r="AF2601" s="13">
        <v>1400</v>
      </c>
      <c r="AG2601" s="13">
        <v>162</v>
      </c>
      <c r="AH2601" s="8">
        <v>317.52</v>
      </c>
      <c r="AI2601" s="13">
        <v>4012196172337</v>
      </c>
      <c r="AJ2601" s="9" t="s">
        <v>7428</v>
      </c>
      <c r="AK2601" s="94"/>
      <c r="AL2601" s="9"/>
      <c r="AM2601" s="8"/>
      <c r="AN2601" s="9"/>
      <c r="AO2601" s="11"/>
    </row>
    <row r="2602" spans="1:41" ht="11.45" customHeight="1" outlineLevel="1" x14ac:dyDescent="0.25">
      <c r="A2602" s="2"/>
      <c r="B2602" s="5"/>
      <c r="C2602" s="4"/>
      <c r="D2602" s="4"/>
      <c r="E2602" s="4"/>
      <c r="F2602" s="5"/>
      <c r="G2602" s="6"/>
      <c r="H2602" s="338">
        <v>6229727</v>
      </c>
      <c r="I2602" s="7" t="s">
        <v>6910</v>
      </c>
      <c r="J2602" s="7" t="s">
        <v>6911</v>
      </c>
      <c r="K2602" s="7" t="s">
        <v>5849</v>
      </c>
      <c r="L2602" s="7" t="s">
        <v>5920</v>
      </c>
      <c r="M2602" s="18">
        <v>137597.29999999999</v>
      </c>
      <c r="N2602" s="327">
        <v>167868.70599999998</v>
      </c>
      <c r="O2602" s="19"/>
      <c r="P2602" s="295">
        <v>0.35</v>
      </c>
      <c r="Q2602" s="18">
        <v>89438.244999999995</v>
      </c>
      <c r="R2602" s="18">
        <v>109114.65889999999</v>
      </c>
      <c r="S2602" s="295">
        <v>0.25</v>
      </c>
      <c r="T2602" s="18">
        <v>103197.97499999999</v>
      </c>
      <c r="U2602" s="18">
        <v>125901.52949999999</v>
      </c>
      <c r="V2602" s="295">
        <v>0.53</v>
      </c>
      <c r="W2602" s="18">
        <v>64670.730999999992</v>
      </c>
      <c r="X2602" s="18">
        <v>78898.291819999984</v>
      </c>
      <c r="Y2602" s="7" t="s">
        <v>393</v>
      </c>
      <c r="Z2602" s="13">
        <v>1</v>
      </c>
      <c r="AA2602" s="13">
        <v>1</v>
      </c>
      <c r="AB2602" s="13">
        <v>6</v>
      </c>
      <c r="AC2602" s="9" t="s">
        <v>3949</v>
      </c>
      <c r="AD2602" s="8">
        <v>23.45</v>
      </c>
      <c r="AE2602" s="13">
        <v>1800</v>
      </c>
      <c r="AF2602" s="13">
        <v>1000</v>
      </c>
      <c r="AG2602" s="13">
        <v>260</v>
      </c>
      <c r="AH2602" s="8">
        <v>468</v>
      </c>
      <c r="AI2602" s="13">
        <v>4012196172696</v>
      </c>
      <c r="AJ2602" s="9" t="s">
        <v>7429</v>
      </c>
      <c r="AK2602" s="94"/>
      <c r="AL2602" s="9"/>
      <c r="AM2602" s="8"/>
      <c r="AN2602" s="9"/>
      <c r="AO2602" s="11"/>
    </row>
    <row r="2603" spans="1:41" ht="11.45" customHeight="1" outlineLevel="1" x14ac:dyDescent="0.25">
      <c r="A2603" s="2"/>
      <c r="B2603" s="5"/>
      <c r="C2603" s="4"/>
      <c r="D2603" s="4"/>
      <c r="E2603" s="4"/>
      <c r="F2603" s="5"/>
      <c r="G2603" s="6"/>
      <c r="H2603" s="338">
        <v>6229778</v>
      </c>
      <c r="I2603" s="7" t="s">
        <v>6912</v>
      </c>
      <c r="J2603" s="7" t="s">
        <v>6913</v>
      </c>
      <c r="K2603" s="7" t="s">
        <v>5849</v>
      </c>
      <c r="L2603" s="7" t="s">
        <v>5920</v>
      </c>
      <c r="M2603" s="18">
        <v>157264.20000000001</v>
      </c>
      <c r="N2603" s="327">
        <v>191862.32400000002</v>
      </c>
      <c r="O2603" s="19"/>
      <c r="P2603" s="295">
        <v>0.35</v>
      </c>
      <c r="Q2603" s="18">
        <v>102221.73000000001</v>
      </c>
      <c r="R2603" s="18">
        <v>124710.51060000001</v>
      </c>
      <c r="S2603" s="295">
        <v>0.25</v>
      </c>
      <c r="T2603" s="18">
        <v>117948.15000000001</v>
      </c>
      <c r="U2603" s="18">
        <v>143896.74300000002</v>
      </c>
      <c r="V2603" s="295">
        <v>0.53</v>
      </c>
      <c r="W2603" s="18">
        <v>73914.173999999999</v>
      </c>
      <c r="X2603" s="18">
        <v>90175.292279999994</v>
      </c>
      <c r="Y2603" s="7" t="s">
        <v>393</v>
      </c>
      <c r="Z2603" s="13">
        <v>1</v>
      </c>
      <c r="AA2603" s="13">
        <v>1</v>
      </c>
      <c r="AB2603" s="13">
        <v>3</v>
      </c>
      <c r="AC2603" s="9" t="s">
        <v>3949</v>
      </c>
      <c r="AD2603" s="8">
        <v>30.4</v>
      </c>
      <c r="AE2603" s="13">
        <v>2200</v>
      </c>
      <c r="AF2603" s="13">
        <v>1400</v>
      </c>
      <c r="AG2603" s="13">
        <v>260</v>
      </c>
      <c r="AH2603" s="8">
        <v>800.8</v>
      </c>
      <c r="AI2603" s="13">
        <v>4012196172931</v>
      </c>
      <c r="AJ2603" s="9" t="s">
        <v>7430</v>
      </c>
      <c r="AK2603" s="94"/>
      <c r="AL2603" s="9"/>
      <c r="AM2603" s="8"/>
      <c r="AN2603" s="9"/>
      <c r="AO2603" s="11"/>
    </row>
    <row r="2604" spans="1:41" ht="11.45" customHeight="1" outlineLevel="1" x14ac:dyDescent="0.25">
      <c r="A2604" s="2"/>
      <c r="B2604" s="5"/>
      <c r="C2604" s="4"/>
      <c r="D2604" s="4"/>
      <c r="E2604" s="4"/>
      <c r="F2604" s="5"/>
      <c r="G2604" s="6"/>
      <c r="H2604" s="338">
        <v>6231500</v>
      </c>
      <c r="I2604" s="7" t="s">
        <v>6914</v>
      </c>
      <c r="J2604" s="7" t="s">
        <v>534</v>
      </c>
      <c r="K2604" s="7" t="s">
        <v>5830</v>
      </c>
      <c r="L2604" s="7" t="s">
        <v>5909</v>
      </c>
      <c r="M2604" s="18">
        <v>42116.15</v>
      </c>
      <c r="N2604" s="327">
        <v>51381.703000000001</v>
      </c>
      <c r="O2604" s="19"/>
      <c r="P2604" s="295">
        <v>0.35</v>
      </c>
      <c r="Q2604" s="18">
        <v>27375.497500000001</v>
      </c>
      <c r="R2604" s="18">
        <v>33398.106950000001</v>
      </c>
      <c r="S2604" s="295">
        <v>0.25</v>
      </c>
      <c r="T2604" s="18">
        <v>31587.112500000003</v>
      </c>
      <c r="U2604" s="18">
        <v>38536.277249999999</v>
      </c>
      <c r="V2604" s="295">
        <v>0.53</v>
      </c>
      <c r="W2604" s="18">
        <v>19794.590499999998</v>
      </c>
      <c r="X2604" s="18">
        <v>24149.400409999998</v>
      </c>
      <c r="Y2604" s="7" t="s">
        <v>393</v>
      </c>
      <c r="Z2604" s="13">
        <v>1</v>
      </c>
      <c r="AA2604" s="13">
        <v>1</v>
      </c>
      <c r="AB2604" s="13">
        <v>20</v>
      </c>
      <c r="AC2604" s="9" t="s">
        <v>3949</v>
      </c>
      <c r="AD2604" s="8">
        <v>7.58</v>
      </c>
      <c r="AE2604" s="13">
        <v>1105</v>
      </c>
      <c r="AF2604" s="13">
        <v>1105</v>
      </c>
      <c r="AG2604" s="13">
        <v>24</v>
      </c>
      <c r="AH2604" s="8">
        <v>29.305</v>
      </c>
      <c r="AI2604" s="13">
        <v>4012196503957</v>
      </c>
      <c r="AJ2604" s="9" t="s">
        <v>7431</v>
      </c>
      <c r="AK2604" s="94"/>
      <c r="AL2604" s="9"/>
      <c r="AM2604" s="8"/>
      <c r="AN2604" s="9"/>
      <c r="AO2604" s="11"/>
    </row>
    <row r="2605" spans="1:41" ht="11.45" customHeight="1" outlineLevel="1" x14ac:dyDescent="0.25">
      <c r="A2605" s="2"/>
      <c r="B2605" s="5"/>
      <c r="C2605" s="4"/>
      <c r="D2605" s="4"/>
      <c r="E2605" s="4"/>
      <c r="F2605" s="5"/>
      <c r="G2605" s="6"/>
      <c r="H2605" s="338">
        <v>6231908</v>
      </c>
      <c r="I2605" s="7" t="s">
        <v>6915</v>
      </c>
      <c r="J2605" s="7" t="s">
        <v>485</v>
      </c>
      <c r="K2605" s="7" t="s">
        <v>5907</v>
      </c>
      <c r="L2605" s="7" t="s">
        <v>5908</v>
      </c>
      <c r="M2605" s="18">
        <v>33308.339999999997</v>
      </c>
      <c r="N2605" s="327">
        <v>40636.174799999993</v>
      </c>
      <c r="O2605" s="19"/>
      <c r="P2605" s="295">
        <v>0.35</v>
      </c>
      <c r="Q2605" s="18">
        <v>21650.420999999998</v>
      </c>
      <c r="R2605" s="18">
        <v>26413.513619999998</v>
      </c>
      <c r="S2605" s="295">
        <v>0.25</v>
      </c>
      <c r="T2605" s="18">
        <v>24981.254999999997</v>
      </c>
      <c r="U2605" s="18">
        <v>30477.131099999995</v>
      </c>
      <c r="V2605" s="295">
        <v>0.53</v>
      </c>
      <c r="W2605" s="18">
        <v>15654.919799999998</v>
      </c>
      <c r="X2605" s="18">
        <v>19099.002155999999</v>
      </c>
      <c r="Y2605" s="7" t="s">
        <v>393</v>
      </c>
      <c r="Z2605" s="13">
        <v>1</v>
      </c>
      <c r="AA2605" s="13">
        <v>1</v>
      </c>
      <c r="AB2605" s="13">
        <v>20</v>
      </c>
      <c r="AC2605" s="9" t="s">
        <v>3971</v>
      </c>
      <c r="AD2605" s="8">
        <v>4.38</v>
      </c>
      <c r="AE2605" s="13">
        <v>1345</v>
      </c>
      <c r="AF2605" s="13">
        <v>530</v>
      </c>
      <c r="AG2605" s="13">
        <v>21</v>
      </c>
      <c r="AH2605" s="8">
        <v>14.969849999999999</v>
      </c>
      <c r="AI2605" s="13">
        <v>4660502713332</v>
      </c>
      <c r="AJ2605" s="9" t="s">
        <v>7432</v>
      </c>
      <c r="AK2605" s="94"/>
      <c r="AL2605" s="9"/>
      <c r="AM2605" s="8"/>
      <c r="AN2605" s="9"/>
      <c r="AO2605" s="11"/>
    </row>
    <row r="2606" spans="1:41" ht="11.45" customHeight="1" outlineLevel="1" x14ac:dyDescent="0.25">
      <c r="A2606" s="2"/>
      <c r="B2606" s="5"/>
      <c r="C2606" s="4"/>
      <c r="D2606" s="4"/>
      <c r="E2606" s="4"/>
      <c r="F2606" s="5"/>
      <c r="G2606" s="6"/>
      <c r="H2606" s="338">
        <v>6231912</v>
      </c>
      <c r="I2606" s="7" t="s">
        <v>6916</v>
      </c>
      <c r="J2606" s="7" t="s">
        <v>490</v>
      </c>
      <c r="K2606" s="7" t="s">
        <v>5907</v>
      </c>
      <c r="L2606" s="7" t="s">
        <v>5908</v>
      </c>
      <c r="M2606" s="18">
        <v>35654.269999999997</v>
      </c>
      <c r="N2606" s="327">
        <v>43498.209399999992</v>
      </c>
      <c r="O2606" s="19"/>
      <c r="P2606" s="295">
        <v>0.35</v>
      </c>
      <c r="Q2606" s="18">
        <v>23175.2755</v>
      </c>
      <c r="R2606" s="18">
        <v>28273.83611</v>
      </c>
      <c r="S2606" s="295">
        <v>0.25</v>
      </c>
      <c r="T2606" s="18">
        <v>26740.702499999999</v>
      </c>
      <c r="U2606" s="18">
        <v>32623.657049999998</v>
      </c>
      <c r="V2606" s="295">
        <v>0.53</v>
      </c>
      <c r="W2606" s="18">
        <v>16757.506899999997</v>
      </c>
      <c r="X2606" s="18">
        <v>20444.158417999995</v>
      </c>
      <c r="Y2606" s="7" t="s">
        <v>393</v>
      </c>
      <c r="Z2606" s="13">
        <v>1</v>
      </c>
      <c r="AA2606" s="13">
        <v>1</v>
      </c>
      <c r="AB2606" s="13">
        <v>20</v>
      </c>
      <c r="AC2606" s="9" t="s">
        <v>3949</v>
      </c>
      <c r="AD2606" s="8">
        <v>4.8959999999999999</v>
      </c>
      <c r="AE2606" s="13">
        <v>1445</v>
      </c>
      <c r="AF2606" s="13">
        <v>530</v>
      </c>
      <c r="AG2606" s="13">
        <v>24</v>
      </c>
      <c r="AH2606" s="8">
        <v>18.38</v>
      </c>
      <c r="AI2606" s="13">
        <v>4012196080595</v>
      </c>
      <c r="AJ2606" s="9" t="s">
        <v>7433</v>
      </c>
      <c r="AK2606" s="94"/>
      <c r="AL2606" s="9"/>
      <c r="AM2606" s="8"/>
      <c r="AN2606" s="9"/>
      <c r="AO2606" s="11"/>
    </row>
    <row r="2607" spans="1:41" ht="11.45" customHeight="1" outlineLevel="1" x14ac:dyDescent="0.25">
      <c r="A2607" s="2"/>
      <c r="B2607" s="5"/>
      <c r="C2607" s="4"/>
      <c r="D2607" s="4"/>
      <c r="E2607" s="4"/>
      <c r="F2607" s="5"/>
      <c r="G2607" s="6"/>
      <c r="H2607" s="338">
        <v>6231916</v>
      </c>
      <c r="I2607" s="7" t="s">
        <v>6917</v>
      </c>
      <c r="J2607" s="7" t="s">
        <v>495</v>
      </c>
      <c r="K2607" s="7" t="s">
        <v>5907</v>
      </c>
      <c r="L2607" s="7" t="s">
        <v>5908</v>
      </c>
      <c r="M2607" s="18">
        <v>41329.78</v>
      </c>
      <c r="N2607" s="327">
        <v>50422.331599999998</v>
      </c>
      <c r="O2607" s="19"/>
      <c r="P2607" s="295">
        <v>0.35</v>
      </c>
      <c r="Q2607" s="18">
        <v>26864.357</v>
      </c>
      <c r="R2607" s="18">
        <v>32774.51554</v>
      </c>
      <c r="S2607" s="295">
        <v>0.25</v>
      </c>
      <c r="T2607" s="18">
        <v>30997.334999999999</v>
      </c>
      <c r="U2607" s="18">
        <v>37816.748699999996</v>
      </c>
      <c r="V2607" s="295">
        <v>0.53</v>
      </c>
      <c r="W2607" s="18">
        <v>19424.996599999999</v>
      </c>
      <c r="X2607" s="18">
        <v>23698.495851999996</v>
      </c>
      <c r="Y2607" s="7" t="s">
        <v>393</v>
      </c>
      <c r="Z2607" s="13">
        <v>1</v>
      </c>
      <c r="AA2607" s="13">
        <v>1</v>
      </c>
      <c r="AB2607" s="13">
        <v>20</v>
      </c>
      <c r="AC2607" s="9" t="s">
        <v>3949</v>
      </c>
      <c r="AD2607" s="8">
        <v>5.5209999999999999</v>
      </c>
      <c r="AE2607" s="13">
        <v>1545</v>
      </c>
      <c r="AF2607" s="13">
        <v>530</v>
      </c>
      <c r="AG2607" s="13">
        <v>24</v>
      </c>
      <c r="AH2607" s="8">
        <v>19.652000000000001</v>
      </c>
      <c r="AI2607" s="13">
        <v>4012196080656</v>
      </c>
      <c r="AJ2607" s="9" t="s">
        <v>7434</v>
      </c>
      <c r="AK2607" s="94"/>
      <c r="AL2607" s="9"/>
      <c r="AM2607" s="8"/>
      <c r="AN2607" s="9"/>
      <c r="AO2607" s="11"/>
    </row>
    <row r="2608" spans="1:41" ht="11.45" customHeight="1" outlineLevel="1" x14ac:dyDescent="0.25">
      <c r="A2608" s="2"/>
      <c r="B2608" s="5"/>
      <c r="C2608" s="4"/>
      <c r="D2608" s="4"/>
      <c r="E2608" s="4"/>
      <c r="F2608" s="5"/>
      <c r="G2608" s="6"/>
      <c r="H2608" s="338">
        <v>6239861</v>
      </c>
      <c r="I2608" s="7" t="s">
        <v>6918</v>
      </c>
      <c r="J2608" s="7" t="s">
        <v>607</v>
      </c>
      <c r="K2608" s="7" t="s">
        <v>5828</v>
      </c>
      <c r="L2608" s="7" t="s">
        <v>5970</v>
      </c>
      <c r="M2608" s="18">
        <v>28732.19</v>
      </c>
      <c r="N2608" s="327">
        <v>35053.271799999995</v>
      </c>
      <c r="O2608" s="19"/>
      <c r="P2608" s="295">
        <v>0.35</v>
      </c>
      <c r="Q2608" s="18">
        <v>18675.923500000001</v>
      </c>
      <c r="R2608" s="18">
        <v>22784.626670000001</v>
      </c>
      <c r="S2608" s="295">
        <v>0.25</v>
      </c>
      <c r="T2608" s="18">
        <v>21549.142499999998</v>
      </c>
      <c r="U2608" s="18">
        <v>26289.953849999998</v>
      </c>
      <c r="V2608" s="295">
        <v>0.53</v>
      </c>
      <c r="W2608" s="18">
        <v>13504.129299999999</v>
      </c>
      <c r="X2608" s="18">
        <v>16475.037745999998</v>
      </c>
      <c r="Y2608" s="7" t="s">
        <v>393</v>
      </c>
      <c r="Z2608" s="13">
        <v>1</v>
      </c>
      <c r="AA2608" s="13">
        <v>1</v>
      </c>
      <c r="AB2608" s="13"/>
      <c r="AC2608" s="9" t="s">
        <v>3971</v>
      </c>
      <c r="AD2608" s="8"/>
      <c r="AE2608" s="13">
        <v>1450</v>
      </c>
      <c r="AF2608" s="13">
        <v>828</v>
      </c>
      <c r="AG2608" s="13">
        <v>20</v>
      </c>
      <c r="AH2608" s="8">
        <v>24.012</v>
      </c>
      <c r="AI2608" s="13">
        <v>2200000338235</v>
      </c>
      <c r="AJ2608" s="9" t="s">
        <v>7435</v>
      </c>
      <c r="AK2608" s="94"/>
      <c r="AL2608" s="9"/>
      <c r="AM2608" s="8"/>
      <c r="AN2608" s="9"/>
      <c r="AO2608" s="11"/>
    </row>
    <row r="2609" spans="1:41" ht="11.45" customHeight="1" outlineLevel="1" x14ac:dyDescent="0.25">
      <c r="A2609" s="2"/>
      <c r="B2609" s="5"/>
      <c r="C2609" s="4"/>
      <c r="D2609" s="4"/>
      <c r="E2609" s="4"/>
      <c r="F2609" s="5"/>
      <c r="G2609" s="6"/>
      <c r="H2609" s="338">
        <v>6248428</v>
      </c>
      <c r="I2609" s="7" t="s">
        <v>6919</v>
      </c>
      <c r="J2609" s="7" t="s">
        <v>6920</v>
      </c>
      <c r="K2609" s="7" t="s">
        <v>6089</v>
      </c>
      <c r="L2609" s="7" t="s">
        <v>6090</v>
      </c>
      <c r="M2609" s="18">
        <v>8691.2800000000007</v>
      </c>
      <c r="N2609" s="327">
        <v>10603.3616</v>
      </c>
      <c r="O2609" s="19"/>
      <c r="P2609" s="295">
        <v>0.35</v>
      </c>
      <c r="Q2609" s="18">
        <v>5649.3320000000003</v>
      </c>
      <c r="R2609" s="18">
        <v>6892.1850400000003</v>
      </c>
      <c r="S2609" s="295">
        <v>0.25</v>
      </c>
      <c r="T2609" s="18">
        <v>6518.4600000000009</v>
      </c>
      <c r="U2609" s="18">
        <v>7952.521200000001</v>
      </c>
      <c r="V2609" s="295">
        <v>0.53</v>
      </c>
      <c r="W2609" s="18">
        <v>4084.9016000000001</v>
      </c>
      <c r="X2609" s="18">
        <v>4983.579952</v>
      </c>
      <c r="Y2609" s="7" t="s">
        <v>393</v>
      </c>
      <c r="Z2609" s="13">
        <v>1</v>
      </c>
      <c r="AA2609" s="13">
        <v>4</v>
      </c>
      <c r="AB2609" s="13">
        <v>128</v>
      </c>
      <c r="AC2609" s="9" t="s">
        <v>3971</v>
      </c>
      <c r="AD2609" s="8">
        <v>0.8</v>
      </c>
      <c r="AE2609" s="13">
        <v>240</v>
      </c>
      <c r="AF2609" s="13">
        <v>240</v>
      </c>
      <c r="AG2609" s="13">
        <v>80</v>
      </c>
      <c r="AH2609" s="8">
        <v>4.6079999999999997</v>
      </c>
      <c r="AI2609" s="13">
        <v>4012195699095</v>
      </c>
      <c r="AJ2609" s="9" t="s">
        <v>3966</v>
      </c>
      <c r="AK2609" s="94"/>
      <c r="AL2609" s="9"/>
      <c r="AM2609" s="8"/>
      <c r="AN2609" s="9"/>
      <c r="AO2609" s="11"/>
    </row>
    <row r="2610" spans="1:41" ht="11.45" customHeight="1" outlineLevel="1" x14ac:dyDescent="0.25">
      <c r="A2610" s="2"/>
      <c r="B2610" s="5"/>
      <c r="C2610" s="4"/>
      <c r="D2610" s="4"/>
      <c r="E2610" s="4"/>
      <c r="F2610" s="5"/>
      <c r="G2610" s="6"/>
      <c r="H2610" s="338">
        <v>6248432</v>
      </c>
      <c r="I2610" s="7" t="s">
        <v>6921</v>
      </c>
      <c r="J2610" s="7" t="s">
        <v>6922</v>
      </c>
      <c r="K2610" s="7" t="s">
        <v>6082</v>
      </c>
      <c r="L2610" s="7" t="s">
        <v>6084</v>
      </c>
      <c r="M2610" s="18">
        <v>11191.43</v>
      </c>
      <c r="N2610" s="327">
        <v>13653.544599999999</v>
      </c>
      <c r="O2610" s="19"/>
      <c r="P2610" s="295">
        <v>0.35</v>
      </c>
      <c r="Q2610" s="18">
        <v>7274.4295000000002</v>
      </c>
      <c r="R2610" s="18">
        <v>8874.8039900000003</v>
      </c>
      <c r="S2610" s="295">
        <v>0.25</v>
      </c>
      <c r="T2610" s="18">
        <v>8393.5725000000002</v>
      </c>
      <c r="U2610" s="18">
        <v>10240.158450000001</v>
      </c>
      <c r="V2610" s="295">
        <v>0.53</v>
      </c>
      <c r="W2610" s="18">
        <v>5259.9721</v>
      </c>
      <c r="X2610" s="18">
        <v>6417.165962</v>
      </c>
      <c r="Y2610" s="7" t="s">
        <v>393</v>
      </c>
      <c r="Z2610" s="13">
        <v>1</v>
      </c>
      <c r="AA2610" s="13">
        <v>4</v>
      </c>
      <c r="AB2610" s="13">
        <v>192</v>
      </c>
      <c r="AC2610" s="9" t="s">
        <v>3971</v>
      </c>
      <c r="AD2610" s="8">
        <v>0.753</v>
      </c>
      <c r="AE2610" s="13">
        <v>220</v>
      </c>
      <c r="AF2610" s="13">
        <v>80</v>
      </c>
      <c r="AG2610" s="13">
        <v>220</v>
      </c>
      <c r="AH2610" s="8">
        <v>3.8719999999999999</v>
      </c>
      <c r="AI2610" s="13">
        <v>4012195699101</v>
      </c>
      <c r="AJ2610" s="9" t="s">
        <v>3966</v>
      </c>
      <c r="AK2610" s="94"/>
      <c r="AL2610" s="9"/>
      <c r="AM2610" s="8"/>
      <c r="AN2610" s="9"/>
      <c r="AO2610" s="11"/>
    </row>
    <row r="2611" spans="1:41" ht="11.45" customHeight="1" outlineLevel="1" x14ac:dyDescent="0.25">
      <c r="A2611" s="2"/>
      <c r="B2611" s="5"/>
      <c r="C2611" s="4"/>
      <c r="D2611" s="4"/>
      <c r="E2611" s="4"/>
      <c r="F2611" s="5"/>
      <c r="G2611" s="6"/>
      <c r="H2611" s="338">
        <v>6248436</v>
      </c>
      <c r="I2611" s="7" t="s">
        <v>6923</v>
      </c>
      <c r="J2611" s="7" t="s">
        <v>6924</v>
      </c>
      <c r="K2611" s="7" t="s">
        <v>7377</v>
      </c>
      <c r="L2611" s="7" t="s">
        <v>6088</v>
      </c>
      <c r="M2611" s="18">
        <v>6331.1</v>
      </c>
      <c r="N2611" s="327">
        <v>7723.942</v>
      </c>
      <c r="O2611" s="19"/>
      <c r="P2611" s="295">
        <v>0.35</v>
      </c>
      <c r="Q2611" s="18">
        <v>4115.2150000000001</v>
      </c>
      <c r="R2611" s="18">
        <v>5020.5623000000005</v>
      </c>
      <c r="S2611" s="295">
        <v>0.25</v>
      </c>
      <c r="T2611" s="18">
        <v>4748.3250000000007</v>
      </c>
      <c r="U2611" s="18">
        <v>5792.9565000000011</v>
      </c>
      <c r="V2611" s="295">
        <v>0.53</v>
      </c>
      <c r="W2611" s="18">
        <v>2975.6170000000002</v>
      </c>
      <c r="X2611" s="18">
        <v>3630.2527400000004</v>
      </c>
      <c r="Y2611" s="7" t="s">
        <v>393</v>
      </c>
      <c r="Z2611" s="13">
        <v>1</v>
      </c>
      <c r="AA2611" s="13">
        <v>8</v>
      </c>
      <c r="AB2611" s="13">
        <v>384</v>
      </c>
      <c r="AC2611" s="9" t="s">
        <v>3971</v>
      </c>
      <c r="AD2611" s="8">
        <v>0.38700000000000001</v>
      </c>
      <c r="AE2611" s="13">
        <v>160</v>
      </c>
      <c r="AF2611" s="13">
        <v>80</v>
      </c>
      <c r="AG2611" s="13">
        <v>160</v>
      </c>
      <c r="AH2611" s="8">
        <v>2.048</v>
      </c>
      <c r="AI2611" s="13">
        <v>4012195699118</v>
      </c>
      <c r="AJ2611" s="9" t="s">
        <v>3966</v>
      </c>
      <c r="AK2611" s="94"/>
      <c r="AL2611" s="9"/>
      <c r="AM2611" s="8"/>
      <c r="AN2611" s="9"/>
      <c r="AO2611" s="11"/>
    </row>
    <row r="2612" spans="1:41" ht="11.45" customHeight="1" outlineLevel="1" x14ac:dyDescent="0.25">
      <c r="A2612" s="2"/>
      <c r="B2612" s="5"/>
      <c r="C2612" s="4"/>
      <c r="D2612" s="4"/>
      <c r="E2612" s="4"/>
      <c r="F2612" s="5"/>
      <c r="G2612" s="6"/>
      <c r="H2612" s="338">
        <v>6248454</v>
      </c>
      <c r="I2612" s="7" t="s">
        <v>6925</v>
      </c>
      <c r="J2612" s="7" t="s">
        <v>6926</v>
      </c>
      <c r="K2612" s="7" t="s">
        <v>6068</v>
      </c>
      <c r="L2612" s="7" t="s">
        <v>6069</v>
      </c>
      <c r="M2612" s="18">
        <v>1071.93</v>
      </c>
      <c r="N2612" s="327">
        <v>1307.7546</v>
      </c>
      <c r="O2612" s="19"/>
      <c r="P2612" s="295">
        <v>0.35</v>
      </c>
      <c r="Q2612" s="18">
        <v>696.75450000000012</v>
      </c>
      <c r="R2612" s="18">
        <v>850.04049000000009</v>
      </c>
      <c r="S2612" s="295">
        <v>0.25</v>
      </c>
      <c r="T2612" s="18">
        <v>803.94749999999999</v>
      </c>
      <c r="U2612" s="18">
        <v>980.81594999999993</v>
      </c>
      <c r="V2612" s="295">
        <v>0.53</v>
      </c>
      <c r="W2612" s="18">
        <v>503.80709999999999</v>
      </c>
      <c r="X2612" s="18">
        <v>614.64466199999993</v>
      </c>
      <c r="Y2612" s="7" t="s">
        <v>393</v>
      </c>
      <c r="Z2612" s="13">
        <v>1</v>
      </c>
      <c r="AA2612" s="13">
        <v>30</v>
      </c>
      <c r="AB2612" s="13">
        <v>5040</v>
      </c>
      <c r="AC2612" s="9" t="s">
        <v>3971</v>
      </c>
      <c r="AD2612" s="8">
        <v>7.0000000000000007E-2</v>
      </c>
      <c r="AE2612" s="13">
        <v>21</v>
      </c>
      <c r="AF2612" s="13">
        <v>80</v>
      </c>
      <c r="AG2612" s="13">
        <v>80</v>
      </c>
      <c r="AH2612" s="8">
        <v>0.13400000000000001</v>
      </c>
      <c r="AI2612" s="13">
        <v>4012195699156</v>
      </c>
      <c r="AJ2612" s="9" t="s">
        <v>3966</v>
      </c>
      <c r="AK2612" s="94"/>
      <c r="AL2612" s="9"/>
      <c r="AM2612" s="8"/>
      <c r="AN2612" s="9"/>
      <c r="AO2612" s="11"/>
    </row>
    <row r="2613" spans="1:41" ht="11.45" customHeight="1" outlineLevel="1" x14ac:dyDescent="0.25">
      <c r="A2613" s="2"/>
      <c r="B2613" s="5"/>
      <c r="C2613" s="4"/>
      <c r="D2613" s="4"/>
      <c r="E2613" s="4"/>
      <c r="F2613" s="5"/>
      <c r="G2613" s="6"/>
      <c r="H2613" s="338">
        <v>6248694</v>
      </c>
      <c r="I2613" s="7" t="s">
        <v>6927</v>
      </c>
      <c r="J2613" s="7" t="s">
        <v>6928</v>
      </c>
      <c r="K2613" s="7" t="s">
        <v>6070</v>
      </c>
      <c r="L2613" s="7" t="s">
        <v>6073</v>
      </c>
      <c r="M2613" s="18">
        <v>4770.3999999999996</v>
      </c>
      <c r="N2613" s="327">
        <v>5819.887999999999</v>
      </c>
      <c r="O2613" s="19"/>
      <c r="P2613" s="295">
        <v>0.35</v>
      </c>
      <c r="Q2613" s="18">
        <v>3100.7599999999998</v>
      </c>
      <c r="R2613" s="18">
        <v>3782.9271999999996</v>
      </c>
      <c r="S2613" s="295">
        <v>0.25</v>
      </c>
      <c r="T2613" s="18">
        <v>3577.7999999999997</v>
      </c>
      <c r="U2613" s="18">
        <v>4364.9159999999993</v>
      </c>
      <c r="V2613" s="295">
        <v>0.53</v>
      </c>
      <c r="W2613" s="18">
        <v>2242.0879999999997</v>
      </c>
      <c r="X2613" s="18">
        <v>2735.3473599999998</v>
      </c>
      <c r="Y2613" s="7" t="s">
        <v>2</v>
      </c>
      <c r="Z2613" s="13">
        <v>8</v>
      </c>
      <c r="AA2613" s="13">
        <v>8</v>
      </c>
      <c r="AB2613" s="13">
        <v>120</v>
      </c>
      <c r="AC2613" s="9" t="s">
        <v>3971</v>
      </c>
      <c r="AD2613" s="8">
        <v>2.38</v>
      </c>
      <c r="AE2613" s="13">
        <v>2000</v>
      </c>
      <c r="AF2613" s="13">
        <v>80</v>
      </c>
      <c r="AG2613" s="13">
        <v>80</v>
      </c>
      <c r="AH2613" s="8">
        <v>12.8</v>
      </c>
      <c r="AI2613" s="13">
        <v>4012195691013</v>
      </c>
      <c r="AJ2613" s="9" t="s">
        <v>3966</v>
      </c>
      <c r="AK2613" s="94"/>
      <c r="AL2613" s="9"/>
      <c r="AM2613" s="8"/>
      <c r="AN2613" s="9"/>
      <c r="AO2613" s="11"/>
    </row>
    <row r="2614" spans="1:41" ht="11.45" customHeight="1" outlineLevel="1" x14ac:dyDescent="0.25">
      <c r="A2614" s="2"/>
      <c r="B2614" s="5"/>
      <c r="C2614" s="4"/>
      <c r="D2614" s="4"/>
      <c r="E2614" s="4"/>
      <c r="F2614" s="5"/>
      <c r="G2614" s="6"/>
      <c r="H2614" s="338">
        <v>6249410</v>
      </c>
      <c r="I2614" s="7" t="s">
        <v>6929</v>
      </c>
      <c r="J2614" s="7" t="s">
        <v>6930</v>
      </c>
      <c r="K2614" s="7"/>
      <c r="L2614" s="7"/>
      <c r="M2614" s="18">
        <v>1067.3800000000001</v>
      </c>
      <c r="N2614" s="327">
        <v>1302.2036000000001</v>
      </c>
      <c r="O2614" s="19"/>
      <c r="P2614" s="295">
        <v>0.35</v>
      </c>
      <c r="Q2614" s="18">
        <v>693.79700000000014</v>
      </c>
      <c r="R2614" s="18">
        <v>846.43234000000018</v>
      </c>
      <c r="S2614" s="295">
        <v>0.25</v>
      </c>
      <c r="T2614" s="18">
        <v>800.53500000000008</v>
      </c>
      <c r="U2614" s="18">
        <v>976.6527000000001</v>
      </c>
      <c r="V2614" s="295">
        <v>0.53</v>
      </c>
      <c r="W2614" s="18">
        <v>501.66860000000003</v>
      </c>
      <c r="X2614" s="18">
        <v>612.03569200000004</v>
      </c>
      <c r="Y2614" s="7" t="s">
        <v>393</v>
      </c>
      <c r="Z2614" s="13">
        <v>10</v>
      </c>
      <c r="AA2614" s="13">
        <v>10</v>
      </c>
      <c r="AB2614" s="13"/>
      <c r="AC2614" s="9" t="s">
        <v>3971</v>
      </c>
      <c r="AD2614" s="8"/>
      <c r="AE2614" s="13"/>
      <c r="AF2614" s="13"/>
      <c r="AG2614" s="13"/>
      <c r="AH2614" s="8"/>
      <c r="AI2614" s="13"/>
      <c r="AJ2614" s="9" t="s">
        <v>3966</v>
      </c>
      <c r="AK2614" s="94"/>
      <c r="AL2614" s="9"/>
      <c r="AM2614" s="8"/>
      <c r="AN2614" s="9"/>
      <c r="AO2614" s="11"/>
    </row>
    <row r="2615" spans="1:41" ht="11.45" customHeight="1" outlineLevel="1" x14ac:dyDescent="0.25">
      <c r="A2615" s="2"/>
      <c r="B2615" s="5"/>
      <c r="C2615" s="4"/>
      <c r="D2615" s="4"/>
      <c r="E2615" s="4"/>
      <c r="F2615" s="5"/>
      <c r="G2615" s="6"/>
      <c r="H2615" s="338">
        <v>6249426</v>
      </c>
      <c r="I2615" s="7" t="s">
        <v>6931</v>
      </c>
      <c r="J2615" s="7" t="s">
        <v>6932</v>
      </c>
      <c r="K2615" s="7" t="s">
        <v>6068</v>
      </c>
      <c r="L2615" s="7" t="s">
        <v>6069</v>
      </c>
      <c r="M2615" s="18">
        <v>921.08</v>
      </c>
      <c r="N2615" s="327">
        <v>1123.7175999999999</v>
      </c>
      <c r="O2615" s="19"/>
      <c r="P2615" s="295">
        <v>0.35</v>
      </c>
      <c r="Q2615" s="18">
        <v>598.702</v>
      </c>
      <c r="R2615" s="18">
        <v>730.41643999999997</v>
      </c>
      <c r="S2615" s="295">
        <v>0.25</v>
      </c>
      <c r="T2615" s="18">
        <v>690.81000000000006</v>
      </c>
      <c r="U2615" s="18">
        <v>842.78820000000007</v>
      </c>
      <c r="V2615" s="295">
        <v>0.53</v>
      </c>
      <c r="W2615" s="18">
        <v>432.9076</v>
      </c>
      <c r="X2615" s="18">
        <v>528.14727200000004</v>
      </c>
      <c r="Y2615" s="7" t="s">
        <v>393</v>
      </c>
      <c r="Z2615" s="13">
        <v>10</v>
      </c>
      <c r="AA2615" s="13">
        <v>10</v>
      </c>
      <c r="AB2615" s="13">
        <v>6720</v>
      </c>
      <c r="AC2615" s="9" t="s">
        <v>3971</v>
      </c>
      <c r="AD2615" s="8">
        <v>0.03</v>
      </c>
      <c r="AE2615" s="13">
        <v>21</v>
      </c>
      <c r="AF2615" s="13">
        <v>60</v>
      </c>
      <c r="AG2615" s="13">
        <v>44</v>
      </c>
      <c r="AH2615" s="8">
        <v>5.5E-2</v>
      </c>
      <c r="AI2615" s="13">
        <v>4012196575350</v>
      </c>
      <c r="AJ2615" s="9" t="s">
        <v>3966</v>
      </c>
      <c r="AK2615" s="94"/>
      <c r="AL2615" s="9"/>
      <c r="AM2615" s="8"/>
      <c r="AN2615" s="9"/>
      <c r="AO2615" s="11"/>
    </row>
    <row r="2616" spans="1:41" ht="11.45" customHeight="1" outlineLevel="1" x14ac:dyDescent="0.25">
      <c r="A2616" s="2"/>
      <c r="B2616" s="5"/>
      <c r="C2616" s="4"/>
      <c r="D2616" s="4"/>
      <c r="E2616" s="4"/>
      <c r="F2616" s="5"/>
      <c r="G2616" s="6"/>
      <c r="H2616" s="338">
        <v>6249523</v>
      </c>
      <c r="I2616" s="7" t="s">
        <v>6933</v>
      </c>
      <c r="J2616" s="7" t="s">
        <v>6934</v>
      </c>
      <c r="K2616" s="7" t="s">
        <v>6089</v>
      </c>
      <c r="L2616" s="7" t="s">
        <v>6090</v>
      </c>
      <c r="M2616" s="18">
        <v>11580.31</v>
      </c>
      <c r="N2616" s="327">
        <v>14127.9782</v>
      </c>
      <c r="O2616" s="19"/>
      <c r="P2616" s="295">
        <v>0.35</v>
      </c>
      <c r="Q2616" s="18">
        <v>7527.2015000000001</v>
      </c>
      <c r="R2616" s="18">
        <v>9183.1858300000004</v>
      </c>
      <c r="S2616" s="295">
        <v>0.25</v>
      </c>
      <c r="T2616" s="18">
        <v>8685.2325000000001</v>
      </c>
      <c r="U2616" s="18">
        <v>10595.98365</v>
      </c>
      <c r="V2616" s="295">
        <v>0.53</v>
      </c>
      <c r="W2616" s="18">
        <v>5442.7456999999995</v>
      </c>
      <c r="X2616" s="18">
        <v>6640.1497539999991</v>
      </c>
      <c r="Y2616" s="7" t="s">
        <v>393</v>
      </c>
      <c r="Z2616" s="13">
        <v>1</v>
      </c>
      <c r="AA2616" s="13">
        <v>4</v>
      </c>
      <c r="AB2616" s="13">
        <v>64</v>
      </c>
      <c r="AC2616" s="9" t="s">
        <v>3971</v>
      </c>
      <c r="AD2616" s="8">
        <v>1.544</v>
      </c>
      <c r="AE2616" s="13">
        <v>310</v>
      </c>
      <c r="AF2616" s="13">
        <v>310</v>
      </c>
      <c r="AG2616" s="13">
        <v>64</v>
      </c>
      <c r="AH2616" s="8">
        <v>6.15</v>
      </c>
      <c r="AI2616" s="13">
        <v>4012196314836</v>
      </c>
      <c r="AJ2616" s="9" t="s">
        <v>3966</v>
      </c>
      <c r="AK2616" s="94"/>
      <c r="AL2616" s="9"/>
      <c r="AM2616" s="8"/>
      <c r="AN2616" s="9"/>
      <c r="AO2616" s="11"/>
    </row>
    <row r="2617" spans="1:41" ht="11.45" customHeight="1" outlineLevel="1" x14ac:dyDescent="0.25">
      <c r="A2617" s="2"/>
      <c r="B2617" s="5"/>
      <c r="C2617" s="4"/>
      <c r="D2617" s="4"/>
      <c r="E2617" s="4"/>
      <c r="F2617" s="5"/>
      <c r="G2617" s="6"/>
      <c r="H2617" s="338">
        <v>6249590</v>
      </c>
      <c r="I2617" s="7" t="s">
        <v>6935</v>
      </c>
      <c r="J2617" s="7" t="s">
        <v>6936</v>
      </c>
      <c r="K2617" s="7" t="s">
        <v>6082</v>
      </c>
      <c r="L2617" s="7" t="s">
        <v>6084</v>
      </c>
      <c r="M2617" s="18">
        <v>13305.75</v>
      </c>
      <c r="N2617" s="327">
        <v>16233.014999999999</v>
      </c>
      <c r="O2617" s="19"/>
      <c r="P2617" s="295">
        <v>0.35</v>
      </c>
      <c r="Q2617" s="18">
        <v>8648.7375000000011</v>
      </c>
      <c r="R2617" s="18">
        <v>10551.459750000002</v>
      </c>
      <c r="S2617" s="295">
        <v>0.25</v>
      </c>
      <c r="T2617" s="18">
        <v>9979.3125</v>
      </c>
      <c r="U2617" s="18">
        <v>12174.76125</v>
      </c>
      <c r="V2617" s="295">
        <v>0.53</v>
      </c>
      <c r="W2617" s="18">
        <v>6253.7024999999994</v>
      </c>
      <c r="X2617" s="18">
        <v>7629.5170499999995</v>
      </c>
      <c r="Y2617" s="7" t="s">
        <v>393</v>
      </c>
      <c r="Z2617" s="13">
        <v>1</v>
      </c>
      <c r="AA2617" s="13">
        <v>4</v>
      </c>
      <c r="AB2617" s="13">
        <v>96</v>
      </c>
      <c r="AC2617" s="9" t="s">
        <v>3971</v>
      </c>
      <c r="AD2617" s="8">
        <v>1.1399999999999999</v>
      </c>
      <c r="AE2617" s="13">
        <v>204</v>
      </c>
      <c r="AF2617" s="13">
        <v>200</v>
      </c>
      <c r="AG2617" s="13">
        <v>204</v>
      </c>
      <c r="AH2617" s="8">
        <v>8.3230000000000004</v>
      </c>
      <c r="AI2617" s="13">
        <v>4012196315017</v>
      </c>
      <c r="AJ2617" s="9" t="s">
        <v>3966</v>
      </c>
      <c r="AK2617" s="94"/>
      <c r="AL2617" s="9"/>
      <c r="AM2617" s="8"/>
      <c r="AN2617" s="9"/>
      <c r="AO2617" s="11"/>
    </row>
    <row r="2618" spans="1:41" ht="11.45" customHeight="1" outlineLevel="1" x14ac:dyDescent="0.25">
      <c r="A2618" s="2"/>
      <c r="B2618" s="5"/>
      <c r="C2618" s="4"/>
      <c r="D2618" s="4"/>
      <c r="E2618" s="4"/>
      <c r="F2618" s="5"/>
      <c r="G2618" s="6"/>
      <c r="H2618" s="338">
        <v>6249655</v>
      </c>
      <c r="I2618" s="7" t="s">
        <v>6937</v>
      </c>
      <c r="J2618" s="7" t="s">
        <v>6938</v>
      </c>
      <c r="K2618" s="7" t="s">
        <v>6085</v>
      </c>
      <c r="L2618" s="7" t="s">
        <v>6086</v>
      </c>
      <c r="M2618" s="18">
        <v>7414.44</v>
      </c>
      <c r="N2618" s="327">
        <v>9045.6167999999998</v>
      </c>
      <c r="O2618" s="19"/>
      <c r="P2618" s="295">
        <v>0.35</v>
      </c>
      <c r="Q2618" s="18">
        <v>4819.3859999999995</v>
      </c>
      <c r="R2618" s="18">
        <v>5879.6509199999991</v>
      </c>
      <c r="S2618" s="295">
        <v>0.25</v>
      </c>
      <c r="T2618" s="18">
        <v>5560.83</v>
      </c>
      <c r="U2618" s="18">
        <v>6784.2125999999998</v>
      </c>
      <c r="V2618" s="295">
        <v>0.53</v>
      </c>
      <c r="W2618" s="18">
        <v>3484.7867999999994</v>
      </c>
      <c r="X2618" s="18">
        <v>4251.439895999999</v>
      </c>
      <c r="Y2618" s="7" t="s">
        <v>393</v>
      </c>
      <c r="Z2618" s="13">
        <v>1</v>
      </c>
      <c r="AA2618" s="13">
        <v>4</v>
      </c>
      <c r="AB2618" s="13">
        <v>108</v>
      </c>
      <c r="AC2618" s="9" t="s">
        <v>3971</v>
      </c>
      <c r="AD2618" s="8">
        <v>0.57499999999999996</v>
      </c>
      <c r="AE2618" s="13">
        <v>160</v>
      </c>
      <c r="AF2618" s="13">
        <v>200</v>
      </c>
      <c r="AG2618" s="13">
        <v>160</v>
      </c>
      <c r="AH2618" s="8">
        <v>5.12</v>
      </c>
      <c r="AI2618" s="13">
        <v>4012196315192</v>
      </c>
      <c r="AJ2618" s="9" t="s">
        <v>3966</v>
      </c>
      <c r="AK2618" s="94"/>
      <c r="AL2618" s="9"/>
      <c r="AM2618" s="8"/>
      <c r="AN2618" s="9"/>
      <c r="AO2618" s="11"/>
    </row>
    <row r="2619" spans="1:41" ht="11.45" customHeight="1" outlineLevel="1" x14ac:dyDescent="0.25">
      <c r="A2619" s="2"/>
      <c r="B2619" s="5"/>
      <c r="C2619" s="4"/>
      <c r="D2619" s="4"/>
      <c r="E2619" s="4"/>
      <c r="F2619" s="5"/>
      <c r="G2619" s="6"/>
      <c r="H2619" s="338">
        <v>6249833</v>
      </c>
      <c r="I2619" s="7" t="s">
        <v>6939</v>
      </c>
      <c r="J2619" s="7" t="s">
        <v>6940</v>
      </c>
      <c r="K2619" s="7" t="s">
        <v>6068</v>
      </c>
      <c r="L2619" s="7" t="s">
        <v>6069</v>
      </c>
      <c r="M2619" s="18">
        <v>1230.69</v>
      </c>
      <c r="N2619" s="327">
        <v>1501.4418000000001</v>
      </c>
      <c r="O2619" s="19"/>
      <c r="P2619" s="295">
        <v>0.35</v>
      </c>
      <c r="Q2619" s="18">
        <v>799.94850000000008</v>
      </c>
      <c r="R2619" s="18">
        <v>975.93717000000004</v>
      </c>
      <c r="S2619" s="295">
        <v>0.25</v>
      </c>
      <c r="T2619" s="18">
        <v>923.01750000000004</v>
      </c>
      <c r="U2619" s="18">
        <v>1126.0813499999999</v>
      </c>
      <c r="V2619" s="295">
        <v>0.53</v>
      </c>
      <c r="W2619" s="18">
        <v>578.42430000000002</v>
      </c>
      <c r="X2619" s="18">
        <v>705.67764599999998</v>
      </c>
      <c r="Y2619" s="7" t="s">
        <v>393</v>
      </c>
      <c r="Z2619" s="13">
        <v>10</v>
      </c>
      <c r="AA2619" s="13">
        <v>10</v>
      </c>
      <c r="AB2619" s="13">
        <v>1680</v>
      </c>
      <c r="AC2619" s="9" t="s">
        <v>3971</v>
      </c>
      <c r="AD2619" s="8">
        <v>0.115</v>
      </c>
      <c r="AE2619" s="13">
        <v>21</v>
      </c>
      <c r="AF2619" s="13">
        <v>200</v>
      </c>
      <c r="AG2619" s="13">
        <v>64</v>
      </c>
      <c r="AH2619" s="8">
        <v>0.26900000000000002</v>
      </c>
      <c r="AI2619" s="13">
        <v>4012196575893</v>
      </c>
      <c r="AJ2619" s="9" t="s">
        <v>3966</v>
      </c>
      <c r="AK2619" s="94"/>
      <c r="AL2619" s="9"/>
      <c r="AM2619" s="8"/>
      <c r="AN2619" s="9"/>
      <c r="AO2619" s="11"/>
    </row>
    <row r="2620" spans="1:41" ht="11.45" customHeight="1" outlineLevel="1" x14ac:dyDescent="0.25">
      <c r="A2620" s="2"/>
      <c r="B2620" s="5"/>
      <c r="C2620" s="4"/>
      <c r="D2620" s="4"/>
      <c r="E2620" s="4"/>
      <c r="F2620" s="5"/>
      <c r="G2620" s="6"/>
      <c r="H2620" s="338">
        <v>6312942</v>
      </c>
      <c r="I2620" s="7" t="s">
        <v>6941</v>
      </c>
      <c r="J2620" s="7" t="s">
        <v>6904</v>
      </c>
      <c r="K2620" s="7" t="s">
        <v>5863</v>
      </c>
      <c r="L2620" s="7" t="s">
        <v>5919</v>
      </c>
      <c r="M2620" s="18">
        <v>171041.4</v>
      </c>
      <c r="N2620" s="327">
        <v>208670.508</v>
      </c>
      <c r="O2620" s="19"/>
      <c r="P2620" s="295">
        <v>0.35</v>
      </c>
      <c r="Q2620" s="18">
        <v>111176.91</v>
      </c>
      <c r="R2620" s="18">
        <v>135635.8302</v>
      </c>
      <c r="S2620" s="295">
        <v>0.25</v>
      </c>
      <c r="T2620" s="18">
        <v>128281.04999999999</v>
      </c>
      <c r="U2620" s="18">
        <v>156502.88099999999</v>
      </c>
      <c r="V2620" s="295">
        <v>0.53</v>
      </c>
      <c r="W2620" s="18">
        <v>80389.457999999999</v>
      </c>
      <c r="X2620" s="18">
        <v>98075.138760000002</v>
      </c>
      <c r="Y2620" s="7" t="s">
        <v>393</v>
      </c>
      <c r="Z2620" s="13">
        <v>1</v>
      </c>
      <c r="AA2620" s="13">
        <v>1</v>
      </c>
      <c r="AB2620" s="13">
        <v>4</v>
      </c>
      <c r="AC2620" s="9" t="s">
        <v>3949</v>
      </c>
      <c r="AD2620" s="8">
        <v>28.506</v>
      </c>
      <c r="AE2620" s="13">
        <v>1900</v>
      </c>
      <c r="AF2620" s="13">
        <v>1900</v>
      </c>
      <c r="AG2620" s="13">
        <v>200</v>
      </c>
      <c r="AH2620" s="8">
        <v>722</v>
      </c>
      <c r="AI2620" s="13">
        <v>4012196303373</v>
      </c>
      <c r="AJ2620" s="9" t="s">
        <v>7436</v>
      </c>
      <c r="AK2620" s="94"/>
      <c r="AL2620" s="9"/>
      <c r="AM2620" s="8"/>
      <c r="AN2620" s="9"/>
      <c r="AO2620" s="11"/>
    </row>
    <row r="2621" spans="1:41" ht="11.45" customHeight="1" outlineLevel="1" x14ac:dyDescent="0.25">
      <c r="A2621" s="2"/>
      <c r="B2621" s="5"/>
      <c r="C2621" s="4"/>
      <c r="D2621" s="4"/>
      <c r="E2621" s="4"/>
      <c r="F2621" s="5"/>
      <c r="G2621" s="6"/>
      <c r="H2621" s="338">
        <v>6312977</v>
      </c>
      <c r="I2621" s="7" t="s">
        <v>6942</v>
      </c>
      <c r="J2621" s="7" t="s">
        <v>1059</v>
      </c>
      <c r="K2621" s="7" t="s">
        <v>5863</v>
      </c>
      <c r="L2621" s="7" t="s">
        <v>5919</v>
      </c>
      <c r="M2621" s="18">
        <v>201488.3</v>
      </c>
      <c r="N2621" s="327">
        <v>245815.72599999997</v>
      </c>
      <c r="O2621" s="19"/>
      <c r="P2621" s="295">
        <v>0.35</v>
      </c>
      <c r="Q2621" s="18">
        <v>130967.395</v>
      </c>
      <c r="R2621" s="18">
        <v>159780.2219</v>
      </c>
      <c r="S2621" s="295">
        <v>0.25</v>
      </c>
      <c r="T2621" s="18">
        <v>151116.22499999998</v>
      </c>
      <c r="U2621" s="18">
        <v>184361.79449999996</v>
      </c>
      <c r="V2621" s="295">
        <v>0.53</v>
      </c>
      <c r="W2621" s="18">
        <v>94699.500999999989</v>
      </c>
      <c r="X2621" s="18">
        <v>115533.39121999999</v>
      </c>
      <c r="Y2621" s="7" t="s">
        <v>393</v>
      </c>
      <c r="Z2621" s="13">
        <v>1</v>
      </c>
      <c r="AA2621" s="13">
        <v>1</v>
      </c>
      <c r="AB2621" s="13">
        <v>6</v>
      </c>
      <c r="AC2621" s="9" t="s">
        <v>3949</v>
      </c>
      <c r="AD2621" s="8">
        <v>32.914000000000001</v>
      </c>
      <c r="AE2621" s="13">
        <v>2200</v>
      </c>
      <c r="AF2621" s="13">
        <v>2200</v>
      </c>
      <c r="AG2621" s="13">
        <v>200</v>
      </c>
      <c r="AH2621" s="8">
        <v>968</v>
      </c>
      <c r="AI2621" s="13">
        <v>4012196303557</v>
      </c>
      <c r="AJ2621" s="9" t="s">
        <v>7437</v>
      </c>
      <c r="AK2621" s="94"/>
      <c r="AL2621" s="9"/>
      <c r="AM2621" s="8"/>
      <c r="AN2621" s="9"/>
      <c r="AO2621" s="11"/>
    </row>
    <row r="2622" spans="1:41" ht="11.45" customHeight="1" outlineLevel="1" x14ac:dyDescent="0.25">
      <c r="A2622" s="2"/>
      <c r="B2622" s="5"/>
      <c r="C2622" s="4"/>
      <c r="D2622" s="4"/>
      <c r="E2622" s="4"/>
      <c r="F2622" s="5"/>
      <c r="G2622" s="6"/>
      <c r="H2622" s="338">
        <v>6417817</v>
      </c>
      <c r="I2622" s="7" t="s">
        <v>6943</v>
      </c>
      <c r="J2622" s="7" t="s">
        <v>2168</v>
      </c>
      <c r="K2622" s="7" t="s">
        <v>6023</v>
      </c>
      <c r="L2622" s="7" t="s">
        <v>6022</v>
      </c>
      <c r="M2622" s="18">
        <v>8333.58</v>
      </c>
      <c r="N2622" s="327">
        <v>10166.9676</v>
      </c>
      <c r="O2622" s="19"/>
      <c r="P2622" s="295">
        <v>0.35</v>
      </c>
      <c r="Q2622" s="18">
        <v>5416.8270000000002</v>
      </c>
      <c r="R2622" s="18">
        <v>6608.5289400000001</v>
      </c>
      <c r="S2622" s="295">
        <v>0.25</v>
      </c>
      <c r="T2622" s="18">
        <v>6250.1849999999995</v>
      </c>
      <c r="U2622" s="18">
        <v>7625.2256999999991</v>
      </c>
      <c r="V2622" s="295">
        <v>0.53</v>
      </c>
      <c r="W2622" s="18">
        <v>3916.7825999999995</v>
      </c>
      <c r="X2622" s="18">
        <v>4778.4747719999996</v>
      </c>
      <c r="Y2622" s="7" t="s">
        <v>393</v>
      </c>
      <c r="Z2622" s="13">
        <v>1</v>
      </c>
      <c r="AA2622" s="13">
        <v>1</v>
      </c>
      <c r="AB2622" s="13">
        <v>180</v>
      </c>
      <c r="AC2622" s="9" t="s">
        <v>3971</v>
      </c>
      <c r="AD2622" s="8">
        <v>3.55</v>
      </c>
      <c r="AE2622" s="13">
        <v>60</v>
      </c>
      <c r="AF2622" s="13">
        <v>522</v>
      </c>
      <c r="AG2622" s="13">
        <v>195</v>
      </c>
      <c r="AH2622" s="8">
        <v>6.1070000000000002</v>
      </c>
      <c r="AI2622" s="13">
        <v>4012196203666</v>
      </c>
      <c r="AJ2622" s="9" t="s">
        <v>7438</v>
      </c>
      <c r="AK2622" s="94"/>
      <c r="AL2622" s="9"/>
      <c r="AM2622" s="8"/>
      <c r="AN2622" s="9"/>
      <c r="AO2622" s="11"/>
    </row>
    <row r="2623" spans="1:41" ht="11.45" customHeight="1" outlineLevel="1" x14ac:dyDescent="0.25">
      <c r="A2623" s="2"/>
      <c r="B2623" s="5"/>
      <c r="C2623" s="4"/>
      <c r="D2623" s="4"/>
      <c r="E2623" s="4"/>
      <c r="F2623" s="5"/>
      <c r="G2623" s="6"/>
      <c r="H2623" s="338">
        <v>6417868</v>
      </c>
      <c r="I2623" s="7" t="s">
        <v>6944</v>
      </c>
      <c r="J2623" s="7" t="s">
        <v>2181</v>
      </c>
      <c r="K2623" s="7" t="s">
        <v>6023</v>
      </c>
      <c r="L2623" s="7" t="s">
        <v>6022</v>
      </c>
      <c r="M2623" s="18">
        <v>12961.4</v>
      </c>
      <c r="N2623" s="327">
        <v>15812.907999999999</v>
      </c>
      <c r="O2623" s="19"/>
      <c r="P2623" s="295">
        <v>0.35</v>
      </c>
      <c r="Q2623" s="18">
        <v>8424.91</v>
      </c>
      <c r="R2623" s="18">
        <v>10278.3902</v>
      </c>
      <c r="S2623" s="295">
        <v>0.25</v>
      </c>
      <c r="T2623" s="18">
        <v>9721.0499999999993</v>
      </c>
      <c r="U2623" s="18">
        <v>11859.680999999999</v>
      </c>
      <c r="V2623" s="295">
        <v>0.53</v>
      </c>
      <c r="W2623" s="18">
        <v>6091.8579999999993</v>
      </c>
      <c r="X2623" s="18">
        <v>7432.0667599999988</v>
      </c>
      <c r="Y2623" s="7" t="s">
        <v>393</v>
      </c>
      <c r="Z2623" s="13">
        <v>1</v>
      </c>
      <c r="AA2623" s="13">
        <v>1</v>
      </c>
      <c r="AB2623" s="13">
        <v>150</v>
      </c>
      <c r="AC2623" s="9" t="s">
        <v>3971</v>
      </c>
      <c r="AD2623" s="8">
        <v>5.25</v>
      </c>
      <c r="AE2623" s="13">
        <v>60</v>
      </c>
      <c r="AF2623" s="13">
        <v>722</v>
      </c>
      <c r="AG2623" s="13">
        <v>235</v>
      </c>
      <c r="AH2623" s="8">
        <v>10.18</v>
      </c>
      <c r="AI2623" s="13">
        <v>4012196203789</v>
      </c>
      <c r="AJ2623" s="9" t="s">
        <v>7439</v>
      </c>
      <c r="AK2623" s="94"/>
      <c r="AL2623" s="9"/>
      <c r="AM2623" s="8"/>
      <c r="AN2623" s="9"/>
      <c r="AO2623" s="11"/>
    </row>
    <row r="2624" spans="1:41" ht="11.45" customHeight="1" outlineLevel="1" x14ac:dyDescent="0.25">
      <c r="A2624" s="2"/>
      <c r="B2624" s="5"/>
      <c r="C2624" s="4"/>
      <c r="D2624" s="4"/>
      <c r="E2624" s="4"/>
      <c r="F2624" s="5"/>
      <c r="G2624" s="6"/>
      <c r="H2624" s="338">
        <v>6417884</v>
      </c>
      <c r="I2624" s="7" t="s">
        <v>6945</v>
      </c>
      <c r="J2624" s="7" t="s">
        <v>2192</v>
      </c>
      <c r="K2624" s="7" t="s">
        <v>6023</v>
      </c>
      <c r="L2624" s="7" t="s">
        <v>6022</v>
      </c>
      <c r="M2624" s="18">
        <v>13800.81</v>
      </c>
      <c r="N2624" s="327">
        <v>16836.9882</v>
      </c>
      <c r="O2624" s="19"/>
      <c r="P2624" s="295">
        <v>0.35</v>
      </c>
      <c r="Q2624" s="18">
        <v>8970.5264999999999</v>
      </c>
      <c r="R2624" s="18">
        <v>10944.04233</v>
      </c>
      <c r="S2624" s="295">
        <v>0.25</v>
      </c>
      <c r="T2624" s="18">
        <v>10350.6075</v>
      </c>
      <c r="U2624" s="18">
        <v>12627.74115</v>
      </c>
      <c r="V2624" s="295">
        <v>0.53</v>
      </c>
      <c r="W2624" s="18">
        <v>6486.3806999999997</v>
      </c>
      <c r="X2624" s="18">
        <v>7913.3844539999991</v>
      </c>
      <c r="Y2624" s="7" t="s">
        <v>393</v>
      </c>
      <c r="Z2624" s="13">
        <v>1</v>
      </c>
      <c r="AA2624" s="13">
        <v>1</v>
      </c>
      <c r="AB2624" s="13">
        <v>100</v>
      </c>
      <c r="AC2624" s="9" t="s">
        <v>3971</v>
      </c>
      <c r="AD2624" s="8">
        <v>6.23</v>
      </c>
      <c r="AE2624" s="13">
        <v>60</v>
      </c>
      <c r="AF2624" s="13">
        <v>822</v>
      </c>
      <c r="AG2624" s="13">
        <v>260</v>
      </c>
      <c r="AH2624" s="8">
        <v>12.823</v>
      </c>
      <c r="AI2624" s="13">
        <v>4012196203840</v>
      </c>
      <c r="AJ2624" s="9" t="s">
        <v>7440</v>
      </c>
      <c r="AK2624" s="94"/>
      <c r="AL2624" s="9"/>
      <c r="AM2624" s="8"/>
      <c r="AN2624" s="9"/>
      <c r="AO2624" s="11"/>
    </row>
    <row r="2625" spans="1:41" ht="11.45" customHeight="1" outlineLevel="1" x14ac:dyDescent="0.25">
      <c r="A2625" s="2"/>
      <c r="B2625" s="5"/>
      <c r="C2625" s="4"/>
      <c r="D2625" s="4"/>
      <c r="E2625" s="4"/>
      <c r="F2625" s="5"/>
      <c r="G2625" s="6"/>
      <c r="H2625" s="338">
        <v>6420796</v>
      </c>
      <c r="I2625" s="7" t="s">
        <v>6946</v>
      </c>
      <c r="J2625" s="7" t="s">
        <v>2178</v>
      </c>
      <c r="K2625" s="7" t="s">
        <v>6018</v>
      </c>
      <c r="L2625" s="7" t="s">
        <v>6020</v>
      </c>
      <c r="M2625" s="18">
        <v>2567.25</v>
      </c>
      <c r="N2625" s="327">
        <v>3132.0450000000001</v>
      </c>
      <c r="O2625" s="19"/>
      <c r="P2625" s="295">
        <v>0.35</v>
      </c>
      <c r="Q2625" s="18">
        <v>1668.7125000000001</v>
      </c>
      <c r="R2625" s="18">
        <v>2035.82925</v>
      </c>
      <c r="S2625" s="295">
        <v>0.25</v>
      </c>
      <c r="T2625" s="18">
        <v>1925.4375</v>
      </c>
      <c r="U2625" s="18">
        <v>2349.0337500000001</v>
      </c>
      <c r="V2625" s="295">
        <v>0.53</v>
      </c>
      <c r="W2625" s="18">
        <v>1206.6074999999998</v>
      </c>
      <c r="X2625" s="18">
        <v>1472.0611499999998</v>
      </c>
      <c r="Y2625" s="7" t="s">
        <v>393</v>
      </c>
      <c r="Z2625" s="13">
        <v>1</v>
      </c>
      <c r="AA2625" s="13">
        <v>20</v>
      </c>
      <c r="AB2625" s="13">
        <v>480</v>
      </c>
      <c r="AC2625" s="9" t="s">
        <v>3971</v>
      </c>
      <c r="AD2625" s="8">
        <v>0.77</v>
      </c>
      <c r="AE2625" s="13">
        <v>40</v>
      </c>
      <c r="AF2625" s="13">
        <v>566</v>
      </c>
      <c r="AG2625" s="13">
        <v>80</v>
      </c>
      <c r="AH2625" s="8">
        <v>1.8109999999999999</v>
      </c>
      <c r="AI2625" s="13">
        <v>4012196207435</v>
      </c>
      <c r="AJ2625" s="9" t="s">
        <v>7441</v>
      </c>
      <c r="AK2625" s="94"/>
      <c r="AL2625" s="9"/>
      <c r="AM2625" s="8"/>
      <c r="AN2625" s="9"/>
      <c r="AO2625" s="11"/>
    </row>
    <row r="2626" spans="1:41" ht="11.45" customHeight="1" outlineLevel="1" x14ac:dyDescent="0.25">
      <c r="A2626" s="2"/>
      <c r="B2626" s="5"/>
      <c r="C2626" s="4"/>
      <c r="D2626" s="4"/>
      <c r="E2626" s="4"/>
      <c r="F2626" s="5"/>
      <c r="G2626" s="6"/>
      <c r="H2626" s="338">
        <v>6835720</v>
      </c>
      <c r="I2626" s="7" t="s">
        <v>6947</v>
      </c>
      <c r="J2626" s="7" t="s">
        <v>6948</v>
      </c>
      <c r="K2626" s="7"/>
      <c r="L2626" s="7"/>
      <c r="M2626" s="18">
        <v>3119</v>
      </c>
      <c r="N2626" s="327">
        <v>3805.18</v>
      </c>
      <c r="O2626" s="19"/>
      <c r="P2626" s="295">
        <v>0.35</v>
      </c>
      <c r="Q2626" s="18">
        <v>2027.3500000000001</v>
      </c>
      <c r="R2626" s="18">
        <v>2473.3670000000002</v>
      </c>
      <c r="S2626" s="295">
        <v>0.25</v>
      </c>
      <c r="T2626" s="18">
        <v>2339.25</v>
      </c>
      <c r="U2626" s="18">
        <v>2853.8849999999998</v>
      </c>
      <c r="V2626" s="295">
        <v>0.53</v>
      </c>
      <c r="W2626" s="18">
        <v>1465.9299999999998</v>
      </c>
      <c r="X2626" s="18">
        <v>1788.4345999999998</v>
      </c>
      <c r="Y2626" s="7" t="s">
        <v>2</v>
      </c>
      <c r="Z2626" s="13">
        <v>3</v>
      </c>
      <c r="AA2626" s="13">
        <v>3</v>
      </c>
      <c r="AB2626" s="13">
        <v>48</v>
      </c>
      <c r="AC2626" s="9" t="s">
        <v>3971</v>
      </c>
      <c r="AD2626" s="8">
        <v>4.2370000000000001</v>
      </c>
      <c r="AE2626" s="13"/>
      <c r="AF2626" s="13"/>
      <c r="AG2626" s="13"/>
      <c r="AH2626" s="8"/>
      <c r="AI2626" s="13">
        <v>2200000343208</v>
      </c>
      <c r="AJ2626" s="9" t="s">
        <v>7442</v>
      </c>
      <c r="AK2626" s="94"/>
      <c r="AL2626" s="9"/>
      <c r="AM2626" s="8"/>
      <c r="AN2626" s="9"/>
      <c r="AO2626" s="11"/>
    </row>
    <row r="2627" spans="1:41" ht="11.45" customHeight="1" outlineLevel="1" x14ac:dyDescent="0.25">
      <c r="A2627" s="2"/>
      <c r="B2627" s="5"/>
      <c r="C2627" s="4"/>
      <c r="D2627" s="4"/>
      <c r="E2627" s="4"/>
      <c r="F2627" s="5"/>
      <c r="G2627" s="6"/>
      <c r="H2627" s="338">
        <v>6835783</v>
      </c>
      <c r="I2627" s="7" t="s">
        <v>6949</v>
      </c>
      <c r="J2627" s="7" t="s">
        <v>6950</v>
      </c>
      <c r="K2627" s="7"/>
      <c r="L2627" s="7"/>
      <c r="M2627" s="18">
        <v>3451</v>
      </c>
      <c r="N2627" s="327">
        <v>4210.22</v>
      </c>
      <c r="O2627" s="19"/>
      <c r="P2627" s="295">
        <v>0.35</v>
      </c>
      <c r="Q2627" s="18">
        <v>2243.15</v>
      </c>
      <c r="R2627" s="18">
        <v>2736.643</v>
      </c>
      <c r="S2627" s="295">
        <v>0.25</v>
      </c>
      <c r="T2627" s="18">
        <v>2588.25</v>
      </c>
      <c r="U2627" s="18">
        <v>3157.665</v>
      </c>
      <c r="V2627" s="295">
        <v>0.53</v>
      </c>
      <c r="W2627" s="18">
        <v>1621.9699999999998</v>
      </c>
      <c r="X2627" s="18">
        <v>1978.8033999999998</v>
      </c>
      <c r="Y2627" s="7" t="s">
        <v>2</v>
      </c>
      <c r="Z2627" s="13">
        <v>3</v>
      </c>
      <c r="AA2627" s="13">
        <v>3</v>
      </c>
      <c r="AB2627" s="13">
        <v>36</v>
      </c>
      <c r="AC2627" s="9" t="s">
        <v>3971</v>
      </c>
      <c r="AD2627" s="8">
        <v>5.2830000000000004</v>
      </c>
      <c r="AE2627" s="13"/>
      <c r="AF2627" s="13"/>
      <c r="AG2627" s="13"/>
      <c r="AH2627" s="8"/>
      <c r="AI2627" s="13">
        <v>2200000345516</v>
      </c>
      <c r="AJ2627" s="9" t="s">
        <v>7443</v>
      </c>
      <c r="AK2627" s="94"/>
      <c r="AL2627" s="9"/>
      <c r="AM2627" s="8"/>
      <c r="AN2627" s="9"/>
      <c r="AO2627" s="11"/>
    </row>
    <row r="2628" spans="1:41" ht="11.45" customHeight="1" outlineLevel="1" x14ac:dyDescent="0.25">
      <c r="A2628" s="2"/>
      <c r="B2628" s="5"/>
      <c r="C2628" s="4"/>
      <c r="D2628" s="4"/>
      <c r="E2628" s="4"/>
      <c r="F2628" s="5"/>
      <c r="G2628" s="6"/>
      <c r="H2628" s="338">
        <v>6837427</v>
      </c>
      <c r="I2628" s="7" t="s">
        <v>6951</v>
      </c>
      <c r="J2628" s="7" t="s">
        <v>6952</v>
      </c>
      <c r="K2628" s="7"/>
      <c r="L2628" s="7"/>
      <c r="M2628" s="18">
        <v>4621</v>
      </c>
      <c r="N2628" s="327">
        <v>5637.62</v>
      </c>
      <c r="O2628" s="19"/>
      <c r="P2628" s="295">
        <v>0.35</v>
      </c>
      <c r="Q2628" s="18">
        <v>3003.65</v>
      </c>
      <c r="R2628" s="18">
        <v>3664.453</v>
      </c>
      <c r="S2628" s="295">
        <v>0.25</v>
      </c>
      <c r="T2628" s="18">
        <v>3465.75</v>
      </c>
      <c r="U2628" s="18">
        <v>4228.2150000000001</v>
      </c>
      <c r="V2628" s="295">
        <v>0.53</v>
      </c>
      <c r="W2628" s="18">
        <v>2171.87</v>
      </c>
      <c r="X2628" s="18">
        <v>2649.6813999999999</v>
      </c>
      <c r="Y2628" s="7" t="s">
        <v>2</v>
      </c>
      <c r="Z2628" s="13">
        <v>3</v>
      </c>
      <c r="AA2628" s="13">
        <v>3</v>
      </c>
      <c r="AB2628" s="13"/>
      <c r="AC2628" s="9" t="s">
        <v>6616</v>
      </c>
      <c r="AD2628" s="8"/>
      <c r="AE2628" s="13">
        <v>3000</v>
      </c>
      <c r="AF2628" s="13">
        <v>400</v>
      </c>
      <c r="AG2628" s="13">
        <v>60</v>
      </c>
      <c r="AH2628" s="8">
        <v>72</v>
      </c>
      <c r="AI2628" s="13">
        <v>4650394359022</v>
      </c>
      <c r="AJ2628" s="9" t="s">
        <v>7444</v>
      </c>
      <c r="AK2628" s="94"/>
      <c r="AL2628" s="9"/>
      <c r="AM2628" s="8"/>
      <c r="AN2628" s="9"/>
      <c r="AO2628" s="11"/>
    </row>
    <row r="2629" spans="1:41" ht="11.45" customHeight="1" outlineLevel="1" x14ac:dyDescent="0.25">
      <c r="A2629" s="2"/>
      <c r="B2629" s="5"/>
      <c r="C2629" s="4"/>
      <c r="D2629" s="4"/>
      <c r="E2629" s="4"/>
      <c r="F2629" s="5"/>
      <c r="G2629" s="6"/>
      <c r="H2629" s="338">
        <v>6837428</v>
      </c>
      <c r="I2629" s="7" t="s">
        <v>6953</v>
      </c>
      <c r="J2629" s="7" t="s">
        <v>6954</v>
      </c>
      <c r="K2629" s="7"/>
      <c r="L2629" s="7"/>
      <c r="M2629" s="18">
        <v>5727</v>
      </c>
      <c r="N2629" s="327">
        <v>6986.94</v>
      </c>
      <c r="O2629" s="19"/>
      <c r="P2629" s="295">
        <v>0.35</v>
      </c>
      <c r="Q2629" s="18">
        <v>3722.55</v>
      </c>
      <c r="R2629" s="18">
        <v>4541.5110000000004</v>
      </c>
      <c r="S2629" s="295">
        <v>0.25</v>
      </c>
      <c r="T2629" s="18">
        <v>4295.25</v>
      </c>
      <c r="U2629" s="18">
        <v>5240.2049999999999</v>
      </c>
      <c r="V2629" s="295">
        <v>0.53</v>
      </c>
      <c r="W2629" s="18">
        <v>2691.69</v>
      </c>
      <c r="X2629" s="18">
        <v>3283.8618000000001</v>
      </c>
      <c r="Y2629" s="7" t="s">
        <v>2</v>
      </c>
      <c r="Z2629" s="13">
        <v>3</v>
      </c>
      <c r="AA2629" s="13">
        <v>3</v>
      </c>
      <c r="AB2629" s="13"/>
      <c r="AC2629" s="9" t="s">
        <v>3949</v>
      </c>
      <c r="AD2629" s="8"/>
      <c r="AE2629" s="13"/>
      <c r="AF2629" s="13"/>
      <c r="AG2629" s="13"/>
      <c r="AH2629" s="8"/>
      <c r="AI2629" s="13"/>
      <c r="AJ2629" s="9" t="s">
        <v>7445</v>
      </c>
      <c r="AK2629" s="94"/>
      <c r="AL2629" s="9"/>
      <c r="AM2629" s="8"/>
      <c r="AN2629" s="9"/>
      <c r="AO2629" s="11"/>
    </row>
    <row r="2630" spans="1:41" ht="11.45" customHeight="1" outlineLevel="1" x14ac:dyDescent="0.25">
      <c r="A2630" s="2"/>
      <c r="B2630" s="5"/>
      <c r="C2630" s="4"/>
      <c r="D2630" s="4"/>
      <c r="E2630" s="4"/>
      <c r="F2630" s="5"/>
      <c r="G2630" s="6"/>
      <c r="H2630" s="338">
        <v>6837429</v>
      </c>
      <c r="I2630" s="7" t="s">
        <v>6955</v>
      </c>
      <c r="J2630" s="7" t="s">
        <v>6956</v>
      </c>
      <c r="K2630" s="7"/>
      <c r="L2630" s="7"/>
      <c r="M2630" s="18">
        <v>7044</v>
      </c>
      <c r="N2630" s="327">
        <v>8593.68</v>
      </c>
      <c r="O2630" s="19"/>
      <c r="P2630" s="295">
        <v>0.35</v>
      </c>
      <c r="Q2630" s="18">
        <v>4578.6000000000004</v>
      </c>
      <c r="R2630" s="18">
        <v>5585.8920000000007</v>
      </c>
      <c r="S2630" s="295">
        <v>0.25</v>
      </c>
      <c r="T2630" s="18">
        <v>5283</v>
      </c>
      <c r="U2630" s="18">
        <v>6445.26</v>
      </c>
      <c r="V2630" s="295">
        <v>0.53</v>
      </c>
      <c r="W2630" s="18">
        <v>3310.68</v>
      </c>
      <c r="X2630" s="18">
        <v>4039.0295999999998</v>
      </c>
      <c r="Y2630" s="7" t="s">
        <v>2</v>
      </c>
      <c r="Z2630" s="13">
        <v>3</v>
      </c>
      <c r="AA2630" s="13">
        <v>3</v>
      </c>
      <c r="AB2630" s="13"/>
      <c r="AC2630" s="9" t="s">
        <v>3949</v>
      </c>
      <c r="AD2630" s="8"/>
      <c r="AE2630" s="13"/>
      <c r="AF2630" s="13"/>
      <c r="AG2630" s="13"/>
      <c r="AH2630" s="8"/>
      <c r="AI2630" s="13"/>
      <c r="AJ2630" s="9" t="s">
        <v>7446</v>
      </c>
      <c r="AK2630" s="94"/>
      <c r="AL2630" s="9"/>
      <c r="AM2630" s="8"/>
      <c r="AN2630" s="9"/>
      <c r="AO2630" s="11"/>
    </row>
    <row r="2631" spans="1:41" ht="11.45" customHeight="1" outlineLevel="1" x14ac:dyDescent="0.25">
      <c r="A2631" s="2"/>
      <c r="B2631" s="5"/>
      <c r="C2631" s="4"/>
      <c r="D2631" s="4"/>
      <c r="E2631" s="4"/>
      <c r="F2631" s="5"/>
      <c r="G2631" s="6"/>
      <c r="H2631" s="338">
        <v>6837431</v>
      </c>
      <c r="I2631" s="7" t="s">
        <v>6957</v>
      </c>
      <c r="J2631" s="7" t="s">
        <v>6958</v>
      </c>
      <c r="K2631" s="7"/>
      <c r="L2631" s="7"/>
      <c r="M2631" s="18">
        <v>2143</v>
      </c>
      <c r="N2631" s="327">
        <v>2614.46</v>
      </c>
      <c r="O2631" s="19"/>
      <c r="P2631" s="295">
        <v>0.35</v>
      </c>
      <c r="Q2631" s="18">
        <v>1392.95</v>
      </c>
      <c r="R2631" s="18">
        <v>1699.3990000000001</v>
      </c>
      <c r="S2631" s="295">
        <v>0.25</v>
      </c>
      <c r="T2631" s="18">
        <v>1607.25</v>
      </c>
      <c r="U2631" s="18">
        <v>1960.845</v>
      </c>
      <c r="V2631" s="295">
        <v>0.53</v>
      </c>
      <c r="W2631" s="18">
        <v>1007.2099999999999</v>
      </c>
      <c r="X2631" s="18">
        <v>1228.7961999999998</v>
      </c>
      <c r="Y2631" s="7" t="s">
        <v>2</v>
      </c>
      <c r="Z2631" s="13">
        <v>3</v>
      </c>
      <c r="AA2631" s="13">
        <v>3</v>
      </c>
      <c r="AB2631" s="13"/>
      <c r="AC2631" s="9" t="s">
        <v>6616</v>
      </c>
      <c r="AD2631" s="8">
        <v>1.782</v>
      </c>
      <c r="AE2631" s="13">
        <v>3000</v>
      </c>
      <c r="AF2631" s="13">
        <v>150</v>
      </c>
      <c r="AG2631" s="13">
        <v>60</v>
      </c>
      <c r="AH2631" s="8">
        <v>27</v>
      </c>
      <c r="AI2631" s="13">
        <v>4650394358629</v>
      </c>
      <c r="AJ2631" s="9" t="s">
        <v>7447</v>
      </c>
      <c r="AK2631" s="94"/>
      <c r="AL2631" s="9"/>
      <c r="AM2631" s="8"/>
      <c r="AN2631" s="9"/>
      <c r="AO2631" s="11"/>
    </row>
    <row r="2632" spans="1:41" ht="11.45" customHeight="1" outlineLevel="1" x14ac:dyDescent="0.25">
      <c r="A2632" s="2"/>
      <c r="B2632" s="5"/>
      <c r="C2632" s="4"/>
      <c r="D2632" s="4"/>
      <c r="E2632" s="4"/>
      <c r="F2632" s="5"/>
      <c r="G2632" s="6"/>
      <c r="H2632" s="338">
        <v>6837433</v>
      </c>
      <c r="I2632" s="7" t="s">
        <v>6959</v>
      </c>
      <c r="J2632" s="7" t="s">
        <v>6960</v>
      </c>
      <c r="K2632" s="7"/>
      <c r="L2632" s="7"/>
      <c r="M2632" s="18">
        <v>3705</v>
      </c>
      <c r="N2632" s="327">
        <v>4520.0999999999995</v>
      </c>
      <c r="O2632" s="19"/>
      <c r="P2632" s="295">
        <v>0.35</v>
      </c>
      <c r="Q2632" s="18">
        <v>2408.25</v>
      </c>
      <c r="R2632" s="18">
        <v>2938.0650000000001</v>
      </c>
      <c r="S2632" s="295">
        <v>0.25</v>
      </c>
      <c r="T2632" s="18">
        <v>2778.75</v>
      </c>
      <c r="U2632" s="18">
        <v>3390.0749999999998</v>
      </c>
      <c r="V2632" s="295">
        <v>0.53</v>
      </c>
      <c r="W2632" s="18">
        <v>1741.35</v>
      </c>
      <c r="X2632" s="18">
        <v>2124.4469999999997</v>
      </c>
      <c r="Y2632" s="7" t="s">
        <v>2</v>
      </c>
      <c r="Z2632" s="13">
        <v>3</v>
      </c>
      <c r="AA2632" s="13">
        <v>3</v>
      </c>
      <c r="AB2632" s="13"/>
      <c r="AC2632" s="9" t="s">
        <v>6616</v>
      </c>
      <c r="AD2632" s="8">
        <v>2.673</v>
      </c>
      <c r="AE2632" s="13">
        <v>3000</v>
      </c>
      <c r="AF2632" s="13">
        <v>300</v>
      </c>
      <c r="AG2632" s="13">
        <v>60</v>
      </c>
      <c r="AH2632" s="8">
        <v>54</v>
      </c>
      <c r="AI2632" s="13">
        <v>4650394359176</v>
      </c>
      <c r="AJ2632" s="9" t="s">
        <v>7448</v>
      </c>
      <c r="AK2632" s="94"/>
      <c r="AL2632" s="9"/>
      <c r="AM2632" s="8"/>
      <c r="AN2632" s="9"/>
      <c r="AO2632" s="11"/>
    </row>
    <row r="2633" spans="1:41" ht="11.45" customHeight="1" outlineLevel="1" x14ac:dyDescent="0.25">
      <c r="A2633" s="2"/>
      <c r="B2633" s="5"/>
      <c r="C2633" s="4"/>
      <c r="D2633" s="4"/>
      <c r="E2633" s="4"/>
      <c r="F2633" s="5"/>
      <c r="G2633" s="6"/>
      <c r="H2633" s="338">
        <v>6837434</v>
      </c>
      <c r="I2633" s="7" t="s">
        <v>6961</v>
      </c>
      <c r="J2633" s="7" t="s">
        <v>6962</v>
      </c>
      <c r="K2633" s="7"/>
      <c r="L2633" s="7"/>
      <c r="M2633" s="18">
        <v>4621</v>
      </c>
      <c r="N2633" s="327">
        <v>5637.62</v>
      </c>
      <c r="O2633" s="19"/>
      <c r="P2633" s="295">
        <v>0.35</v>
      </c>
      <c r="Q2633" s="18">
        <v>3003.65</v>
      </c>
      <c r="R2633" s="18">
        <v>3664.453</v>
      </c>
      <c r="S2633" s="295">
        <v>0.25</v>
      </c>
      <c r="T2633" s="18">
        <v>3465.75</v>
      </c>
      <c r="U2633" s="18">
        <v>4228.2150000000001</v>
      </c>
      <c r="V2633" s="295">
        <v>0.53</v>
      </c>
      <c r="W2633" s="18">
        <v>2171.87</v>
      </c>
      <c r="X2633" s="18">
        <v>2649.6813999999999</v>
      </c>
      <c r="Y2633" s="7" t="s">
        <v>2</v>
      </c>
      <c r="Z2633" s="13">
        <v>3</v>
      </c>
      <c r="AA2633" s="13">
        <v>3</v>
      </c>
      <c r="AB2633" s="13"/>
      <c r="AC2633" s="9" t="s">
        <v>6616</v>
      </c>
      <c r="AD2633" s="8">
        <v>4.6769999999999996</v>
      </c>
      <c r="AE2633" s="13">
        <v>3000</v>
      </c>
      <c r="AF2633" s="13">
        <v>400</v>
      </c>
      <c r="AG2633" s="13">
        <v>60</v>
      </c>
      <c r="AH2633" s="8">
        <v>72</v>
      </c>
      <c r="AI2633" s="13">
        <v>4650394358643</v>
      </c>
      <c r="AJ2633" s="9" t="s">
        <v>7449</v>
      </c>
      <c r="AK2633" s="94"/>
      <c r="AL2633" s="9"/>
      <c r="AM2633" s="8"/>
      <c r="AN2633" s="9"/>
      <c r="AO2633" s="11"/>
    </row>
    <row r="2634" spans="1:41" ht="11.45" customHeight="1" outlineLevel="1" x14ac:dyDescent="0.25">
      <c r="A2634" s="2"/>
      <c r="B2634" s="5"/>
      <c r="C2634" s="4"/>
      <c r="D2634" s="4"/>
      <c r="E2634" s="4"/>
      <c r="F2634" s="5"/>
      <c r="G2634" s="6"/>
      <c r="H2634" s="338">
        <v>6837435</v>
      </c>
      <c r="I2634" s="7" t="s">
        <v>6963</v>
      </c>
      <c r="J2634" s="7" t="s">
        <v>6964</v>
      </c>
      <c r="K2634" s="7"/>
      <c r="L2634" s="7"/>
      <c r="M2634" s="18">
        <v>5727</v>
      </c>
      <c r="N2634" s="327">
        <v>6986.94</v>
      </c>
      <c r="O2634" s="19"/>
      <c r="P2634" s="295">
        <v>0.35</v>
      </c>
      <c r="Q2634" s="18">
        <v>3722.55</v>
      </c>
      <c r="R2634" s="18">
        <v>4541.5110000000004</v>
      </c>
      <c r="S2634" s="295">
        <v>0.25</v>
      </c>
      <c r="T2634" s="18">
        <v>4295.25</v>
      </c>
      <c r="U2634" s="18">
        <v>5240.2049999999999</v>
      </c>
      <c r="V2634" s="295">
        <v>0.53</v>
      </c>
      <c r="W2634" s="18">
        <v>2691.69</v>
      </c>
      <c r="X2634" s="18">
        <v>3283.8618000000001</v>
      </c>
      <c r="Y2634" s="7" t="s">
        <v>2</v>
      </c>
      <c r="Z2634" s="13">
        <v>3</v>
      </c>
      <c r="AA2634" s="13">
        <v>3</v>
      </c>
      <c r="AB2634" s="13"/>
      <c r="AC2634" s="9" t="s">
        <v>3949</v>
      </c>
      <c r="AD2634" s="8"/>
      <c r="AE2634" s="13"/>
      <c r="AF2634" s="13"/>
      <c r="AG2634" s="13"/>
      <c r="AH2634" s="8"/>
      <c r="AI2634" s="13"/>
      <c r="AJ2634" s="9" t="s">
        <v>7450</v>
      </c>
      <c r="AK2634" s="94"/>
      <c r="AL2634" s="9"/>
      <c r="AM2634" s="8"/>
      <c r="AN2634" s="9"/>
      <c r="AO2634" s="11"/>
    </row>
    <row r="2635" spans="1:41" ht="11.45" customHeight="1" outlineLevel="1" x14ac:dyDescent="0.25">
      <c r="A2635" s="2"/>
      <c r="B2635" s="5"/>
      <c r="C2635" s="4"/>
      <c r="D2635" s="4"/>
      <c r="E2635" s="4"/>
      <c r="F2635" s="5"/>
      <c r="G2635" s="6"/>
      <c r="H2635" s="338">
        <v>6837436</v>
      </c>
      <c r="I2635" s="7" t="s">
        <v>6965</v>
      </c>
      <c r="J2635" s="7" t="s">
        <v>6966</v>
      </c>
      <c r="K2635" s="7"/>
      <c r="L2635" s="7"/>
      <c r="M2635" s="18">
        <v>7044</v>
      </c>
      <c r="N2635" s="327">
        <v>8593.68</v>
      </c>
      <c r="O2635" s="19"/>
      <c r="P2635" s="295">
        <v>0.35</v>
      </c>
      <c r="Q2635" s="18">
        <v>4578.6000000000004</v>
      </c>
      <c r="R2635" s="18">
        <v>5585.8920000000007</v>
      </c>
      <c r="S2635" s="295">
        <v>0.25</v>
      </c>
      <c r="T2635" s="18">
        <v>5283</v>
      </c>
      <c r="U2635" s="18">
        <v>6445.26</v>
      </c>
      <c r="V2635" s="295">
        <v>0.53</v>
      </c>
      <c r="W2635" s="18">
        <v>3310.68</v>
      </c>
      <c r="X2635" s="18">
        <v>4039.0295999999998</v>
      </c>
      <c r="Y2635" s="7" t="s">
        <v>2</v>
      </c>
      <c r="Z2635" s="13">
        <v>3</v>
      </c>
      <c r="AA2635" s="13">
        <v>3</v>
      </c>
      <c r="AB2635" s="13"/>
      <c r="AC2635" s="9" t="s">
        <v>3949</v>
      </c>
      <c r="AD2635" s="8"/>
      <c r="AE2635" s="13"/>
      <c r="AF2635" s="13"/>
      <c r="AG2635" s="13"/>
      <c r="AH2635" s="8"/>
      <c r="AI2635" s="13"/>
      <c r="AJ2635" s="9" t="s">
        <v>7451</v>
      </c>
      <c r="AK2635" s="94"/>
      <c r="AL2635" s="9"/>
      <c r="AM2635" s="8"/>
      <c r="AN2635" s="9"/>
      <c r="AO2635" s="11"/>
    </row>
    <row r="2636" spans="1:41" ht="11.45" customHeight="1" outlineLevel="1" x14ac:dyDescent="0.25">
      <c r="A2636" s="2"/>
      <c r="B2636" s="5"/>
      <c r="C2636" s="4"/>
      <c r="D2636" s="4"/>
      <c r="E2636" s="4"/>
      <c r="F2636" s="5"/>
      <c r="G2636" s="6"/>
      <c r="H2636" s="338">
        <v>6837590</v>
      </c>
      <c r="I2636" s="7" t="s">
        <v>6967</v>
      </c>
      <c r="J2636" s="7" t="s">
        <v>6968</v>
      </c>
      <c r="K2636" s="7"/>
      <c r="L2636" s="7"/>
      <c r="M2636" s="18">
        <v>2243</v>
      </c>
      <c r="N2636" s="327">
        <v>2736.46</v>
      </c>
      <c r="O2636" s="19"/>
      <c r="P2636" s="295">
        <v>0.35</v>
      </c>
      <c r="Q2636" s="18">
        <v>1457.95</v>
      </c>
      <c r="R2636" s="18">
        <v>1778.6990000000001</v>
      </c>
      <c r="S2636" s="295">
        <v>0.25</v>
      </c>
      <c r="T2636" s="18">
        <v>1682.25</v>
      </c>
      <c r="U2636" s="18">
        <v>2052.3449999999998</v>
      </c>
      <c r="V2636" s="295">
        <v>0.53</v>
      </c>
      <c r="W2636" s="18">
        <v>1054.21</v>
      </c>
      <c r="X2636" s="18">
        <v>1286.1361999999999</v>
      </c>
      <c r="Y2636" s="7" t="s">
        <v>2</v>
      </c>
      <c r="Z2636" s="13">
        <v>3</v>
      </c>
      <c r="AA2636" s="13">
        <v>3</v>
      </c>
      <c r="AB2636" s="13">
        <v>252</v>
      </c>
      <c r="AC2636" s="9" t="s">
        <v>6616</v>
      </c>
      <c r="AD2636" s="8">
        <v>1.76</v>
      </c>
      <c r="AE2636" s="13">
        <v>3000</v>
      </c>
      <c r="AF2636" s="13">
        <v>100</v>
      </c>
      <c r="AG2636" s="13">
        <v>85</v>
      </c>
      <c r="AH2636" s="8">
        <v>25.5</v>
      </c>
      <c r="AI2636" s="13">
        <v>4650394359053</v>
      </c>
      <c r="AJ2636" s="9" t="s">
        <v>7452</v>
      </c>
      <c r="AK2636" s="94"/>
      <c r="AL2636" s="9"/>
      <c r="AM2636" s="8"/>
      <c r="AN2636" s="9"/>
      <c r="AO2636" s="11"/>
    </row>
    <row r="2637" spans="1:41" ht="11.45" customHeight="1" outlineLevel="1" x14ac:dyDescent="0.25">
      <c r="A2637" s="2"/>
      <c r="B2637" s="5"/>
      <c r="C2637" s="4"/>
      <c r="D2637" s="4"/>
      <c r="E2637" s="4"/>
      <c r="F2637" s="5"/>
      <c r="G2637" s="6"/>
      <c r="H2637" s="338">
        <v>6837591</v>
      </c>
      <c r="I2637" s="7" t="s">
        <v>6969</v>
      </c>
      <c r="J2637" s="7" t="s">
        <v>6970</v>
      </c>
      <c r="K2637" s="7"/>
      <c r="L2637" s="7"/>
      <c r="M2637" s="18">
        <v>2700</v>
      </c>
      <c r="N2637" s="327">
        <v>3294</v>
      </c>
      <c r="O2637" s="19"/>
      <c r="P2637" s="295">
        <v>0.35</v>
      </c>
      <c r="Q2637" s="18">
        <v>1755</v>
      </c>
      <c r="R2637" s="18">
        <v>2141.1</v>
      </c>
      <c r="S2637" s="295">
        <v>0.25</v>
      </c>
      <c r="T2637" s="18">
        <v>2025</v>
      </c>
      <c r="U2637" s="18">
        <v>2470.5</v>
      </c>
      <c r="V2637" s="295">
        <v>0.53</v>
      </c>
      <c r="W2637" s="18">
        <v>1269</v>
      </c>
      <c r="X2637" s="18">
        <v>1548.18</v>
      </c>
      <c r="Y2637" s="7" t="s">
        <v>2</v>
      </c>
      <c r="Z2637" s="13">
        <v>3</v>
      </c>
      <c r="AA2637" s="13">
        <v>3</v>
      </c>
      <c r="AB2637" s="13">
        <v>168</v>
      </c>
      <c r="AC2637" s="9" t="s">
        <v>6616</v>
      </c>
      <c r="AD2637" s="8">
        <v>1.9330000000000001</v>
      </c>
      <c r="AE2637" s="13">
        <v>3000</v>
      </c>
      <c r="AF2637" s="13">
        <v>150</v>
      </c>
      <c r="AG2637" s="13">
        <v>85</v>
      </c>
      <c r="AH2637" s="8">
        <v>38.25</v>
      </c>
      <c r="AI2637" s="13">
        <v>4650394359107</v>
      </c>
      <c r="AJ2637" s="9" t="s">
        <v>7453</v>
      </c>
      <c r="AK2637" s="94"/>
      <c r="AL2637" s="9"/>
      <c r="AM2637" s="8"/>
      <c r="AN2637" s="9"/>
      <c r="AO2637" s="11"/>
    </row>
    <row r="2638" spans="1:41" ht="11.45" customHeight="1" outlineLevel="1" x14ac:dyDescent="0.25">
      <c r="A2638" s="2"/>
      <c r="B2638" s="5"/>
      <c r="C2638" s="4"/>
      <c r="D2638" s="4"/>
      <c r="E2638" s="4"/>
      <c r="F2638" s="5"/>
      <c r="G2638" s="6"/>
      <c r="H2638" s="338">
        <v>6837592</v>
      </c>
      <c r="I2638" s="7" t="s">
        <v>6971</v>
      </c>
      <c r="J2638" s="7" t="s">
        <v>6972</v>
      </c>
      <c r="K2638" s="7"/>
      <c r="L2638" s="7"/>
      <c r="M2638" s="18">
        <v>3047</v>
      </c>
      <c r="N2638" s="327">
        <v>3717.34</v>
      </c>
      <c r="O2638" s="19"/>
      <c r="P2638" s="295">
        <v>0.35</v>
      </c>
      <c r="Q2638" s="18">
        <v>1980.55</v>
      </c>
      <c r="R2638" s="18">
        <v>2416.2709999999997</v>
      </c>
      <c r="S2638" s="295">
        <v>0.25</v>
      </c>
      <c r="T2638" s="18">
        <v>2285.25</v>
      </c>
      <c r="U2638" s="18">
        <v>2788.0050000000001</v>
      </c>
      <c r="V2638" s="295">
        <v>0.53</v>
      </c>
      <c r="W2638" s="18">
        <v>1432.09</v>
      </c>
      <c r="X2638" s="18">
        <v>1747.1497999999999</v>
      </c>
      <c r="Y2638" s="7" t="s">
        <v>2</v>
      </c>
      <c r="Z2638" s="13">
        <v>3</v>
      </c>
      <c r="AA2638" s="13">
        <v>3</v>
      </c>
      <c r="AB2638" s="13">
        <v>132</v>
      </c>
      <c r="AC2638" s="9" t="s">
        <v>6616</v>
      </c>
      <c r="AD2638" s="8">
        <v>2.2000000000000002</v>
      </c>
      <c r="AE2638" s="13">
        <v>3000</v>
      </c>
      <c r="AF2638" s="13">
        <v>200</v>
      </c>
      <c r="AG2638" s="13">
        <v>85</v>
      </c>
      <c r="AH2638" s="8">
        <v>51</v>
      </c>
      <c r="AI2638" s="13">
        <v>4650394359251</v>
      </c>
      <c r="AJ2638" s="9" t="s">
        <v>7454</v>
      </c>
      <c r="AK2638" s="94"/>
      <c r="AL2638" s="9"/>
      <c r="AM2638" s="8"/>
      <c r="AN2638" s="9"/>
      <c r="AO2638" s="11"/>
    </row>
    <row r="2639" spans="1:41" ht="11.45" customHeight="1" outlineLevel="1" x14ac:dyDescent="0.25">
      <c r="A2639" s="2"/>
      <c r="B2639" s="5"/>
      <c r="C2639" s="4"/>
      <c r="D2639" s="4"/>
      <c r="E2639" s="4"/>
      <c r="F2639" s="5"/>
      <c r="G2639" s="6"/>
      <c r="H2639" s="338">
        <v>6837594</v>
      </c>
      <c r="I2639" s="7" t="s">
        <v>6973</v>
      </c>
      <c r="J2639" s="7" t="s">
        <v>6974</v>
      </c>
      <c r="K2639" s="7"/>
      <c r="L2639" s="7"/>
      <c r="M2639" s="18">
        <v>4765</v>
      </c>
      <c r="N2639" s="327">
        <v>5813.3</v>
      </c>
      <c r="O2639" s="19"/>
      <c r="P2639" s="295">
        <v>0.35</v>
      </c>
      <c r="Q2639" s="18">
        <v>3097.25</v>
      </c>
      <c r="R2639" s="18">
        <v>3778.645</v>
      </c>
      <c r="S2639" s="295">
        <v>0.25</v>
      </c>
      <c r="T2639" s="18">
        <v>3573.75</v>
      </c>
      <c r="U2639" s="18">
        <v>4359.9749999999995</v>
      </c>
      <c r="V2639" s="295">
        <v>0.53</v>
      </c>
      <c r="W2639" s="18">
        <v>2239.5499999999997</v>
      </c>
      <c r="X2639" s="18">
        <v>2732.2509999999997</v>
      </c>
      <c r="Y2639" s="7" t="s">
        <v>2</v>
      </c>
      <c r="Z2639" s="13">
        <v>3</v>
      </c>
      <c r="AA2639" s="13">
        <v>3</v>
      </c>
      <c r="AB2639" s="13">
        <v>54</v>
      </c>
      <c r="AC2639" s="9" t="s">
        <v>6616</v>
      </c>
      <c r="AD2639" s="8">
        <v>4.43</v>
      </c>
      <c r="AE2639" s="13">
        <v>3000</v>
      </c>
      <c r="AF2639" s="13">
        <v>400</v>
      </c>
      <c r="AG2639" s="13">
        <v>85</v>
      </c>
      <c r="AH2639" s="8">
        <v>102</v>
      </c>
      <c r="AI2639" s="13">
        <v>4650394359343</v>
      </c>
      <c r="AJ2639" s="9" t="s">
        <v>7455</v>
      </c>
      <c r="AK2639" s="94"/>
      <c r="AL2639" s="9"/>
      <c r="AM2639" s="8"/>
      <c r="AN2639" s="9"/>
      <c r="AO2639" s="11"/>
    </row>
    <row r="2640" spans="1:41" ht="11.45" customHeight="1" outlineLevel="1" x14ac:dyDescent="0.25">
      <c r="A2640" s="2"/>
      <c r="B2640" s="5"/>
      <c r="C2640" s="4"/>
      <c r="D2640" s="4"/>
      <c r="E2640" s="4"/>
      <c r="F2640" s="5"/>
      <c r="G2640" s="6"/>
      <c r="H2640" s="338">
        <v>6837595</v>
      </c>
      <c r="I2640" s="7" t="s">
        <v>6975</v>
      </c>
      <c r="J2640" s="7" t="s">
        <v>6976</v>
      </c>
      <c r="K2640" s="7"/>
      <c r="L2640" s="7"/>
      <c r="M2640" s="18">
        <v>6141</v>
      </c>
      <c r="N2640" s="327">
        <v>7492.0199999999995</v>
      </c>
      <c r="O2640" s="19"/>
      <c r="P2640" s="295">
        <v>0.35</v>
      </c>
      <c r="Q2640" s="18">
        <v>3991.65</v>
      </c>
      <c r="R2640" s="18">
        <v>4869.8130000000001</v>
      </c>
      <c r="S2640" s="295">
        <v>0.25</v>
      </c>
      <c r="T2640" s="18">
        <v>4605.75</v>
      </c>
      <c r="U2640" s="18">
        <v>5619.0150000000003</v>
      </c>
      <c r="V2640" s="295">
        <v>0.53</v>
      </c>
      <c r="W2640" s="18">
        <v>2886.27</v>
      </c>
      <c r="X2640" s="18">
        <v>3521.2493999999997</v>
      </c>
      <c r="Y2640" s="7" t="s">
        <v>2</v>
      </c>
      <c r="Z2640" s="13">
        <v>3</v>
      </c>
      <c r="AA2640" s="13">
        <v>3</v>
      </c>
      <c r="AB2640" s="13"/>
      <c r="AC2640" s="9" t="s">
        <v>3949</v>
      </c>
      <c r="AD2640" s="8"/>
      <c r="AE2640" s="13"/>
      <c r="AF2640" s="13"/>
      <c r="AG2640" s="13"/>
      <c r="AH2640" s="8"/>
      <c r="AI2640" s="13"/>
      <c r="AJ2640" s="9" t="s">
        <v>7456</v>
      </c>
      <c r="AK2640" s="94"/>
      <c r="AL2640" s="9"/>
      <c r="AM2640" s="8"/>
      <c r="AN2640" s="9"/>
      <c r="AO2640" s="11"/>
    </row>
    <row r="2641" spans="1:41" ht="11.45" customHeight="1" outlineLevel="1" x14ac:dyDescent="0.25">
      <c r="A2641" s="2"/>
      <c r="B2641" s="5"/>
      <c r="C2641" s="4"/>
      <c r="D2641" s="4"/>
      <c r="E2641" s="4"/>
      <c r="F2641" s="5"/>
      <c r="G2641" s="6"/>
      <c r="H2641" s="338">
        <v>6837596</v>
      </c>
      <c r="I2641" s="7" t="s">
        <v>6977</v>
      </c>
      <c r="J2641" s="7" t="s">
        <v>6978</v>
      </c>
      <c r="K2641" s="7"/>
      <c r="L2641" s="7"/>
      <c r="M2641" s="18">
        <v>7985</v>
      </c>
      <c r="N2641" s="327">
        <v>9741.6999999999989</v>
      </c>
      <c r="O2641" s="19"/>
      <c r="P2641" s="295">
        <v>0.35</v>
      </c>
      <c r="Q2641" s="18">
        <v>5190.25</v>
      </c>
      <c r="R2641" s="18">
        <v>6332.1049999999996</v>
      </c>
      <c r="S2641" s="295">
        <v>0.25</v>
      </c>
      <c r="T2641" s="18">
        <v>5988.75</v>
      </c>
      <c r="U2641" s="18">
        <v>7306.2749999999996</v>
      </c>
      <c r="V2641" s="295">
        <v>0.53</v>
      </c>
      <c r="W2641" s="18">
        <v>3752.95</v>
      </c>
      <c r="X2641" s="18">
        <v>4578.5989999999993</v>
      </c>
      <c r="Y2641" s="7" t="s">
        <v>2</v>
      </c>
      <c r="Z2641" s="13">
        <v>3</v>
      </c>
      <c r="AA2641" s="13">
        <v>3</v>
      </c>
      <c r="AB2641" s="13"/>
      <c r="AC2641" s="9" t="s">
        <v>3949</v>
      </c>
      <c r="AD2641" s="8"/>
      <c r="AE2641" s="13"/>
      <c r="AF2641" s="13"/>
      <c r="AG2641" s="13"/>
      <c r="AH2641" s="8"/>
      <c r="AI2641" s="13"/>
      <c r="AJ2641" s="9" t="s">
        <v>7457</v>
      </c>
      <c r="AK2641" s="94"/>
      <c r="AL2641" s="9"/>
      <c r="AM2641" s="8"/>
      <c r="AN2641" s="9"/>
      <c r="AO2641" s="11"/>
    </row>
    <row r="2642" spans="1:41" ht="11.45" customHeight="1" outlineLevel="1" x14ac:dyDescent="0.25">
      <c r="A2642" s="2"/>
      <c r="B2642" s="5"/>
      <c r="C2642" s="4"/>
      <c r="D2642" s="4"/>
      <c r="E2642" s="4"/>
      <c r="F2642" s="5"/>
      <c r="G2642" s="6"/>
      <c r="H2642" s="338">
        <v>6837600</v>
      </c>
      <c r="I2642" s="7" t="s">
        <v>6979</v>
      </c>
      <c r="J2642" s="7" t="s">
        <v>6980</v>
      </c>
      <c r="K2642" s="7"/>
      <c r="L2642" s="7"/>
      <c r="M2642" s="18">
        <v>3776</v>
      </c>
      <c r="N2642" s="327">
        <v>4606.72</v>
      </c>
      <c r="O2642" s="19"/>
      <c r="P2642" s="295">
        <v>0.35</v>
      </c>
      <c r="Q2642" s="18">
        <v>2454.4</v>
      </c>
      <c r="R2642" s="18">
        <v>2994.3679999999999</v>
      </c>
      <c r="S2642" s="295">
        <v>0.25</v>
      </c>
      <c r="T2642" s="18">
        <v>2832</v>
      </c>
      <c r="U2642" s="18">
        <v>3455.04</v>
      </c>
      <c r="V2642" s="295">
        <v>0.53</v>
      </c>
      <c r="W2642" s="18">
        <v>1774.7199999999998</v>
      </c>
      <c r="X2642" s="18">
        <v>2165.1583999999998</v>
      </c>
      <c r="Y2642" s="7" t="s">
        <v>2</v>
      </c>
      <c r="Z2642" s="13">
        <v>3</v>
      </c>
      <c r="AA2642" s="13">
        <v>3</v>
      </c>
      <c r="AB2642" s="13">
        <v>90</v>
      </c>
      <c r="AC2642" s="9" t="s">
        <v>6616</v>
      </c>
      <c r="AD2642" s="8">
        <v>2.98</v>
      </c>
      <c r="AE2642" s="13">
        <v>3000</v>
      </c>
      <c r="AF2642" s="13">
        <v>300</v>
      </c>
      <c r="AG2642" s="13">
        <v>85</v>
      </c>
      <c r="AH2642" s="8">
        <v>76.5</v>
      </c>
      <c r="AI2642" s="13">
        <v>4650394359527</v>
      </c>
      <c r="AJ2642" s="9" t="s">
        <v>7458</v>
      </c>
      <c r="AK2642" s="94"/>
      <c r="AL2642" s="9"/>
      <c r="AM2642" s="8"/>
      <c r="AN2642" s="9"/>
      <c r="AO2642" s="11"/>
    </row>
    <row r="2643" spans="1:41" ht="11.45" customHeight="1" outlineLevel="1" x14ac:dyDescent="0.25">
      <c r="A2643" s="2"/>
      <c r="B2643" s="5"/>
      <c r="C2643" s="4"/>
      <c r="D2643" s="4"/>
      <c r="E2643" s="4"/>
      <c r="F2643" s="5"/>
      <c r="G2643" s="6"/>
      <c r="H2643" s="338">
        <v>6837601</v>
      </c>
      <c r="I2643" s="7" t="s">
        <v>6981</v>
      </c>
      <c r="J2643" s="7" t="s">
        <v>6982</v>
      </c>
      <c r="K2643" s="7"/>
      <c r="L2643" s="7"/>
      <c r="M2643" s="18">
        <v>4765</v>
      </c>
      <c r="N2643" s="327">
        <v>5813.3</v>
      </c>
      <c r="O2643" s="19"/>
      <c r="P2643" s="295">
        <v>0.35</v>
      </c>
      <c r="Q2643" s="18">
        <v>3097.25</v>
      </c>
      <c r="R2643" s="18">
        <v>3778.645</v>
      </c>
      <c r="S2643" s="295">
        <v>0.25</v>
      </c>
      <c r="T2643" s="18">
        <v>3573.75</v>
      </c>
      <c r="U2643" s="18">
        <v>4359.9749999999995</v>
      </c>
      <c r="V2643" s="295">
        <v>0.53</v>
      </c>
      <c r="W2643" s="18">
        <v>2239.5499999999997</v>
      </c>
      <c r="X2643" s="18">
        <v>2732.2509999999997</v>
      </c>
      <c r="Y2643" s="7" t="s">
        <v>2</v>
      </c>
      <c r="Z2643" s="13">
        <v>3</v>
      </c>
      <c r="AA2643" s="13">
        <v>3</v>
      </c>
      <c r="AB2643" s="13">
        <v>54</v>
      </c>
      <c r="AC2643" s="9" t="s">
        <v>6616</v>
      </c>
      <c r="AD2643" s="8">
        <v>5.1029999999999998</v>
      </c>
      <c r="AE2643" s="13">
        <v>3000</v>
      </c>
      <c r="AF2643" s="13">
        <v>400</v>
      </c>
      <c r="AG2643" s="13">
        <v>85</v>
      </c>
      <c r="AH2643" s="8">
        <v>102</v>
      </c>
      <c r="AI2643" s="13">
        <v>4650394359565</v>
      </c>
      <c r="AJ2643" s="9" t="s">
        <v>7459</v>
      </c>
      <c r="AK2643" s="94"/>
      <c r="AL2643" s="9"/>
      <c r="AM2643" s="8"/>
      <c r="AN2643" s="9"/>
      <c r="AO2643" s="11"/>
    </row>
    <row r="2644" spans="1:41" ht="11.45" customHeight="1" outlineLevel="1" x14ac:dyDescent="0.25">
      <c r="A2644" s="2"/>
      <c r="B2644" s="5"/>
      <c r="C2644" s="4"/>
      <c r="D2644" s="4"/>
      <c r="E2644" s="4"/>
      <c r="F2644" s="5"/>
      <c r="G2644" s="6"/>
      <c r="H2644" s="338">
        <v>6837602</v>
      </c>
      <c r="I2644" s="7" t="s">
        <v>6983</v>
      </c>
      <c r="J2644" s="7" t="s">
        <v>6984</v>
      </c>
      <c r="K2644" s="7"/>
      <c r="L2644" s="7"/>
      <c r="M2644" s="18">
        <v>6141</v>
      </c>
      <c r="N2644" s="327">
        <v>7492.0199999999995</v>
      </c>
      <c r="O2644" s="19"/>
      <c r="P2644" s="295">
        <v>0.35</v>
      </c>
      <c r="Q2644" s="18">
        <v>3991.65</v>
      </c>
      <c r="R2644" s="18">
        <v>4869.8130000000001</v>
      </c>
      <c r="S2644" s="295">
        <v>0.25</v>
      </c>
      <c r="T2644" s="18">
        <v>4605.75</v>
      </c>
      <c r="U2644" s="18">
        <v>5619.0150000000003</v>
      </c>
      <c r="V2644" s="295">
        <v>0.53</v>
      </c>
      <c r="W2644" s="18">
        <v>2886.27</v>
      </c>
      <c r="X2644" s="18">
        <v>3521.2493999999997</v>
      </c>
      <c r="Y2644" s="7" t="s">
        <v>2</v>
      </c>
      <c r="Z2644" s="13">
        <v>3</v>
      </c>
      <c r="AA2644" s="13">
        <v>3</v>
      </c>
      <c r="AB2644" s="13"/>
      <c r="AC2644" s="9" t="s">
        <v>3949</v>
      </c>
      <c r="AD2644" s="8"/>
      <c r="AE2644" s="13"/>
      <c r="AF2644" s="13"/>
      <c r="AG2644" s="13"/>
      <c r="AH2644" s="8"/>
      <c r="AI2644" s="13"/>
      <c r="AJ2644" s="9" t="s">
        <v>7460</v>
      </c>
      <c r="AK2644" s="94"/>
      <c r="AL2644" s="9"/>
      <c r="AM2644" s="8"/>
      <c r="AN2644" s="9"/>
      <c r="AO2644" s="11"/>
    </row>
    <row r="2645" spans="1:41" ht="11.45" customHeight="1" outlineLevel="1" x14ac:dyDescent="0.25">
      <c r="A2645" s="2"/>
      <c r="B2645" s="5"/>
      <c r="C2645" s="4"/>
      <c r="D2645" s="4"/>
      <c r="E2645" s="4"/>
      <c r="F2645" s="5"/>
      <c r="G2645" s="6"/>
      <c r="H2645" s="338">
        <v>6837603</v>
      </c>
      <c r="I2645" s="7" t="s">
        <v>6985</v>
      </c>
      <c r="J2645" s="7" t="s">
        <v>6986</v>
      </c>
      <c r="K2645" s="7"/>
      <c r="L2645" s="7"/>
      <c r="M2645" s="18">
        <v>7985</v>
      </c>
      <c r="N2645" s="327">
        <v>9741.6999999999989</v>
      </c>
      <c r="O2645" s="19"/>
      <c r="P2645" s="295">
        <v>0.35</v>
      </c>
      <c r="Q2645" s="18">
        <v>5190.25</v>
      </c>
      <c r="R2645" s="18">
        <v>6332.1049999999996</v>
      </c>
      <c r="S2645" s="295">
        <v>0.25</v>
      </c>
      <c r="T2645" s="18">
        <v>5988.75</v>
      </c>
      <c r="U2645" s="18">
        <v>7306.2749999999996</v>
      </c>
      <c r="V2645" s="295">
        <v>0.53</v>
      </c>
      <c r="W2645" s="18">
        <v>3752.95</v>
      </c>
      <c r="X2645" s="18">
        <v>4578.5989999999993</v>
      </c>
      <c r="Y2645" s="7" t="s">
        <v>2</v>
      </c>
      <c r="Z2645" s="13">
        <v>3</v>
      </c>
      <c r="AA2645" s="13">
        <v>3</v>
      </c>
      <c r="AB2645" s="13"/>
      <c r="AC2645" s="9" t="s">
        <v>3949</v>
      </c>
      <c r="AD2645" s="8"/>
      <c r="AE2645" s="13"/>
      <c r="AF2645" s="13"/>
      <c r="AG2645" s="13"/>
      <c r="AH2645" s="8"/>
      <c r="AI2645" s="13"/>
      <c r="AJ2645" s="9" t="s">
        <v>7461</v>
      </c>
      <c r="AK2645" s="94"/>
      <c r="AL2645" s="9"/>
      <c r="AM2645" s="8"/>
      <c r="AN2645" s="9"/>
      <c r="AO2645" s="11"/>
    </row>
    <row r="2646" spans="1:41" ht="11.45" customHeight="1" outlineLevel="1" x14ac:dyDescent="0.25">
      <c r="A2646" s="2"/>
      <c r="B2646" s="5"/>
      <c r="C2646" s="4"/>
      <c r="D2646" s="4"/>
      <c r="E2646" s="4"/>
      <c r="F2646" s="5"/>
      <c r="G2646" s="6"/>
      <c r="H2646" s="338">
        <v>6837608</v>
      </c>
      <c r="I2646" s="7" t="s">
        <v>6987</v>
      </c>
      <c r="J2646" s="7" t="s">
        <v>6988</v>
      </c>
      <c r="K2646" s="7"/>
      <c r="L2646" s="7"/>
      <c r="M2646" s="18">
        <v>6624</v>
      </c>
      <c r="N2646" s="327">
        <v>8081.28</v>
      </c>
      <c r="O2646" s="19"/>
      <c r="P2646" s="295">
        <v>0.35</v>
      </c>
      <c r="Q2646" s="18">
        <v>4305.6000000000004</v>
      </c>
      <c r="R2646" s="18">
        <v>5252.8320000000003</v>
      </c>
      <c r="S2646" s="295">
        <v>0.25</v>
      </c>
      <c r="T2646" s="18">
        <v>4968</v>
      </c>
      <c r="U2646" s="18">
        <v>6060.96</v>
      </c>
      <c r="V2646" s="295">
        <v>0.53</v>
      </c>
      <c r="W2646" s="18">
        <v>3113.2799999999997</v>
      </c>
      <c r="X2646" s="18">
        <v>3798.2015999999994</v>
      </c>
      <c r="Y2646" s="7" t="s">
        <v>2</v>
      </c>
      <c r="Z2646" s="13">
        <v>3</v>
      </c>
      <c r="AA2646" s="13">
        <v>3</v>
      </c>
      <c r="AB2646" s="13"/>
      <c r="AC2646" s="9" t="s">
        <v>6616</v>
      </c>
      <c r="AD2646" s="8">
        <v>4.8070000000000004</v>
      </c>
      <c r="AE2646" s="13">
        <v>3000</v>
      </c>
      <c r="AF2646" s="13">
        <v>400</v>
      </c>
      <c r="AG2646" s="13">
        <v>110</v>
      </c>
      <c r="AH2646" s="8">
        <v>132</v>
      </c>
      <c r="AI2646" s="13">
        <v>4650394358964</v>
      </c>
      <c r="AJ2646" s="9" t="s">
        <v>7462</v>
      </c>
      <c r="AK2646" s="94"/>
      <c r="AL2646" s="9"/>
      <c r="AM2646" s="8"/>
      <c r="AN2646" s="9"/>
      <c r="AO2646" s="11"/>
    </row>
    <row r="2647" spans="1:41" ht="11.45" customHeight="1" outlineLevel="1" x14ac:dyDescent="0.25">
      <c r="A2647" s="2"/>
      <c r="B2647" s="5"/>
      <c r="C2647" s="4"/>
      <c r="D2647" s="4"/>
      <c r="E2647" s="4"/>
      <c r="F2647" s="5"/>
      <c r="G2647" s="6"/>
      <c r="H2647" s="338">
        <v>6837609</v>
      </c>
      <c r="I2647" s="7" t="s">
        <v>6989</v>
      </c>
      <c r="J2647" s="7" t="s">
        <v>6990</v>
      </c>
      <c r="K2647" s="7"/>
      <c r="L2647" s="7"/>
      <c r="M2647" s="18">
        <v>7459</v>
      </c>
      <c r="N2647" s="327">
        <v>9099.98</v>
      </c>
      <c r="O2647" s="19"/>
      <c r="P2647" s="295">
        <v>0.35</v>
      </c>
      <c r="Q2647" s="18">
        <v>4848.3500000000004</v>
      </c>
      <c r="R2647" s="18">
        <v>5914.9870000000001</v>
      </c>
      <c r="S2647" s="295">
        <v>0.25</v>
      </c>
      <c r="T2647" s="18">
        <v>5594.25</v>
      </c>
      <c r="U2647" s="18">
        <v>6824.9849999999997</v>
      </c>
      <c r="V2647" s="295">
        <v>0.53</v>
      </c>
      <c r="W2647" s="18">
        <v>3505.73</v>
      </c>
      <c r="X2647" s="18">
        <v>4276.9906000000001</v>
      </c>
      <c r="Y2647" s="7" t="s">
        <v>2</v>
      </c>
      <c r="Z2647" s="13">
        <v>3</v>
      </c>
      <c r="AA2647" s="13">
        <v>3</v>
      </c>
      <c r="AB2647" s="13"/>
      <c r="AC2647" s="9" t="s">
        <v>3949</v>
      </c>
      <c r="AD2647" s="8"/>
      <c r="AE2647" s="13"/>
      <c r="AF2647" s="13"/>
      <c r="AG2647" s="13"/>
      <c r="AH2647" s="8"/>
      <c r="AI2647" s="13"/>
      <c r="AJ2647" s="9" t="s">
        <v>7463</v>
      </c>
      <c r="AK2647" s="94"/>
      <c r="AL2647" s="9"/>
      <c r="AM2647" s="8"/>
      <c r="AN2647" s="9"/>
      <c r="AO2647" s="11"/>
    </row>
    <row r="2648" spans="1:41" ht="11.45" customHeight="1" outlineLevel="1" x14ac:dyDescent="0.25">
      <c r="A2648" s="2"/>
      <c r="B2648" s="5"/>
      <c r="C2648" s="4"/>
      <c r="D2648" s="4"/>
      <c r="E2648" s="4"/>
      <c r="F2648" s="5"/>
      <c r="G2648" s="6"/>
      <c r="H2648" s="338">
        <v>6837610</v>
      </c>
      <c r="I2648" s="7" t="s">
        <v>6991</v>
      </c>
      <c r="J2648" s="7" t="s">
        <v>6992</v>
      </c>
      <c r="K2648" s="7"/>
      <c r="L2648" s="7"/>
      <c r="M2648" s="18">
        <v>9696</v>
      </c>
      <c r="N2648" s="327">
        <v>11829.119999999999</v>
      </c>
      <c r="O2648" s="19"/>
      <c r="P2648" s="295">
        <v>0.35</v>
      </c>
      <c r="Q2648" s="18">
        <v>6302.4000000000005</v>
      </c>
      <c r="R2648" s="18">
        <v>7688.9280000000008</v>
      </c>
      <c r="S2648" s="295">
        <v>0.25</v>
      </c>
      <c r="T2648" s="18">
        <v>7272</v>
      </c>
      <c r="U2648" s="18">
        <v>8871.84</v>
      </c>
      <c r="V2648" s="295">
        <v>0.53</v>
      </c>
      <c r="W2648" s="18">
        <v>4557.12</v>
      </c>
      <c r="X2648" s="18">
        <v>5559.6863999999996</v>
      </c>
      <c r="Y2648" s="7" t="s">
        <v>2</v>
      </c>
      <c r="Z2648" s="13">
        <v>3</v>
      </c>
      <c r="AA2648" s="13">
        <v>3</v>
      </c>
      <c r="AB2648" s="13"/>
      <c r="AC2648" s="9" t="s">
        <v>3949</v>
      </c>
      <c r="AD2648" s="8"/>
      <c r="AE2648" s="13"/>
      <c r="AF2648" s="13"/>
      <c r="AG2648" s="13"/>
      <c r="AH2648" s="8"/>
      <c r="AI2648" s="13"/>
      <c r="AJ2648" s="9" t="s">
        <v>7464</v>
      </c>
      <c r="AK2648" s="94"/>
      <c r="AL2648" s="9"/>
      <c r="AM2648" s="8"/>
      <c r="AN2648" s="9"/>
      <c r="AO2648" s="11"/>
    </row>
    <row r="2649" spans="1:41" ht="11.45" customHeight="1" outlineLevel="1" x14ac:dyDescent="0.25">
      <c r="A2649" s="2"/>
      <c r="B2649" s="5"/>
      <c r="C2649" s="4"/>
      <c r="D2649" s="4"/>
      <c r="E2649" s="4"/>
      <c r="F2649" s="5"/>
      <c r="G2649" s="6"/>
      <c r="H2649" s="338">
        <v>6837612</v>
      </c>
      <c r="I2649" s="7" t="s">
        <v>6993</v>
      </c>
      <c r="J2649" s="7" t="s">
        <v>6994</v>
      </c>
      <c r="K2649" s="7"/>
      <c r="L2649" s="7"/>
      <c r="M2649" s="18">
        <v>3552</v>
      </c>
      <c r="N2649" s="327">
        <v>4333.4399999999996</v>
      </c>
      <c r="O2649" s="19"/>
      <c r="P2649" s="295">
        <v>0.35</v>
      </c>
      <c r="Q2649" s="18">
        <v>2308.8000000000002</v>
      </c>
      <c r="R2649" s="18">
        <v>2816.7360000000003</v>
      </c>
      <c r="S2649" s="295">
        <v>0.25</v>
      </c>
      <c r="T2649" s="18">
        <v>2664</v>
      </c>
      <c r="U2649" s="18">
        <v>3250.08</v>
      </c>
      <c r="V2649" s="295">
        <v>0.53</v>
      </c>
      <c r="W2649" s="18">
        <v>1669.4399999999998</v>
      </c>
      <c r="X2649" s="18">
        <v>2036.7167999999997</v>
      </c>
      <c r="Y2649" s="7" t="s">
        <v>2</v>
      </c>
      <c r="Z2649" s="13">
        <v>3</v>
      </c>
      <c r="AA2649" s="13">
        <v>3</v>
      </c>
      <c r="AB2649" s="13">
        <v>120</v>
      </c>
      <c r="AC2649" s="9" t="s">
        <v>6616</v>
      </c>
      <c r="AD2649" s="8">
        <v>2.3769999999999998</v>
      </c>
      <c r="AE2649" s="13">
        <v>3000</v>
      </c>
      <c r="AF2649" s="13">
        <v>150</v>
      </c>
      <c r="AG2649" s="13">
        <v>110</v>
      </c>
      <c r="AH2649" s="8">
        <v>49.5</v>
      </c>
      <c r="AI2649" s="13">
        <v>4650394359220</v>
      </c>
      <c r="AJ2649" s="9" t="s">
        <v>7465</v>
      </c>
      <c r="AK2649" s="94"/>
      <c r="AL2649" s="9"/>
      <c r="AM2649" s="8"/>
      <c r="AN2649" s="9"/>
      <c r="AO2649" s="11"/>
    </row>
    <row r="2650" spans="1:41" ht="11.45" customHeight="1" outlineLevel="1" x14ac:dyDescent="0.25">
      <c r="A2650" s="2"/>
      <c r="B2650" s="5"/>
      <c r="C2650" s="4"/>
      <c r="D2650" s="4"/>
      <c r="E2650" s="4"/>
      <c r="F2650" s="5"/>
      <c r="G2650" s="6"/>
      <c r="H2650" s="338">
        <v>6837614</v>
      </c>
      <c r="I2650" s="7" t="s">
        <v>6995</v>
      </c>
      <c r="J2650" s="7" t="s">
        <v>6996</v>
      </c>
      <c r="K2650" s="7"/>
      <c r="L2650" s="7"/>
      <c r="M2650" s="18">
        <v>5304</v>
      </c>
      <c r="N2650" s="327">
        <v>6470.88</v>
      </c>
      <c r="O2650" s="19"/>
      <c r="P2650" s="295">
        <v>0.35</v>
      </c>
      <c r="Q2650" s="18">
        <v>3447.6</v>
      </c>
      <c r="R2650" s="18">
        <v>4206.0720000000001</v>
      </c>
      <c r="S2650" s="295">
        <v>0.25</v>
      </c>
      <c r="T2650" s="18">
        <v>3978</v>
      </c>
      <c r="U2650" s="18">
        <v>4853.16</v>
      </c>
      <c r="V2650" s="295">
        <v>0.53</v>
      </c>
      <c r="W2650" s="18">
        <v>2492.8799999999997</v>
      </c>
      <c r="X2650" s="18">
        <v>3041.3135999999995</v>
      </c>
      <c r="Y2650" s="7" t="s">
        <v>2</v>
      </c>
      <c r="Z2650" s="13">
        <v>3</v>
      </c>
      <c r="AA2650" s="13">
        <v>3</v>
      </c>
      <c r="AB2650" s="13">
        <v>72</v>
      </c>
      <c r="AC2650" s="9" t="s">
        <v>6616</v>
      </c>
      <c r="AD2650" s="8">
        <v>3.2770000000000001</v>
      </c>
      <c r="AE2650" s="13">
        <v>3000</v>
      </c>
      <c r="AF2650" s="13">
        <v>300</v>
      </c>
      <c r="AG2650" s="13">
        <v>110</v>
      </c>
      <c r="AH2650" s="8">
        <v>99</v>
      </c>
      <c r="AI2650" s="13">
        <v>4650394359381</v>
      </c>
      <c r="AJ2650" s="9" t="s">
        <v>7466</v>
      </c>
      <c r="AK2650" s="94"/>
      <c r="AL2650" s="9"/>
      <c r="AM2650" s="8"/>
      <c r="AN2650" s="9"/>
      <c r="AO2650" s="11"/>
    </row>
    <row r="2651" spans="1:41" ht="11.45" customHeight="1" outlineLevel="1" x14ac:dyDescent="0.25">
      <c r="A2651" s="2"/>
      <c r="B2651" s="5"/>
      <c r="C2651" s="4"/>
      <c r="D2651" s="4"/>
      <c r="E2651" s="4"/>
      <c r="F2651" s="5"/>
      <c r="G2651" s="6"/>
      <c r="H2651" s="338">
        <v>6837616</v>
      </c>
      <c r="I2651" s="7" t="s">
        <v>6997</v>
      </c>
      <c r="J2651" s="7" t="s">
        <v>6998</v>
      </c>
      <c r="K2651" s="7"/>
      <c r="L2651" s="7"/>
      <c r="M2651" s="18">
        <v>7459</v>
      </c>
      <c r="N2651" s="327">
        <v>9099.98</v>
      </c>
      <c r="O2651" s="19"/>
      <c r="P2651" s="295">
        <v>0.35</v>
      </c>
      <c r="Q2651" s="18">
        <v>4848.3500000000004</v>
      </c>
      <c r="R2651" s="18">
        <v>5914.9870000000001</v>
      </c>
      <c r="S2651" s="295">
        <v>0.25</v>
      </c>
      <c r="T2651" s="18">
        <v>5594.25</v>
      </c>
      <c r="U2651" s="18">
        <v>6824.9849999999997</v>
      </c>
      <c r="V2651" s="295">
        <v>0.53</v>
      </c>
      <c r="W2651" s="18">
        <v>3505.73</v>
      </c>
      <c r="X2651" s="18">
        <v>4276.9906000000001</v>
      </c>
      <c r="Y2651" s="7" t="s">
        <v>2</v>
      </c>
      <c r="Z2651" s="13">
        <v>3</v>
      </c>
      <c r="AA2651" s="13">
        <v>3</v>
      </c>
      <c r="AB2651" s="13"/>
      <c r="AC2651" s="9" t="s">
        <v>3949</v>
      </c>
      <c r="AD2651" s="8"/>
      <c r="AE2651" s="13"/>
      <c r="AF2651" s="13"/>
      <c r="AG2651" s="13"/>
      <c r="AH2651" s="8"/>
      <c r="AI2651" s="13"/>
      <c r="AJ2651" s="9" t="s">
        <v>7467</v>
      </c>
      <c r="AK2651" s="94"/>
      <c r="AL2651" s="9"/>
      <c r="AM2651" s="8"/>
      <c r="AN2651" s="9"/>
      <c r="AO2651" s="11"/>
    </row>
    <row r="2652" spans="1:41" ht="11.45" customHeight="1" outlineLevel="1" x14ac:dyDescent="0.25">
      <c r="A2652" s="2"/>
      <c r="B2652" s="5"/>
      <c r="C2652" s="4"/>
      <c r="D2652" s="4"/>
      <c r="E2652" s="4"/>
      <c r="F2652" s="5"/>
      <c r="G2652" s="6"/>
      <c r="H2652" s="338">
        <v>6837617</v>
      </c>
      <c r="I2652" s="7" t="s">
        <v>6999</v>
      </c>
      <c r="J2652" s="7" t="s">
        <v>7000</v>
      </c>
      <c r="K2652" s="7"/>
      <c r="L2652" s="7"/>
      <c r="M2652" s="18">
        <v>9696</v>
      </c>
      <c r="N2652" s="327">
        <v>11829.119999999999</v>
      </c>
      <c r="O2652" s="19"/>
      <c r="P2652" s="295">
        <v>0.35</v>
      </c>
      <c r="Q2652" s="18">
        <v>6302.4000000000005</v>
      </c>
      <c r="R2652" s="18">
        <v>7688.9280000000008</v>
      </c>
      <c r="S2652" s="295">
        <v>0.25</v>
      </c>
      <c r="T2652" s="18">
        <v>7272</v>
      </c>
      <c r="U2652" s="18">
        <v>8871.84</v>
      </c>
      <c r="V2652" s="295">
        <v>0.53</v>
      </c>
      <c r="W2652" s="18">
        <v>4557.12</v>
      </c>
      <c r="X2652" s="18">
        <v>5559.6863999999996</v>
      </c>
      <c r="Y2652" s="7" t="s">
        <v>2</v>
      </c>
      <c r="Z2652" s="13">
        <v>3</v>
      </c>
      <c r="AA2652" s="13">
        <v>3</v>
      </c>
      <c r="AB2652" s="13"/>
      <c r="AC2652" s="9" t="s">
        <v>3949</v>
      </c>
      <c r="AD2652" s="8"/>
      <c r="AE2652" s="13"/>
      <c r="AF2652" s="13"/>
      <c r="AG2652" s="13"/>
      <c r="AH2652" s="8"/>
      <c r="AI2652" s="13"/>
      <c r="AJ2652" s="9" t="s">
        <v>7468</v>
      </c>
      <c r="AK2652" s="94"/>
      <c r="AL2652" s="9"/>
      <c r="AM2652" s="8"/>
      <c r="AN2652" s="9"/>
      <c r="AO2652" s="11"/>
    </row>
    <row r="2653" spans="1:41" ht="11.45" customHeight="1" outlineLevel="1" x14ac:dyDescent="0.25">
      <c r="A2653" s="2"/>
      <c r="B2653" s="5"/>
      <c r="C2653" s="4"/>
      <c r="D2653" s="4"/>
      <c r="E2653" s="4"/>
      <c r="F2653" s="5"/>
      <c r="G2653" s="6"/>
      <c r="H2653" s="338">
        <v>6837636</v>
      </c>
      <c r="I2653" s="7" t="s">
        <v>7001</v>
      </c>
      <c r="J2653" s="7" t="s">
        <v>7002</v>
      </c>
      <c r="K2653" s="7"/>
      <c r="L2653" s="7"/>
      <c r="M2653" s="18">
        <v>786.23</v>
      </c>
      <c r="N2653" s="327">
        <v>959.20060000000001</v>
      </c>
      <c r="O2653" s="19"/>
      <c r="P2653" s="295">
        <v>0.35</v>
      </c>
      <c r="Q2653" s="18">
        <v>511.04950000000002</v>
      </c>
      <c r="R2653" s="18">
        <v>623.48039000000006</v>
      </c>
      <c r="S2653" s="295">
        <v>0.25</v>
      </c>
      <c r="T2653" s="18">
        <v>589.67250000000001</v>
      </c>
      <c r="U2653" s="18">
        <v>719.40044999999998</v>
      </c>
      <c r="V2653" s="295">
        <v>0.53</v>
      </c>
      <c r="W2653" s="18">
        <v>369.52809999999999</v>
      </c>
      <c r="X2653" s="18">
        <v>450.82428199999998</v>
      </c>
      <c r="Y2653" s="7" t="s">
        <v>393</v>
      </c>
      <c r="Z2653" s="13">
        <v>1</v>
      </c>
      <c r="AA2653" s="13">
        <v>1</v>
      </c>
      <c r="AB2653" s="13"/>
      <c r="AC2653" s="9" t="s">
        <v>6616</v>
      </c>
      <c r="AD2653" s="8"/>
      <c r="AE2653" s="13"/>
      <c r="AF2653" s="13"/>
      <c r="AG2653" s="13"/>
      <c r="AH2653" s="8"/>
      <c r="AI2653" s="13"/>
      <c r="AJ2653" s="9" t="s">
        <v>7469</v>
      </c>
      <c r="AK2653" s="94"/>
      <c r="AL2653" s="9"/>
      <c r="AM2653" s="8"/>
      <c r="AN2653" s="9"/>
      <c r="AO2653" s="11"/>
    </row>
    <row r="2654" spans="1:41" ht="11.45" customHeight="1" outlineLevel="1" x14ac:dyDescent="0.25">
      <c r="A2654" s="2"/>
      <c r="B2654" s="5"/>
      <c r="C2654" s="4"/>
      <c r="D2654" s="4"/>
      <c r="E2654" s="4"/>
      <c r="F2654" s="5"/>
      <c r="G2654" s="6"/>
      <c r="H2654" s="338">
        <v>6837671</v>
      </c>
      <c r="I2654" s="7" t="s">
        <v>7003</v>
      </c>
      <c r="J2654" s="7" t="s">
        <v>7004</v>
      </c>
      <c r="K2654" s="7"/>
      <c r="L2654" s="7"/>
      <c r="M2654" s="18">
        <v>5826</v>
      </c>
      <c r="N2654" s="327">
        <v>7107.72</v>
      </c>
      <c r="O2654" s="19"/>
      <c r="P2654" s="295">
        <v>0.35</v>
      </c>
      <c r="Q2654" s="18">
        <v>3786.9</v>
      </c>
      <c r="R2654" s="18">
        <v>4620.018</v>
      </c>
      <c r="S2654" s="295">
        <v>0.25</v>
      </c>
      <c r="T2654" s="18">
        <v>4369.5</v>
      </c>
      <c r="U2654" s="18">
        <v>5330.79</v>
      </c>
      <c r="V2654" s="295">
        <v>0.53</v>
      </c>
      <c r="W2654" s="18">
        <v>2738.22</v>
      </c>
      <c r="X2654" s="18">
        <v>3340.6283999999996</v>
      </c>
      <c r="Y2654" s="7" t="s">
        <v>393</v>
      </c>
      <c r="Z2654" s="13">
        <v>1</v>
      </c>
      <c r="AA2654" s="13">
        <v>1</v>
      </c>
      <c r="AB2654" s="13"/>
      <c r="AC2654" s="9" t="s">
        <v>6616</v>
      </c>
      <c r="AD2654" s="8"/>
      <c r="AE2654" s="13"/>
      <c r="AF2654" s="13"/>
      <c r="AG2654" s="13"/>
      <c r="AH2654" s="8"/>
      <c r="AI2654" s="13"/>
      <c r="AJ2654" s="9" t="s">
        <v>7470</v>
      </c>
      <c r="AK2654" s="94"/>
      <c r="AL2654" s="9"/>
      <c r="AM2654" s="8"/>
      <c r="AN2654" s="9"/>
      <c r="AO2654" s="11"/>
    </row>
    <row r="2655" spans="1:41" ht="11.45" customHeight="1" outlineLevel="1" x14ac:dyDescent="0.25">
      <c r="A2655" s="2"/>
      <c r="B2655" s="5"/>
      <c r="C2655" s="4"/>
      <c r="D2655" s="4"/>
      <c r="E2655" s="4"/>
      <c r="F2655" s="5"/>
      <c r="G2655" s="6"/>
      <c r="H2655" s="338">
        <v>6837681</v>
      </c>
      <c r="I2655" s="7" t="s">
        <v>7005</v>
      </c>
      <c r="J2655" s="7" t="s">
        <v>7006</v>
      </c>
      <c r="K2655" s="7"/>
      <c r="L2655" s="7"/>
      <c r="M2655" s="18">
        <v>6831</v>
      </c>
      <c r="N2655" s="327">
        <v>8333.82</v>
      </c>
      <c r="O2655" s="19"/>
      <c r="P2655" s="295">
        <v>0.35</v>
      </c>
      <c r="Q2655" s="18">
        <v>4440.1500000000005</v>
      </c>
      <c r="R2655" s="18">
        <v>5416.9830000000002</v>
      </c>
      <c r="S2655" s="295">
        <v>0.25</v>
      </c>
      <c r="T2655" s="18">
        <v>5123.25</v>
      </c>
      <c r="U2655" s="18">
        <v>6250.3649999999998</v>
      </c>
      <c r="V2655" s="295">
        <v>0.53</v>
      </c>
      <c r="W2655" s="18">
        <v>3210.5699999999997</v>
      </c>
      <c r="X2655" s="18">
        <v>3916.8953999999994</v>
      </c>
      <c r="Y2655" s="7" t="s">
        <v>393</v>
      </c>
      <c r="Z2655" s="13">
        <v>1</v>
      </c>
      <c r="AA2655" s="13">
        <v>1</v>
      </c>
      <c r="AB2655" s="13"/>
      <c r="AC2655" s="9" t="s">
        <v>3949</v>
      </c>
      <c r="AD2655" s="8"/>
      <c r="AE2655" s="13"/>
      <c r="AF2655" s="13"/>
      <c r="AG2655" s="13"/>
      <c r="AH2655" s="8"/>
      <c r="AI2655" s="13"/>
      <c r="AJ2655" s="9" t="s">
        <v>7471</v>
      </c>
      <c r="AK2655" s="94"/>
      <c r="AL2655" s="9"/>
      <c r="AM2655" s="8"/>
      <c r="AN2655" s="9"/>
      <c r="AO2655" s="11"/>
    </row>
    <row r="2656" spans="1:41" ht="11.45" customHeight="1" outlineLevel="1" x14ac:dyDescent="0.25">
      <c r="A2656" s="2"/>
      <c r="B2656" s="5"/>
      <c r="C2656" s="4"/>
      <c r="D2656" s="4"/>
      <c r="E2656" s="4"/>
      <c r="F2656" s="5"/>
      <c r="G2656" s="6"/>
      <c r="H2656" s="338">
        <v>6837682</v>
      </c>
      <c r="I2656" s="7" t="s">
        <v>7007</v>
      </c>
      <c r="J2656" s="7" t="s">
        <v>7008</v>
      </c>
      <c r="K2656" s="7"/>
      <c r="L2656" s="7"/>
      <c r="M2656" s="18">
        <v>7257</v>
      </c>
      <c r="N2656" s="327">
        <v>8853.5399999999991</v>
      </c>
      <c r="O2656" s="19"/>
      <c r="P2656" s="295">
        <v>0.35</v>
      </c>
      <c r="Q2656" s="18">
        <v>4717.05</v>
      </c>
      <c r="R2656" s="18">
        <v>5754.8010000000004</v>
      </c>
      <c r="S2656" s="295">
        <v>0.25</v>
      </c>
      <c r="T2656" s="18">
        <v>5442.75</v>
      </c>
      <c r="U2656" s="18">
        <v>6640.1549999999997</v>
      </c>
      <c r="V2656" s="295">
        <v>0.53</v>
      </c>
      <c r="W2656" s="18">
        <v>3410.79</v>
      </c>
      <c r="X2656" s="18">
        <v>4161.1638000000003</v>
      </c>
      <c r="Y2656" s="7" t="s">
        <v>393</v>
      </c>
      <c r="Z2656" s="13">
        <v>1</v>
      </c>
      <c r="AA2656" s="13">
        <v>1</v>
      </c>
      <c r="AB2656" s="13"/>
      <c r="AC2656" s="9" t="s">
        <v>3949</v>
      </c>
      <c r="AD2656" s="8"/>
      <c r="AE2656" s="13"/>
      <c r="AF2656" s="13"/>
      <c r="AG2656" s="13"/>
      <c r="AH2656" s="8"/>
      <c r="AI2656" s="13"/>
      <c r="AJ2656" s="9" t="s">
        <v>7472</v>
      </c>
      <c r="AK2656" s="94"/>
      <c r="AL2656" s="9"/>
      <c r="AM2656" s="8"/>
      <c r="AN2656" s="9"/>
      <c r="AO2656" s="11"/>
    </row>
    <row r="2657" spans="1:41" ht="11.45" customHeight="1" outlineLevel="1" x14ac:dyDescent="0.25">
      <c r="A2657" s="2"/>
      <c r="B2657" s="5"/>
      <c r="C2657" s="4"/>
      <c r="D2657" s="4"/>
      <c r="E2657" s="4"/>
      <c r="F2657" s="5"/>
      <c r="G2657" s="6"/>
      <c r="H2657" s="338">
        <v>6837683</v>
      </c>
      <c r="I2657" s="7" t="s">
        <v>7009</v>
      </c>
      <c r="J2657" s="7" t="s">
        <v>7010</v>
      </c>
      <c r="K2657" s="7"/>
      <c r="L2657" s="7"/>
      <c r="M2657" s="18">
        <v>7750</v>
      </c>
      <c r="N2657" s="327">
        <v>9455</v>
      </c>
      <c r="O2657" s="19"/>
      <c r="P2657" s="295">
        <v>0.35</v>
      </c>
      <c r="Q2657" s="18">
        <v>5037.5</v>
      </c>
      <c r="R2657" s="18">
        <v>6145.75</v>
      </c>
      <c r="S2657" s="295">
        <v>0.25</v>
      </c>
      <c r="T2657" s="18">
        <v>5812.5</v>
      </c>
      <c r="U2657" s="18">
        <v>7091.25</v>
      </c>
      <c r="V2657" s="295">
        <v>0.53</v>
      </c>
      <c r="W2657" s="18">
        <v>3642.5</v>
      </c>
      <c r="X2657" s="18">
        <v>4443.8499999999995</v>
      </c>
      <c r="Y2657" s="7" t="s">
        <v>393</v>
      </c>
      <c r="Z2657" s="13">
        <v>1</v>
      </c>
      <c r="AA2657" s="13">
        <v>1</v>
      </c>
      <c r="AB2657" s="13"/>
      <c r="AC2657" s="9" t="s">
        <v>3949</v>
      </c>
      <c r="AD2657" s="8"/>
      <c r="AE2657" s="13"/>
      <c r="AF2657" s="13"/>
      <c r="AG2657" s="13"/>
      <c r="AH2657" s="8"/>
      <c r="AI2657" s="13"/>
      <c r="AJ2657" s="9" t="s">
        <v>7473</v>
      </c>
      <c r="AK2657" s="94"/>
      <c r="AL2657" s="9"/>
      <c r="AM2657" s="8"/>
      <c r="AN2657" s="9"/>
      <c r="AO2657" s="11"/>
    </row>
    <row r="2658" spans="1:41" ht="11.45" customHeight="1" outlineLevel="1" x14ac:dyDescent="0.25">
      <c r="A2658" s="2"/>
      <c r="B2658" s="5"/>
      <c r="C2658" s="4"/>
      <c r="D2658" s="4"/>
      <c r="E2658" s="4"/>
      <c r="F2658" s="5"/>
      <c r="G2658" s="6"/>
      <c r="H2658" s="338">
        <v>6837684</v>
      </c>
      <c r="I2658" s="7" t="s">
        <v>7011</v>
      </c>
      <c r="J2658" s="7" t="s">
        <v>7012</v>
      </c>
      <c r="K2658" s="7"/>
      <c r="L2658" s="7"/>
      <c r="M2658" s="18">
        <v>1307</v>
      </c>
      <c r="N2658" s="327">
        <v>1594.54</v>
      </c>
      <c r="O2658" s="19"/>
      <c r="P2658" s="295">
        <v>0.35</v>
      </c>
      <c r="Q2658" s="18">
        <v>849.55000000000007</v>
      </c>
      <c r="R2658" s="18">
        <v>1036.451</v>
      </c>
      <c r="S2658" s="295">
        <v>0.25</v>
      </c>
      <c r="T2658" s="18">
        <v>980.25</v>
      </c>
      <c r="U2658" s="18">
        <v>1195.905</v>
      </c>
      <c r="V2658" s="295">
        <v>0.53</v>
      </c>
      <c r="W2658" s="18">
        <v>614.29</v>
      </c>
      <c r="X2658" s="18">
        <v>749.43379999999991</v>
      </c>
      <c r="Y2658" s="7" t="s">
        <v>393</v>
      </c>
      <c r="Z2658" s="13">
        <v>1</v>
      </c>
      <c r="AA2658" s="13">
        <v>1</v>
      </c>
      <c r="AB2658" s="13"/>
      <c r="AC2658" s="9" t="s">
        <v>3949</v>
      </c>
      <c r="AD2658" s="8"/>
      <c r="AE2658" s="13"/>
      <c r="AF2658" s="13"/>
      <c r="AG2658" s="13"/>
      <c r="AH2658" s="8"/>
      <c r="AI2658" s="13"/>
      <c r="AJ2658" s="9" t="s">
        <v>7474</v>
      </c>
      <c r="AK2658" s="94"/>
      <c r="AL2658" s="9"/>
      <c r="AM2658" s="8"/>
      <c r="AN2658" s="9"/>
      <c r="AO2658" s="11"/>
    </row>
    <row r="2659" spans="1:41" ht="11.45" customHeight="1" outlineLevel="1" x14ac:dyDescent="0.25">
      <c r="A2659" s="2"/>
      <c r="B2659" s="5"/>
      <c r="C2659" s="4"/>
      <c r="D2659" s="4"/>
      <c r="E2659" s="4"/>
      <c r="F2659" s="5"/>
      <c r="G2659" s="6"/>
      <c r="H2659" s="338">
        <v>6837685</v>
      </c>
      <c r="I2659" s="7" t="s">
        <v>7013</v>
      </c>
      <c r="J2659" s="7" t="s">
        <v>7014</v>
      </c>
      <c r="K2659" s="7"/>
      <c r="L2659" s="7"/>
      <c r="M2659" s="18">
        <v>1508</v>
      </c>
      <c r="N2659" s="327">
        <v>1839.76</v>
      </c>
      <c r="O2659" s="19"/>
      <c r="P2659" s="295">
        <v>0.35</v>
      </c>
      <c r="Q2659" s="18">
        <v>980.2</v>
      </c>
      <c r="R2659" s="18">
        <v>1195.8440000000001</v>
      </c>
      <c r="S2659" s="295">
        <v>0.25</v>
      </c>
      <c r="T2659" s="18">
        <v>1131</v>
      </c>
      <c r="U2659" s="18">
        <v>1379.82</v>
      </c>
      <c r="V2659" s="295">
        <v>0.53</v>
      </c>
      <c r="W2659" s="18">
        <v>708.76</v>
      </c>
      <c r="X2659" s="18">
        <v>864.68719999999996</v>
      </c>
      <c r="Y2659" s="7" t="s">
        <v>393</v>
      </c>
      <c r="Z2659" s="13">
        <v>1</v>
      </c>
      <c r="AA2659" s="13">
        <v>1</v>
      </c>
      <c r="AB2659" s="13"/>
      <c r="AC2659" s="9" t="s">
        <v>3949</v>
      </c>
      <c r="AD2659" s="8"/>
      <c r="AE2659" s="13"/>
      <c r="AF2659" s="13"/>
      <c r="AG2659" s="13"/>
      <c r="AH2659" s="8"/>
      <c r="AI2659" s="13"/>
      <c r="AJ2659" s="9" t="s">
        <v>7475</v>
      </c>
      <c r="AK2659" s="94"/>
      <c r="AL2659" s="9"/>
      <c r="AM2659" s="8"/>
      <c r="AN2659" s="9"/>
      <c r="AO2659" s="11"/>
    </row>
    <row r="2660" spans="1:41" ht="11.45" customHeight="1" outlineLevel="1" x14ac:dyDescent="0.25">
      <c r="A2660" s="2"/>
      <c r="B2660" s="5"/>
      <c r="C2660" s="4"/>
      <c r="D2660" s="4"/>
      <c r="E2660" s="4"/>
      <c r="F2660" s="5"/>
      <c r="G2660" s="6"/>
      <c r="H2660" s="338">
        <v>6837686</v>
      </c>
      <c r="I2660" s="7" t="s">
        <v>7015</v>
      </c>
      <c r="J2660" s="7" t="s">
        <v>7016</v>
      </c>
      <c r="K2660" s="7"/>
      <c r="L2660" s="7"/>
      <c r="M2660" s="18">
        <v>1708</v>
      </c>
      <c r="N2660" s="327">
        <v>2083.7599999999998</v>
      </c>
      <c r="O2660" s="19"/>
      <c r="P2660" s="295">
        <v>0.35</v>
      </c>
      <c r="Q2660" s="18">
        <v>1110.2</v>
      </c>
      <c r="R2660" s="18">
        <v>1354.444</v>
      </c>
      <c r="S2660" s="295">
        <v>0.25</v>
      </c>
      <c r="T2660" s="18">
        <v>1281</v>
      </c>
      <c r="U2660" s="18">
        <v>1562.82</v>
      </c>
      <c r="V2660" s="295">
        <v>0.53</v>
      </c>
      <c r="W2660" s="18">
        <v>802.76</v>
      </c>
      <c r="X2660" s="18">
        <v>979.36719999999991</v>
      </c>
      <c r="Y2660" s="7" t="s">
        <v>393</v>
      </c>
      <c r="Z2660" s="13">
        <v>1</v>
      </c>
      <c r="AA2660" s="13">
        <v>1</v>
      </c>
      <c r="AB2660" s="13"/>
      <c r="AC2660" s="9" t="s">
        <v>3949</v>
      </c>
      <c r="AD2660" s="8"/>
      <c r="AE2660" s="13"/>
      <c r="AF2660" s="13"/>
      <c r="AG2660" s="13"/>
      <c r="AH2660" s="8"/>
      <c r="AI2660" s="13"/>
      <c r="AJ2660" s="9" t="s">
        <v>7476</v>
      </c>
      <c r="AK2660" s="94"/>
      <c r="AL2660" s="9"/>
      <c r="AM2660" s="8"/>
      <c r="AN2660" s="9"/>
      <c r="AO2660" s="11"/>
    </row>
    <row r="2661" spans="1:41" ht="11.45" customHeight="1" outlineLevel="1" x14ac:dyDescent="0.25">
      <c r="A2661" s="2"/>
      <c r="B2661" s="5"/>
      <c r="C2661" s="4"/>
      <c r="D2661" s="4"/>
      <c r="E2661" s="4"/>
      <c r="F2661" s="5"/>
      <c r="G2661" s="6"/>
      <c r="H2661" s="338">
        <v>6837695</v>
      </c>
      <c r="I2661" s="7" t="s">
        <v>7017</v>
      </c>
      <c r="J2661" s="7" t="s">
        <v>7018</v>
      </c>
      <c r="K2661" s="7"/>
      <c r="L2661" s="7"/>
      <c r="M2661" s="18">
        <v>5746</v>
      </c>
      <c r="N2661" s="327">
        <v>7010.12</v>
      </c>
      <c r="O2661" s="19"/>
      <c r="P2661" s="295">
        <v>0.35</v>
      </c>
      <c r="Q2661" s="18">
        <v>3734.9</v>
      </c>
      <c r="R2661" s="18">
        <v>4556.5780000000004</v>
      </c>
      <c r="S2661" s="295">
        <v>0.25</v>
      </c>
      <c r="T2661" s="18">
        <v>4309.5</v>
      </c>
      <c r="U2661" s="18">
        <v>5257.59</v>
      </c>
      <c r="V2661" s="295">
        <v>0.53</v>
      </c>
      <c r="W2661" s="18">
        <v>2700.62</v>
      </c>
      <c r="X2661" s="18">
        <v>3294.7563999999998</v>
      </c>
      <c r="Y2661" s="7" t="s">
        <v>393</v>
      </c>
      <c r="Z2661" s="13">
        <v>1</v>
      </c>
      <c r="AA2661" s="13">
        <v>1</v>
      </c>
      <c r="AB2661" s="13">
        <v>420</v>
      </c>
      <c r="AC2661" s="9" t="s">
        <v>6616</v>
      </c>
      <c r="AD2661" s="8"/>
      <c r="AE2661" s="13">
        <v>360</v>
      </c>
      <c r="AF2661" s="13">
        <v>141</v>
      </c>
      <c r="AG2661" s="13">
        <v>83</v>
      </c>
      <c r="AH2661" s="8">
        <v>4.2130799999999997</v>
      </c>
      <c r="AI2661" s="13">
        <v>4660502703210</v>
      </c>
      <c r="AJ2661" s="9" t="s">
        <v>7477</v>
      </c>
      <c r="AK2661" s="94"/>
      <c r="AL2661" s="9"/>
      <c r="AM2661" s="8"/>
      <c r="AN2661" s="9"/>
      <c r="AO2661" s="11"/>
    </row>
    <row r="2662" spans="1:41" ht="11.45" customHeight="1" outlineLevel="1" x14ac:dyDescent="0.25">
      <c r="A2662" s="2"/>
      <c r="B2662" s="5"/>
      <c r="C2662" s="4"/>
      <c r="D2662" s="4"/>
      <c r="E2662" s="4"/>
      <c r="F2662" s="5"/>
      <c r="G2662" s="6"/>
      <c r="H2662" s="338">
        <v>6837788</v>
      </c>
      <c r="I2662" s="7" t="s">
        <v>7019</v>
      </c>
      <c r="J2662" s="7" t="s">
        <v>7020</v>
      </c>
      <c r="K2662" s="7"/>
      <c r="L2662" s="7"/>
      <c r="M2662" s="18">
        <v>2800</v>
      </c>
      <c r="N2662" s="327">
        <v>3416</v>
      </c>
      <c r="O2662" s="19"/>
      <c r="P2662" s="295">
        <v>0.35</v>
      </c>
      <c r="Q2662" s="18">
        <v>1820</v>
      </c>
      <c r="R2662" s="18">
        <v>2220.4</v>
      </c>
      <c r="S2662" s="295">
        <v>0.25</v>
      </c>
      <c r="T2662" s="18">
        <v>2100</v>
      </c>
      <c r="U2662" s="18">
        <v>2562</v>
      </c>
      <c r="V2662" s="295">
        <v>0.53</v>
      </c>
      <c r="W2662" s="18">
        <v>1316</v>
      </c>
      <c r="X2662" s="18">
        <v>1605.52</v>
      </c>
      <c r="Y2662" s="7" t="s">
        <v>393</v>
      </c>
      <c r="Z2662" s="13">
        <v>1</v>
      </c>
      <c r="AA2662" s="13">
        <v>20</v>
      </c>
      <c r="AB2662" s="13">
        <v>2240</v>
      </c>
      <c r="AC2662" s="9" t="s">
        <v>6616</v>
      </c>
      <c r="AD2662" s="8"/>
      <c r="AE2662" s="13">
        <v>245</v>
      </c>
      <c r="AF2662" s="13">
        <v>85</v>
      </c>
      <c r="AG2662" s="13">
        <v>16</v>
      </c>
      <c r="AH2662" s="8">
        <v>0.3332</v>
      </c>
      <c r="AI2662" s="13">
        <v>4660502704682</v>
      </c>
      <c r="AJ2662" s="9" t="s">
        <v>7478</v>
      </c>
      <c r="AK2662" s="94"/>
      <c r="AL2662" s="9"/>
      <c r="AM2662" s="8"/>
      <c r="AN2662" s="9"/>
      <c r="AO2662" s="11"/>
    </row>
    <row r="2663" spans="1:41" ht="11.45" customHeight="1" outlineLevel="1" x14ac:dyDescent="0.25">
      <c r="A2663" s="2"/>
      <c r="B2663" s="5"/>
      <c r="C2663" s="4"/>
      <c r="D2663" s="4"/>
      <c r="E2663" s="4"/>
      <c r="F2663" s="5"/>
      <c r="G2663" s="6"/>
      <c r="H2663" s="338">
        <v>6837823</v>
      </c>
      <c r="I2663" s="7" t="s">
        <v>7021</v>
      </c>
      <c r="J2663" s="7" t="s">
        <v>7022</v>
      </c>
      <c r="K2663" s="7"/>
      <c r="L2663" s="7"/>
      <c r="M2663" s="18">
        <v>5466</v>
      </c>
      <c r="N2663" s="327">
        <v>6668.5199999999995</v>
      </c>
      <c r="O2663" s="19"/>
      <c r="P2663" s="295">
        <v>0.35</v>
      </c>
      <c r="Q2663" s="18">
        <v>3552.9</v>
      </c>
      <c r="R2663" s="18">
        <v>4334.5380000000005</v>
      </c>
      <c r="S2663" s="295">
        <v>0.25</v>
      </c>
      <c r="T2663" s="18">
        <v>4099.5</v>
      </c>
      <c r="U2663" s="18">
        <v>5001.3900000000003</v>
      </c>
      <c r="V2663" s="295">
        <v>0.53</v>
      </c>
      <c r="W2663" s="18">
        <v>2569.02</v>
      </c>
      <c r="X2663" s="18">
        <v>3134.2044000000001</v>
      </c>
      <c r="Y2663" s="7" t="s">
        <v>393</v>
      </c>
      <c r="Z2663" s="13">
        <v>1</v>
      </c>
      <c r="AA2663" s="13">
        <v>1</v>
      </c>
      <c r="AB2663" s="13">
        <v>224</v>
      </c>
      <c r="AC2663" s="9" t="s">
        <v>6616</v>
      </c>
      <c r="AD2663" s="8"/>
      <c r="AE2663" s="13">
        <v>339</v>
      </c>
      <c r="AF2663" s="13">
        <v>298</v>
      </c>
      <c r="AG2663" s="13">
        <v>84</v>
      </c>
      <c r="AH2663" s="8">
        <v>8.4858499999999992</v>
      </c>
      <c r="AI2663" s="13"/>
      <c r="AJ2663" s="9" t="s">
        <v>7479</v>
      </c>
      <c r="AK2663" s="94"/>
      <c r="AL2663" s="9"/>
      <c r="AM2663" s="8"/>
      <c r="AN2663" s="9"/>
      <c r="AO2663" s="11"/>
    </row>
    <row r="2664" spans="1:41" ht="11.45" customHeight="1" outlineLevel="1" x14ac:dyDescent="0.25">
      <c r="A2664" s="2"/>
      <c r="B2664" s="5"/>
      <c r="C2664" s="4"/>
      <c r="D2664" s="4"/>
      <c r="E2664" s="4"/>
      <c r="F2664" s="5"/>
      <c r="G2664" s="6"/>
      <c r="H2664" s="338">
        <v>6838093</v>
      </c>
      <c r="I2664" s="7" t="s">
        <v>7023</v>
      </c>
      <c r="J2664" s="7" t="s">
        <v>7024</v>
      </c>
      <c r="K2664" s="7"/>
      <c r="L2664" s="7"/>
      <c r="M2664" s="18">
        <v>2669</v>
      </c>
      <c r="N2664" s="327">
        <v>3256.18</v>
      </c>
      <c r="O2664" s="19"/>
      <c r="P2664" s="295">
        <v>0.35</v>
      </c>
      <c r="Q2664" s="18">
        <v>1734.8500000000001</v>
      </c>
      <c r="R2664" s="18">
        <v>2116.5170000000003</v>
      </c>
      <c r="S2664" s="295">
        <v>0.25</v>
      </c>
      <c r="T2664" s="18">
        <v>2001.75</v>
      </c>
      <c r="U2664" s="18">
        <v>2442.1349999999998</v>
      </c>
      <c r="V2664" s="295">
        <v>0.53</v>
      </c>
      <c r="W2664" s="18">
        <v>1254.4299999999998</v>
      </c>
      <c r="X2664" s="18">
        <v>1530.4045999999998</v>
      </c>
      <c r="Y2664" s="7" t="s">
        <v>393</v>
      </c>
      <c r="Z2664" s="13">
        <v>1</v>
      </c>
      <c r="AA2664" s="13">
        <v>1</v>
      </c>
      <c r="AB2664" s="13">
        <v>500</v>
      </c>
      <c r="AC2664" s="9" t="s">
        <v>6616</v>
      </c>
      <c r="AD2664" s="8"/>
      <c r="AE2664" s="13">
        <v>250</v>
      </c>
      <c r="AF2664" s="13">
        <v>115</v>
      </c>
      <c r="AG2664" s="13">
        <v>13</v>
      </c>
      <c r="AH2664" s="8">
        <v>0.37375000000000003</v>
      </c>
      <c r="AI2664" s="13">
        <v>4660502702398</v>
      </c>
      <c r="AJ2664" s="9" t="s">
        <v>7480</v>
      </c>
      <c r="AK2664" s="94"/>
      <c r="AL2664" s="9"/>
      <c r="AM2664" s="8"/>
      <c r="AN2664" s="9"/>
      <c r="AO2664" s="11"/>
    </row>
    <row r="2665" spans="1:41" ht="11.45" customHeight="1" outlineLevel="1" x14ac:dyDescent="0.25">
      <c r="A2665" s="2"/>
      <c r="B2665" s="5"/>
      <c r="C2665" s="4"/>
      <c r="D2665" s="4"/>
      <c r="E2665" s="4"/>
      <c r="F2665" s="5"/>
      <c r="G2665" s="6"/>
      <c r="H2665" s="338">
        <v>6838109</v>
      </c>
      <c r="I2665" s="7" t="s">
        <v>7025</v>
      </c>
      <c r="J2665" s="7" t="s">
        <v>7026</v>
      </c>
      <c r="K2665" s="7"/>
      <c r="L2665" s="7"/>
      <c r="M2665" s="18">
        <v>3773.32</v>
      </c>
      <c r="N2665" s="327">
        <v>4603.4503999999997</v>
      </c>
      <c r="O2665" s="19"/>
      <c r="P2665" s="295">
        <v>0.35</v>
      </c>
      <c r="Q2665" s="18">
        <v>2452.6580000000004</v>
      </c>
      <c r="R2665" s="18">
        <v>2992.2427600000005</v>
      </c>
      <c r="S2665" s="295">
        <v>0.25</v>
      </c>
      <c r="T2665" s="18">
        <v>2829.9900000000002</v>
      </c>
      <c r="U2665" s="18">
        <v>3452.5878000000002</v>
      </c>
      <c r="V2665" s="295">
        <v>0.53</v>
      </c>
      <c r="W2665" s="18">
        <v>1773.4603999999999</v>
      </c>
      <c r="X2665" s="18">
        <v>2163.6216879999997</v>
      </c>
      <c r="Y2665" s="7" t="s">
        <v>2</v>
      </c>
      <c r="Z2665" s="13">
        <v>3</v>
      </c>
      <c r="AA2665" s="13">
        <v>3</v>
      </c>
      <c r="AB2665" s="13">
        <v>264</v>
      </c>
      <c r="AC2665" s="9" t="s">
        <v>6616</v>
      </c>
      <c r="AD2665" s="8">
        <v>2.5670000000000002</v>
      </c>
      <c r="AE2665" s="13">
        <v>3000</v>
      </c>
      <c r="AF2665" s="13">
        <v>400</v>
      </c>
      <c r="AG2665" s="13">
        <v>13</v>
      </c>
      <c r="AH2665" s="8">
        <v>15.6</v>
      </c>
      <c r="AI2665" s="13">
        <v>4660502700158</v>
      </c>
      <c r="AJ2665" s="9" t="s">
        <v>7481</v>
      </c>
      <c r="AK2665" s="94"/>
      <c r="AL2665" s="9"/>
      <c r="AM2665" s="8"/>
      <c r="AN2665" s="9"/>
      <c r="AO2665" s="11"/>
    </row>
    <row r="2666" spans="1:41" ht="11.45" customHeight="1" outlineLevel="1" x14ac:dyDescent="0.25">
      <c r="A2666" s="2"/>
      <c r="B2666" s="5"/>
      <c r="C2666" s="4"/>
      <c r="D2666" s="4"/>
      <c r="E2666" s="4"/>
      <c r="F2666" s="5"/>
      <c r="G2666" s="6"/>
      <c r="H2666" s="338">
        <v>6838110</v>
      </c>
      <c r="I2666" s="7" t="s">
        <v>7027</v>
      </c>
      <c r="J2666" s="7" t="s">
        <v>7028</v>
      </c>
      <c r="K2666" s="7"/>
      <c r="L2666" s="7"/>
      <c r="M2666" s="18">
        <v>4641.38</v>
      </c>
      <c r="N2666" s="327">
        <v>5662.4835999999996</v>
      </c>
      <c r="O2666" s="19"/>
      <c r="P2666" s="295">
        <v>0.35</v>
      </c>
      <c r="Q2666" s="18">
        <v>3016.8970000000004</v>
      </c>
      <c r="R2666" s="18">
        <v>3680.6143400000005</v>
      </c>
      <c r="S2666" s="295">
        <v>0.25</v>
      </c>
      <c r="T2666" s="18">
        <v>3481.0349999999999</v>
      </c>
      <c r="U2666" s="18">
        <v>4246.8626999999997</v>
      </c>
      <c r="V2666" s="295">
        <v>0.53</v>
      </c>
      <c r="W2666" s="18">
        <v>2181.4485999999997</v>
      </c>
      <c r="X2666" s="18">
        <v>2661.3672919999995</v>
      </c>
      <c r="Y2666" s="7" t="s">
        <v>2</v>
      </c>
      <c r="Z2666" s="13">
        <v>3</v>
      </c>
      <c r="AA2666" s="13">
        <v>3</v>
      </c>
      <c r="AB2666" s="13"/>
      <c r="AC2666" s="9" t="s">
        <v>3949</v>
      </c>
      <c r="AD2666" s="8"/>
      <c r="AE2666" s="13"/>
      <c r="AF2666" s="13"/>
      <c r="AG2666" s="13"/>
      <c r="AH2666" s="8"/>
      <c r="AI2666" s="13"/>
      <c r="AJ2666" s="9" t="s">
        <v>7482</v>
      </c>
      <c r="AK2666" s="94"/>
      <c r="AL2666" s="9"/>
      <c r="AM2666" s="8"/>
      <c r="AN2666" s="9"/>
      <c r="AO2666" s="11"/>
    </row>
    <row r="2667" spans="1:41" ht="11.45" customHeight="1" outlineLevel="1" x14ac:dyDescent="0.25">
      <c r="A2667" s="2"/>
      <c r="B2667" s="5"/>
      <c r="C2667" s="4"/>
      <c r="D2667" s="4"/>
      <c r="E2667" s="4"/>
      <c r="F2667" s="5"/>
      <c r="G2667" s="6"/>
      <c r="H2667" s="338">
        <v>6838111</v>
      </c>
      <c r="I2667" s="7" t="s">
        <v>7029</v>
      </c>
      <c r="J2667" s="7" t="s">
        <v>7030</v>
      </c>
      <c r="K2667" s="7"/>
      <c r="L2667" s="7"/>
      <c r="M2667" s="18">
        <v>5507.79</v>
      </c>
      <c r="N2667" s="327">
        <v>6719.5037999999995</v>
      </c>
      <c r="O2667" s="19"/>
      <c r="P2667" s="295">
        <v>0.35</v>
      </c>
      <c r="Q2667" s="18">
        <v>3580.0635000000002</v>
      </c>
      <c r="R2667" s="18">
        <v>4367.6774700000005</v>
      </c>
      <c r="S2667" s="295">
        <v>0.25</v>
      </c>
      <c r="T2667" s="18">
        <v>4130.8424999999997</v>
      </c>
      <c r="U2667" s="18">
        <v>5039.6278499999999</v>
      </c>
      <c r="V2667" s="295">
        <v>0.53</v>
      </c>
      <c r="W2667" s="18">
        <v>2588.6612999999998</v>
      </c>
      <c r="X2667" s="18">
        <v>3158.1667859999998</v>
      </c>
      <c r="Y2667" s="7" t="s">
        <v>2</v>
      </c>
      <c r="Z2667" s="13">
        <v>3</v>
      </c>
      <c r="AA2667" s="13">
        <v>3</v>
      </c>
      <c r="AB2667" s="13"/>
      <c r="AC2667" s="9" t="s">
        <v>3949</v>
      </c>
      <c r="AD2667" s="8"/>
      <c r="AE2667" s="13"/>
      <c r="AF2667" s="13"/>
      <c r="AG2667" s="13"/>
      <c r="AH2667" s="8"/>
      <c r="AI2667" s="13"/>
      <c r="AJ2667" s="9" t="s">
        <v>7483</v>
      </c>
      <c r="AK2667" s="94"/>
      <c r="AL2667" s="9"/>
      <c r="AM2667" s="8"/>
      <c r="AN2667" s="9"/>
      <c r="AO2667" s="11"/>
    </row>
    <row r="2668" spans="1:41" ht="11.45" customHeight="1" outlineLevel="1" x14ac:dyDescent="0.25">
      <c r="A2668" s="2"/>
      <c r="B2668" s="5"/>
      <c r="C2668" s="4"/>
      <c r="D2668" s="4"/>
      <c r="E2668" s="4"/>
      <c r="F2668" s="5"/>
      <c r="G2668" s="6"/>
      <c r="H2668" s="338">
        <v>6838413</v>
      </c>
      <c r="I2668" s="7" t="s">
        <v>7031</v>
      </c>
      <c r="J2668" s="7" t="s">
        <v>7032</v>
      </c>
      <c r="K2668" s="7"/>
      <c r="L2668" s="7"/>
      <c r="M2668" s="18">
        <v>2239.25</v>
      </c>
      <c r="N2668" s="327">
        <v>2731.8849999999998</v>
      </c>
      <c r="O2668" s="19"/>
      <c r="P2668" s="295">
        <v>0.35</v>
      </c>
      <c r="Q2668" s="18">
        <v>1455.5125</v>
      </c>
      <c r="R2668" s="18">
        <v>1775.72525</v>
      </c>
      <c r="S2668" s="295">
        <v>0.25</v>
      </c>
      <c r="T2668" s="18">
        <v>1679.4375</v>
      </c>
      <c r="U2668" s="18">
        <v>2048.9137500000002</v>
      </c>
      <c r="V2668" s="295">
        <v>0.53</v>
      </c>
      <c r="W2668" s="18">
        <v>1052.4475</v>
      </c>
      <c r="X2668" s="18">
        <v>1283.98595</v>
      </c>
      <c r="Y2668" s="7" t="s">
        <v>2</v>
      </c>
      <c r="Z2668" s="13">
        <v>928</v>
      </c>
      <c r="AA2668" s="13">
        <v>928</v>
      </c>
      <c r="AB2668" s="13"/>
      <c r="AC2668" s="9" t="s">
        <v>3971</v>
      </c>
      <c r="AD2668" s="8"/>
      <c r="AE2668" s="13"/>
      <c r="AF2668" s="13"/>
      <c r="AG2668" s="13"/>
      <c r="AH2668" s="8"/>
      <c r="AI2668" s="13"/>
      <c r="AJ2668" s="9" t="s">
        <v>3966</v>
      </c>
      <c r="AK2668" s="94"/>
      <c r="AL2668" s="9"/>
      <c r="AM2668" s="8"/>
      <c r="AN2668" s="9"/>
      <c r="AO2668" s="11"/>
    </row>
    <row r="2669" spans="1:41" ht="11.45" customHeight="1" outlineLevel="1" x14ac:dyDescent="0.25">
      <c r="A2669" s="2"/>
      <c r="B2669" s="5"/>
      <c r="C2669" s="4"/>
      <c r="D2669" s="4"/>
      <c r="E2669" s="4"/>
      <c r="F2669" s="5"/>
      <c r="G2669" s="6"/>
      <c r="H2669" s="338">
        <v>6838414</v>
      </c>
      <c r="I2669" s="7" t="s">
        <v>7033</v>
      </c>
      <c r="J2669" s="7" t="s">
        <v>7034</v>
      </c>
      <c r="K2669" s="7"/>
      <c r="L2669" s="7"/>
      <c r="M2669" s="18">
        <v>2419.1799999999998</v>
      </c>
      <c r="N2669" s="327">
        <v>2951.3995999999997</v>
      </c>
      <c r="O2669" s="19"/>
      <c r="P2669" s="295">
        <v>0.35</v>
      </c>
      <c r="Q2669" s="18">
        <v>1572.4669999999999</v>
      </c>
      <c r="R2669" s="18">
        <v>1918.4097399999998</v>
      </c>
      <c r="S2669" s="295">
        <v>0.25</v>
      </c>
      <c r="T2669" s="18">
        <v>1814.3849999999998</v>
      </c>
      <c r="U2669" s="18">
        <v>2213.5496999999996</v>
      </c>
      <c r="V2669" s="295">
        <v>0.53</v>
      </c>
      <c r="W2669" s="18">
        <v>1137.0145999999997</v>
      </c>
      <c r="X2669" s="18">
        <v>1387.1578119999997</v>
      </c>
      <c r="Y2669" s="7" t="s">
        <v>2</v>
      </c>
      <c r="Z2669" s="13">
        <v>840</v>
      </c>
      <c r="AA2669" s="13">
        <v>840</v>
      </c>
      <c r="AB2669" s="13"/>
      <c r="AC2669" s="9" t="s">
        <v>3971</v>
      </c>
      <c r="AD2669" s="8"/>
      <c r="AE2669" s="13"/>
      <c r="AF2669" s="13"/>
      <c r="AG2669" s="13"/>
      <c r="AH2669" s="8"/>
      <c r="AI2669" s="13"/>
      <c r="AJ2669" s="9" t="s">
        <v>3966</v>
      </c>
      <c r="AK2669" s="94"/>
      <c r="AL2669" s="9"/>
      <c r="AM2669" s="8"/>
      <c r="AN2669" s="9"/>
      <c r="AO2669" s="11"/>
    </row>
    <row r="2670" spans="1:41" ht="11.45" customHeight="1" outlineLevel="1" x14ac:dyDescent="0.25">
      <c r="A2670" s="2"/>
      <c r="B2670" s="5"/>
      <c r="C2670" s="4"/>
      <c r="D2670" s="4"/>
      <c r="E2670" s="4"/>
      <c r="F2670" s="5"/>
      <c r="G2670" s="6"/>
      <c r="H2670" s="338">
        <v>6838415</v>
      </c>
      <c r="I2670" s="7" t="s">
        <v>7035</v>
      </c>
      <c r="J2670" s="7" t="s">
        <v>7036</v>
      </c>
      <c r="K2670" s="7"/>
      <c r="L2670" s="7"/>
      <c r="M2670" s="18">
        <v>2889.02</v>
      </c>
      <c r="N2670" s="327">
        <v>3524.6043999999997</v>
      </c>
      <c r="O2670" s="19"/>
      <c r="P2670" s="295">
        <v>0.35</v>
      </c>
      <c r="Q2670" s="18">
        <v>1877.8630000000001</v>
      </c>
      <c r="R2670" s="18">
        <v>2290.9928599999998</v>
      </c>
      <c r="S2670" s="295">
        <v>0.25</v>
      </c>
      <c r="T2670" s="18">
        <v>2166.7649999999999</v>
      </c>
      <c r="U2670" s="18">
        <v>2643.4532999999997</v>
      </c>
      <c r="V2670" s="295">
        <v>0.53</v>
      </c>
      <c r="W2670" s="18">
        <v>1357.8393999999998</v>
      </c>
      <c r="X2670" s="18">
        <v>1656.5640679999997</v>
      </c>
      <c r="Y2670" s="7" t="s">
        <v>2</v>
      </c>
      <c r="Z2670" s="13">
        <v>672</v>
      </c>
      <c r="AA2670" s="13">
        <v>672</v>
      </c>
      <c r="AB2670" s="13"/>
      <c r="AC2670" s="9" t="s">
        <v>3971</v>
      </c>
      <c r="AD2670" s="8"/>
      <c r="AE2670" s="13"/>
      <c r="AF2670" s="13"/>
      <c r="AG2670" s="13"/>
      <c r="AH2670" s="8"/>
      <c r="AI2670" s="13"/>
      <c r="AJ2670" s="9" t="s">
        <v>3966</v>
      </c>
      <c r="AK2670" s="94"/>
      <c r="AL2670" s="9"/>
      <c r="AM2670" s="8"/>
      <c r="AN2670" s="9"/>
      <c r="AO2670" s="11"/>
    </row>
    <row r="2671" spans="1:41" ht="11.45" customHeight="1" outlineLevel="1" x14ac:dyDescent="0.25">
      <c r="A2671" s="2"/>
      <c r="B2671" s="5"/>
      <c r="C2671" s="4"/>
      <c r="D2671" s="4"/>
      <c r="E2671" s="4"/>
      <c r="F2671" s="5"/>
      <c r="G2671" s="6"/>
      <c r="H2671" s="338">
        <v>6838416</v>
      </c>
      <c r="I2671" s="7" t="s">
        <v>7037</v>
      </c>
      <c r="J2671" s="7" t="s">
        <v>7038</v>
      </c>
      <c r="K2671" s="7"/>
      <c r="L2671" s="7"/>
      <c r="M2671" s="18">
        <v>4168.8500000000004</v>
      </c>
      <c r="N2671" s="327">
        <v>5085.9970000000003</v>
      </c>
      <c r="O2671" s="19"/>
      <c r="P2671" s="295">
        <v>0.35</v>
      </c>
      <c r="Q2671" s="18">
        <v>2709.7525000000005</v>
      </c>
      <c r="R2671" s="18">
        <v>3305.8980500000007</v>
      </c>
      <c r="S2671" s="295">
        <v>0.25</v>
      </c>
      <c r="T2671" s="18">
        <v>3126.6375000000003</v>
      </c>
      <c r="U2671" s="18">
        <v>3814.4977500000005</v>
      </c>
      <c r="V2671" s="295">
        <v>0.53</v>
      </c>
      <c r="W2671" s="18">
        <v>1959.3595</v>
      </c>
      <c r="X2671" s="18">
        <v>2390.4185899999998</v>
      </c>
      <c r="Y2671" s="7" t="s">
        <v>2</v>
      </c>
      <c r="Z2671" s="13">
        <v>300</v>
      </c>
      <c r="AA2671" s="13">
        <v>300</v>
      </c>
      <c r="AB2671" s="13"/>
      <c r="AC2671" s="9" t="s">
        <v>3971</v>
      </c>
      <c r="AD2671" s="8"/>
      <c r="AE2671" s="13"/>
      <c r="AF2671" s="13"/>
      <c r="AG2671" s="13"/>
      <c r="AH2671" s="8"/>
      <c r="AI2671" s="13"/>
      <c r="AJ2671" s="9" t="s">
        <v>3966</v>
      </c>
      <c r="AK2671" s="94"/>
      <c r="AL2671" s="9"/>
      <c r="AM2671" s="8"/>
      <c r="AN2671" s="9"/>
      <c r="AO2671" s="11"/>
    </row>
    <row r="2672" spans="1:41" ht="11.45" customHeight="1" outlineLevel="1" x14ac:dyDescent="0.25">
      <c r="A2672" s="2"/>
      <c r="B2672" s="5"/>
      <c r="C2672" s="4"/>
      <c r="D2672" s="4"/>
      <c r="E2672" s="4"/>
      <c r="F2672" s="5"/>
      <c r="G2672" s="6"/>
      <c r="H2672" s="338">
        <v>6838417</v>
      </c>
      <c r="I2672" s="7" t="s">
        <v>7039</v>
      </c>
      <c r="J2672" s="7" t="s">
        <v>7040</v>
      </c>
      <c r="K2672" s="7"/>
      <c r="L2672" s="7"/>
      <c r="M2672" s="18">
        <v>4830.9399999999996</v>
      </c>
      <c r="N2672" s="327">
        <v>5893.746799999999</v>
      </c>
      <c r="O2672" s="19"/>
      <c r="P2672" s="295">
        <v>0.35</v>
      </c>
      <c r="Q2672" s="18">
        <v>3140.1109999999999</v>
      </c>
      <c r="R2672" s="18">
        <v>3830.9354199999998</v>
      </c>
      <c r="S2672" s="295">
        <v>0.25</v>
      </c>
      <c r="T2672" s="18">
        <v>3623.2049999999999</v>
      </c>
      <c r="U2672" s="18">
        <v>4420.3100999999997</v>
      </c>
      <c r="V2672" s="295">
        <v>0.53</v>
      </c>
      <c r="W2672" s="18">
        <v>2270.5417999999995</v>
      </c>
      <c r="X2672" s="18">
        <v>2770.0609959999992</v>
      </c>
      <c r="Y2672" s="7" t="s">
        <v>2</v>
      </c>
      <c r="Z2672" s="13">
        <v>120</v>
      </c>
      <c r="AA2672" s="13">
        <v>120</v>
      </c>
      <c r="AB2672" s="13"/>
      <c r="AC2672" s="9" t="s">
        <v>3971</v>
      </c>
      <c r="AD2672" s="8"/>
      <c r="AE2672" s="13"/>
      <c r="AF2672" s="13"/>
      <c r="AG2672" s="13"/>
      <c r="AH2672" s="8"/>
      <c r="AI2672" s="13"/>
      <c r="AJ2672" s="9" t="s">
        <v>3966</v>
      </c>
      <c r="AK2672" s="94"/>
      <c r="AL2672" s="9"/>
      <c r="AM2672" s="8"/>
      <c r="AN2672" s="9"/>
      <c r="AO2672" s="11"/>
    </row>
    <row r="2673" spans="1:41" ht="11.45" customHeight="1" outlineLevel="1" x14ac:dyDescent="0.25">
      <c r="A2673" s="2"/>
      <c r="B2673" s="5"/>
      <c r="C2673" s="4"/>
      <c r="D2673" s="4"/>
      <c r="E2673" s="4"/>
      <c r="F2673" s="5"/>
      <c r="G2673" s="6"/>
      <c r="H2673" s="338">
        <v>6838418</v>
      </c>
      <c r="I2673" s="7" t="s">
        <v>7041</v>
      </c>
      <c r="J2673" s="7" t="s">
        <v>7042</v>
      </c>
      <c r="K2673" s="7"/>
      <c r="L2673" s="7"/>
      <c r="M2673" s="18">
        <v>5383.99</v>
      </c>
      <c r="N2673" s="327">
        <v>6568.4677999999994</v>
      </c>
      <c r="O2673" s="19"/>
      <c r="P2673" s="295">
        <v>0.35</v>
      </c>
      <c r="Q2673" s="18">
        <v>3499.5934999999999</v>
      </c>
      <c r="R2673" s="18">
        <v>4269.50407</v>
      </c>
      <c r="S2673" s="295">
        <v>0.25</v>
      </c>
      <c r="T2673" s="18">
        <v>4037.9924999999998</v>
      </c>
      <c r="U2673" s="18">
        <v>4926.3508499999998</v>
      </c>
      <c r="V2673" s="295">
        <v>0.53</v>
      </c>
      <c r="W2673" s="18">
        <v>2530.4752999999996</v>
      </c>
      <c r="X2673" s="18">
        <v>3087.1798659999995</v>
      </c>
      <c r="Y2673" s="7" t="s">
        <v>2</v>
      </c>
      <c r="Z2673" s="13">
        <v>80</v>
      </c>
      <c r="AA2673" s="13">
        <v>80</v>
      </c>
      <c r="AB2673" s="13"/>
      <c r="AC2673" s="9" t="s">
        <v>3971</v>
      </c>
      <c r="AD2673" s="8"/>
      <c r="AE2673" s="13"/>
      <c r="AF2673" s="13"/>
      <c r="AG2673" s="13"/>
      <c r="AH2673" s="8"/>
      <c r="AI2673" s="13"/>
      <c r="AJ2673" s="9" t="s">
        <v>3966</v>
      </c>
      <c r="AK2673" s="94"/>
      <c r="AL2673" s="9"/>
      <c r="AM2673" s="8"/>
      <c r="AN2673" s="9"/>
      <c r="AO2673" s="11"/>
    </row>
    <row r="2674" spans="1:41" ht="11.45" customHeight="1" outlineLevel="1" x14ac:dyDescent="0.25">
      <c r="A2674" s="2"/>
      <c r="B2674" s="5"/>
      <c r="C2674" s="4"/>
      <c r="D2674" s="4"/>
      <c r="E2674" s="4"/>
      <c r="F2674" s="5"/>
      <c r="G2674" s="6"/>
      <c r="H2674" s="338">
        <v>6838419</v>
      </c>
      <c r="I2674" s="7" t="s">
        <v>7043</v>
      </c>
      <c r="J2674" s="7" t="s">
        <v>7044</v>
      </c>
      <c r="K2674" s="7"/>
      <c r="L2674" s="7"/>
      <c r="M2674" s="18">
        <v>5910.88</v>
      </c>
      <c r="N2674" s="327">
        <v>7211.2735999999995</v>
      </c>
      <c r="O2674" s="19"/>
      <c r="P2674" s="295">
        <v>0.35</v>
      </c>
      <c r="Q2674" s="18">
        <v>3842.0720000000001</v>
      </c>
      <c r="R2674" s="18">
        <v>4687.3278399999999</v>
      </c>
      <c r="S2674" s="295">
        <v>0.25</v>
      </c>
      <c r="T2674" s="18">
        <v>4433.16</v>
      </c>
      <c r="U2674" s="18">
        <v>5408.4551999999994</v>
      </c>
      <c r="V2674" s="295">
        <v>0.53</v>
      </c>
      <c r="W2674" s="18">
        <v>2778.1135999999997</v>
      </c>
      <c r="X2674" s="18">
        <v>3389.2985919999996</v>
      </c>
      <c r="Y2674" s="7" t="s">
        <v>2</v>
      </c>
      <c r="Z2674" s="13">
        <v>60</v>
      </c>
      <c r="AA2674" s="13">
        <v>60</v>
      </c>
      <c r="AB2674" s="13"/>
      <c r="AC2674" s="9" t="s">
        <v>3971</v>
      </c>
      <c r="AD2674" s="8"/>
      <c r="AE2674" s="13"/>
      <c r="AF2674" s="13"/>
      <c r="AG2674" s="13"/>
      <c r="AH2674" s="8"/>
      <c r="AI2674" s="13"/>
      <c r="AJ2674" s="9" t="s">
        <v>3966</v>
      </c>
      <c r="AK2674" s="94"/>
      <c r="AL2674" s="9"/>
      <c r="AM2674" s="8"/>
      <c r="AN2674" s="9"/>
      <c r="AO2674" s="11"/>
    </row>
    <row r="2675" spans="1:41" ht="11.45" customHeight="1" outlineLevel="1" x14ac:dyDescent="0.25">
      <c r="A2675" s="2"/>
      <c r="B2675" s="5"/>
      <c r="C2675" s="4"/>
      <c r="D2675" s="4"/>
      <c r="E2675" s="4"/>
      <c r="F2675" s="5"/>
      <c r="G2675" s="6"/>
      <c r="H2675" s="338">
        <v>6838420</v>
      </c>
      <c r="I2675" s="7" t="s">
        <v>7045</v>
      </c>
      <c r="J2675" s="7" t="s">
        <v>7046</v>
      </c>
      <c r="K2675" s="7"/>
      <c r="L2675" s="7"/>
      <c r="M2675" s="18">
        <v>4770.3999999999996</v>
      </c>
      <c r="N2675" s="327">
        <v>5819.887999999999</v>
      </c>
      <c r="O2675" s="19"/>
      <c r="P2675" s="295">
        <v>0.35</v>
      </c>
      <c r="Q2675" s="18">
        <v>3100.7599999999998</v>
      </c>
      <c r="R2675" s="18">
        <v>3782.9271999999996</v>
      </c>
      <c r="S2675" s="295">
        <v>0.25</v>
      </c>
      <c r="T2675" s="18">
        <v>3577.7999999999997</v>
      </c>
      <c r="U2675" s="18">
        <v>4364.9159999999993</v>
      </c>
      <c r="V2675" s="295">
        <v>0.53</v>
      </c>
      <c r="W2675" s="18">
        <v>2242.0879999999997</v>
      </c>
      <c r="X2675" s="18">
        <v>2735.3473599999998</v>
      </c>
      <c r="Y2675" s="7" t="s">
        <v>2</v>
      </c>
      <c r="Z2675" s="13">
        <v>128</v>
      </c>
      <c r="AA2675" s="13">
        <v>128</v>
      </c>
      <c r="AB2675" s="13"/>
      <c r="AC2675" s="9" t="s">
        <v>3971</v>
      </c>
      <c r="AD2675" s="8"/>
      <c r="AE2675" s="13"/>
      <c r="AF2675" s="13"/>
      <c r="AG2675" s="13"/>
      <c r="AH2675" s="8"/>
      <c r="AI2675" s="13"/>
      <c r="AJ2675" s="9" t="s">
        <v>3966</v>
      </c>
      <c r="AK2675" s="94"/>
      <c r="AL2675" s="9"/>
      <c r="AM2675" s="8"/>
      <c r="AN2675" s="9"/>
      <c r="AO2675" s="11"/>
    </row>
    <row r="2676" spans="1:41" ht="11.45" customHeight="1" outlineLevel="1" x14ac:dyDescent="0.25">
      <c r="A2676" s="2"/>
      <c r="B2676" s="5"/>
      <c r="C2676" s="4"/>
      <c r="D2676" s="4"/>
      <c r="E2676" s="4"/>
      <c r="F2676" s="5"/>
      <c r="G2676" s="6"/>
      <c r="H2676" s="338">
        <v>6838421</v>
      </c>
      <c r="I2676" s="7" t="s">
        <v>7047</v>
      </c>
      <c r="J2676" s="7" t="s">
        <v>7048</v>
      </c>
      <c r="K2676" s="7"/>
      <c r="L2676" s="7"/>
      <c r="M2676" s="18">
        <v>8076.87</v>
      </c>
      <c r="N2676" s="327">
        <v>9853.7813999999998</v>
      </c>
      <c r="O2676" s="19"/>
      <c r="P2676" s="295">
        <v>0.35</v>
      </c>
      <c r="Q2676" s="18">
        <v>5249.9655000000002</v>
      </c>
      <c r="R2676" s="18">
        <v>6404.9579100000001</v>
      </c>
      <c r="S2676" s="295">
        <v>0.25</v>
      </c>
      <c r="T2676" s="18">
        <v>6057.6525000000001</v>
      </c>
      <c r="U2676" s="18">
        <v>7390.3360499999999</v>
      </c>
      <c r="V2676" s="295">
        <v>0.53</v>
      </c>
      <c r="W2676" s="18">
        <v>3796.1288999999997</v>
      </c>
      <c r="X2676" s="18">
        <v>4631.2772579999992</v>
      </c>
      <c r="Y2676" s="7" t="s">
        <v>393</v>
      </c>
      <c r="Z2676" s="13">
        <v>15</v>
      </c>
      <c r="AA2676" s="13">
        <v>15</v>
      </c>
      <c r="AB2676" s="13"/>
      <c r="AC2676" s="9" t="s">
        <v>3971</v>
      </c>
      <c r="AD2676" s="8"/>
      <c r="AE2676" s="13"/>
      <c r="AF2676" s="13"/>
      <c r="AG2676" s="13"/>
      <c r="AH2676" s="8"/>
      <c r="AI2676" s="13"/>
      <c r="AJ2676" s="9" t="s">
        <v>3966</v>
      </c>
      <c r="AK2676" s="94"/>
      <c r="AL2676" s="9"/>
      <c r="AM2676" s="8"/>
      <c r="AN2676" s="9"/>
      <c r="AO2676" s="11"/>
    </row>
    <row r="2677" spans="1:41" ht="11.45" customHeight="1" outlineLevel="1" x14ac:dyDescent="0.25">
      <c r="A2677" s="2"/>
      <c r="B2677" s="5"/>
      <c r="C2677" s="4"/>
      <c r="D2677" s="4"/>
      <c r="E2677" s="4"/>
      <c r="F2677" s="5"/>
      <c r="G2677" s="6"/>
      <c r="H2677" s="338">
        <v>6838422</v>
      </c>
      <c r="I2677" s="7" t="s">
        <v>7049</v>
      </c>
      <c r="J2677" s="7" t="s">
        <v>7050</v>
      </c>
      <c r="K2677" s="7"/>
      <c r="L2677" s="7"/>
      <c r="M2677" s="18">
        <v>8808.86</v>
      </c>
      <c r="N2677" s="327">
        <v>10746.8092</v>
      </c>
      <c r="O2677" s="19"/>
      <c r="P2677" s="295">
        <v>0.35</v>
      </c>
      <c r="Q2677" s="18">
        <v>5725.7590000000009</v>
      </c>
      <c r="R2677" s="18">
        <v>6985.4259800000009</v>
      </c>
      <c r="S2677" s="295">
        <v>0.25</v>
      </c>
      <c r="T2677" s="18">
        <v>6606.6450000000004</v>
      </c>
      <c r="U2677" s="18">
        <v>8060.1069000000007</v>
      </c>
      <c r="V2677" s="295">
        <v>0.53</v>
      </c>
      <c r="W2677" s="18">
        <v>4140.1642000000002</v>
      </c>
      <c r="X2677" s="18">
        <v>5051.0003239999996</v>
      </c>
      <c r="Y2677" s="7" t="s">
        <v>393</v>
      </c>
      <c r="Z2677" s="13">
        <v>4</v>
      </c>
      <c r="AA2677" s="13">
        <v>4</v>
      </c>
      <c r="AB2677" s="13"/>
      <c r="AC2677" s="9" t="s">
        <v>3971</v>
      </c>
      <c r="AD2677" s="8"/>
      <c r="AE2677" s="13"/>
      <c r="AF2677" s="13"/>
      <c r="AG2677" s="13"/>
      <c r="AH2677" s="8"/>
      <c r="AI2677" s="13"/>
      <c r="AJ2677" s="9" t="s">
        <v>3966</v>
      </c>
      <c r="AK2677" s="94"/>
      <c r="AL2677" s="9"/>
      <c r="AM2677" s="8"/>
      <c r="AN2677" s="9"/>
      <c r="AO2677" s="11"/>
    </row>
    <row r="2678" spans="1:41" ht="11.45" customHeight="1" outlineLevel="1" x14ac:dyDescent="0.25">
      <c r="A2678" s="2"/>
      <c r="B2678" s="5"/>
      <c r="C2678" s="4"/>
      <c r="D2678" s="4"/>
      <c r="E2678" s="4"/>
      <c r="F2678" s="5"/>
      <c r="G2678" s="6"/>
      <c r="H2678" s="338">
        <v>6838423</v>
      </c>
      <c r="I2678" s="7" t="s">
        <v>7051</v>
      </c>
      <c r="J2678" s="7" t="s">
        <v>7052</v>
      </c>
      <c r="K2678" s="7"/>
      <c r="L2678" s="7"/>
      <c r="M2678" s="18">
        <v>11024.46</v>
      </c>
      <c r="N2678" s="327">
        <v>13449.841199999999</v>
      </c>
      <c r="O2678" s="19"/>
      <c r="P2678" s="295">
        <v>0.35</v>
      </c>
      <c r="Q2678" s="18">
        <v>7165.8989999999994</v>
      </c>
      <c r="R2678" s="18">
        <v>8742.3967799999991</v>
      </c>
      <c r="S2678" s="295">
        <v>0.25</v>
      </c>
      <c r="T2678" s="18">
        <v>8268.3449999999993</v>
      </c>
      <c r="U2678" s="18">
        <v>10087.380899999998</v>
      </c>
      <c r="V2678" s="295">
        <v>0.53</v>
      </c>
      <c r="W2678" s="18">
        <v>5181.4961999999996</v>
      </c>
      <c r="X2678" s="18">
        <v>6321.4253639999997</v>
      </c>
      <c r="Y2678" s="7" t="s">
        <v>393</v>
      </c>
      <c r="Z2678" s="13">
        <v>5</v>
      </c>
      <c r="AA2678" s="13">
        <v>5</v>
      </c>
      <c r="AB2678" s="13"/>
      <c r="AC2678" s="9" t="s">
        <v>3971</v>
      </c>
      <c r="AD2678" s="8"/>
      <c r="AE2678" s="13"/>
      <c r="AF2678" s="13"/>
      <c r="AG2678" s="13"/>
      <c r="AH2678" s="8"/>
      <c r="AI2678" s="13"/>
      <c r="AJ2678" s="9" t="s">
        <v>3966</v>
      </c>
      <c r="AK2678" s="94"/>
      <c r="AL2678" s="9"/>
      <c r="AM2678" s="8"/>
      <c r="AN2678" s="9"/>
      <c r="AO2678" s="11"/>
    </row>
    <row r="2679" spans="1:41" ht="11.45" customHeight="1" outlineLevel="1" x14ac:dyDescent="0.25">
      <c r="A2679" s="2"/>
      <c r="B2679" s="5"/>
      <c r="C2679" s="4"/>
      <c r="D2679" s="4"/>
      <c r="E2679" s="4"/>
      <c r="F2679" s="5"/>
      <c r="G2679" s="6"/>
      <c r="H2679" s="338">
        <v>6838424</v>
      </c>
      <c r="I2679" s="7" t="s">
        <v>7053</v>
      </c>
      <c r="J2679" s="7" t="s">
        <v>7054</v>
      </c>
      <c r="K2679" s="7"/>
      <c r="L2679" s="7"/>
      <c r="M2679" s="18">
        <v>11959.46</v>
      </c>
      <c r="N2679" s="327">
        <v>14590.541199999998</v>
      </c>
      <c r="O2679" s="19"/>
      <c r="P2679" s="295">
        <v>0.35</v>
      </c>
      <c r="Q2679" s="18">
        <v>7773.6489999999994</v>
      </c>
      <c r="R2679" s="18">
        <v>9483.8517799999991</v>
      </c>
      <c r="S2679" s="295">
        <v>0.25</v>
      </c>
      <c r="T2679" s="18">
        <v>8969.5949999999993</v>
      </c>
      <c r="U2679" s="18">
        <v>10942.9059</v>
      </c>
      <c r="V2679" s="295">
        <v>0.53</v>
      </c>
      <c r="W2679" s="18">
        <v>5620.9461999999994</v>
      </c>
      <c r="X2679" s="18">
        <v>6857.5543639999987</v>
      </c>
      <c r="Y2679" s="7" t="s">
        <v>393</v>
      </c>
      <c r="Z2679" s="13">
        <v>3</v>
      </c>
      <c r="AA2679" s="13">
        <v>3</v>
      </c>
      <c r="AB2679" s="13"/>
      <c r="AC2679" s="9" t="s">
        <v>3971</v>
      </c>
      <c r="AD2679" s="8"/>
      <c r="AE2679" s="13"/>
      <c r="AF2679" s="13"/>
      <c r="AG2679" s="13"/>
      <c r="AH2679" s="8"/>
      <c r="AI2679" s="13"/>
      <c r="AJ2679" s="9" t="s">
        <v>3966</v>
      </c>
      <c r="AK2679" s="94"/>
      <c r="AL2679" s="9"/>
      <c r="AM2679" s="8"/>
      <c r="AN2679" s="9"/>
      <c r="AO2679" s="11"/>
    </row>
    <row r="2680" spans="1:41" ht="11.45" customHeight="1" outlineLevel="1" x14ac:dyDescent="0.25">
      <c r="A2680" s="2"/>
      <c r="B2680" s="5"/>
      <c r="C2680" s="4"/>
      <c r="D2680" s="4"/>
      <c r="E2680" s="4"/>
      <c r="F2680" s="5"/>
      <c r="G2680" s="6"/>
      <c r="H2680" s="338">
        <v>6838425</v>
      </c>
      <c r="I2680" s="7" t="s">
        <v>7055</v>
      </c>
      <c r="J2680" s="7" t="s">
        <v>7056</v>
      </c>
      <c r="K2680" s="7"/>
      <c r="L2680" s="7"/>
      <c r="M2680" s="18">
        <v>13305.75</v>
      </c>
      <c r="N2680" s="327">
        <v>16233.014999999999</v>
      </c>
      <c r="O2680" s="19"/>
      <c r="P2680" s="295">
        <v>0.35</v>
      </c>
      <c r="Q2680" s="18">
        <v>8648.7375000000011</v>
      </c>
      <c r="R2680" s="18">
        <v>10551.459750000002</v>
      </c>
      <c r="S2680" s="295">
        <v>0.25</v>
      </c>
      <c r="T2680" s="18">
        <v>9979.3125</v>
      </c>
      <c r="U2680" s="18">
        <v>12174.76125</v>
      </c>
      <c r="V2680" s="295">
        <v>0.53</v>
      </c>
      <c r="W2680" s="18">
        <v>6253.7024999999994</v>
      </c>
      <c r="X2680" s="18">
        <v>7629.5170499999995</v>
      </c>
      <c r="Y2680" s="7" t="s">
        <v>393</v>
      </c>
      <c r="Z2680" s="13">
        <v>6</v>
      </c>
      <c r="AA2680" s="13">
        <v>6</v>
      </c>
      <c r="AB2680" s="13"/>
      <c r="AC2680" s="9" t="s">
        <v>3971</v>
      </c>
      <c r="AD2680" s="8"/>
      <c r="AE2680" s="13"/>
      <c r="AF2680" s="13"/>
      <c r="AG2680" s="13"/>
      <c r="AH2680" s="8"/>
      <c r="AI2680" s="13"/>
      <c r="AJ2680" s="9" t="s">
        <v>3966</v>
      </c>
      <c r="AK2680" s="94"/>
      <c r="AL2680" s="9"/>
      <c r="AM2680" s="8"/>
      <c r="AN2680" s="9"/>
      <c r="AO2680" s="11"/>
    </row>
    <row r="2681" spans="1:41" ht="11.45" customHeight="1" outlineLevel="1" x14ac:dyDescent="0.25">
      <c r="A2681" s="2"/>
      <c r="B2681" s="5"/>
      <c r="C2681" s="4"/>
      <c r="D2681" s="4"/>
      <c r="E2681" s="4"/>
      <c r="F2681" s="5"/>
      <c r="G2681" s="6"/>
      <c r="H2681" s="338">
        <v>6838426</v>
      </c>
      <c r="I2681" s="7" t="s">
        <v>7057</v>
      </c>
      <c r="J2681" s="7" t="s">
        <v>7058</v>
      </c>
      <c r="K2681" s="7"/>
      <c r="L2681" s="7"/>
      <c r="M2681" s="18">
        <v>11191.43</v>
      </c>
      <c r="N2681" s="327">
        <v>13653.544599999999</v>
      </c>
      <c r="O2681" s="19"/>
      <c r="P2681" s="295">
        <v>0.35</v>
      </c>
      <c r="Q2681" s="18">
        <v>7274.4295000000002</v>
      </c>
      <c r="R2681" s="18">
        <v>8874.8039900000003</v>
      </c>
      <c r="S2681" s="295">
        <v>0.25</v>
      </c>
      <c r="T2681" s="18">
        <v>8393.5725000000002</v>
      </c>
      <c r="U2681" s="18">
        <v>10240.158450000001</v>
      </c>
      <c r="V2681" s="295">
        <v>0.53</v>
      </c>
      <c r="W2681" s="18">
        <v>5259.9721</v>
      </c>
      <c r="X2681" s="18">
        <v>6417.165962</v>
      </c>
      <c r="Y2681" s="7" t="s">
        <v>393</v>
      </c>
      <c r="Z2681" s="13">
        <v>6</v>
      </c>
      <c r="AA2681" s="13">
        <v>6</v>
      </c>
      <c r="AB2681" s="13"/>
      <c r="AC2681" s="9" t="s">
        <v>3971</v>
      </c>
      <c r="AD2681" s="8"/>
      <c r="AE2681" s="13"/>
      <c r="AF2681" s="13"/>
      <c r="AG2681" s="13"/>
      <c r="AH2681" s="8"/>
      <c r="AI2681" s="13"/>
      <c r="AJ2681" s="9" t="s">
        <v>3966</v>
      </c>
      <c r="AK2681" s="94"/>
      <c r="AL2681" s="9"/>
      <c r="AM2681" s="8"/>
      <c r="AN2681" s="9"/>
      <c r="AO2681" s="11"/>
    </row>
    <row r="2682" spans="1:41" ht="11.45" customHeight="1" outlineLevel="1" x14ac:dyDescent="0.25">
      <c r="A2682" s="2"/>
      <c r="B2682" s="5"/>
      <c r="C2682" s="4"/>
      <c r="D2682" s="4"/>
      <c r="E2682" s="4"/>
      <c r="F2682" s="5"/>
      <c r="G2682" s="6"/>
      <c r="H2682" s="338">
        <v>6838427</v>
      </c>
      <c r="I2682" s="7" t="s">
        <v>7059</v>
      </c>
      <c r="J2682" s="7" t="s">
        <v>7060</v>
      </c>
      <c r="K2682" s="7"/>
      <c r="L2682" s="7"/>
      <c r="M2682" s="18">
        <v>5545.79</v>
      </c>
      <c r="N2682" s="327">
        <v>6765.8638000000001</v>
      </c>
      <c r="O2682" s="19"/>
      <c r="P2682" s="295">
        <v>0.35</v>
      </c>
      <c r="Q2682" s="18">
        <v>3604.7635</v>
      </c>
      <c r="R2682" s="18">
        <v>4397.8114699999996</v>
      </c>
      <c r="S2682" s="295">
        <v>0.25</v>
      </c>
      <c r="T2682" s="18">
        <v>4159.3424999999997</v>
      </c>
      <c r="U2682" s="18">
        <v>5074.3978499999994</v>
      </c>
      <c r="V2682" s="295">
        <v>0.53</v>
      </c>
      <c r="W2682" s="18">
        <v>2606.5212999999999</v>
      </c>
      <c r="X2682" s="18">
        <v>3179.9559859999999</v>
      </c>
      <c r="Y2682" s="7" t="s">
        <v>393</v>
      </c>
      <c r="Z2682" s="13">
        <v>4</v>
      </c>
      <c r="AA2682" s="13">
        <v>4</v>
      </c>
      <c r="AB2682" s="13"/>
      <c r="AC2682" s="9" t="s">
        <v>3971</v>
      </c>
      <c r="AD2682" s="8"/>
      <c r="AE2682" s="13"/>
      <c r="AF2682" s="13"/>
      <c r="AG2682" s="13"/>
      <c r="AH2682" s="8"/>
      <c r="AI2682" s="13"/>
      <c r="AJ2682" s="9" t="s">
        <v>3966</v>
      </c>
      <c r="AK2682" s="94"/>
      <c r="AL2682" s="9"/>
      <c r="AM2682" s="8"/>
      <c r="AN2682" s="9"/>
      <c r="AO2682" s="11"/>
    </row>
    <row r="2683" spans="1:41" ht="11.45" customHeight="1" outlineLevel="1" x14ac:dyDescent="0.25">
      <c r="A2683" s="2"/>
      <c r="B2683" s="5"/>
      <c r="C2683" s="4"/>
      <c r="D2683" s="4"/>
      <c r="E2683" s="4"/>
      <c r="F2683" s="5"/>
      <c r="G2683" s="6"/>
      <c r="H2683" s="338">
        <v>6838428</v>
      </c>
      <c r="I2683" s="7" t="s">
        <v>7061</v>
      </c>
      <c r="J2683" s="7" t="s">
        <v>7062</v>
      </c>
      <c r="K2683" s="7"/>
      <c r="L2683" s="7"/>
      <c r="M2683" s="18">
        <v>5609.06</v>
      </c>
      <c r="N2683" s="327">
        <v>6843.0532000000003</v>
      </c>
      <c r="O2683" s="19"/>
      <c r="P2683" s="295">
        <v>0.35</v>
      </c>
      <c r="Q2683" s="18">
        <v>3645.8890000000006</v>
      </c>
      <c r="R2683" s="18">
        <v>4447.9845800000003</v>
      </c>
      <c r="S2683" s="295">
        <v>0.25</v>
      </c>
      <c r="T2683" s="18">
        <v>4206.7950000000001</v>
      </c>
      <c r="U2683" s="18">
        <v>5132.2898999999998</v>
      </c>
      <c r="V2683" s="295">
        <v>0.53</v>
      </c>
      <c r="W2683" s="18">
        <v>2636.2582000000002</v>
      </c>
      <c r="X2683" s="18">
        <v>3216.2350040000001</v>
      </c>
      <c r="Y2683" s="7" t="s">
        <v>393</v>
      </c>
      <c r="Z2683" s="13">
        <v>15</v>
      </c>
      <c r="AA2683" s="13">
        <v>15</v>
      </c>
      <c r="AB2683" s="13"/>
      <c r="AC2683" s="9" t="s">
        <v>3971</v>
      </c>
      <c r="AD2683" s="8"/>
      <c r="AE2683" s="13"/>
      <c r="AF2683" s="13"/>
      <c r="AG2683" s="13"/>
      <c r="AH2683" s="8"/>
      <c r="AI2683" s="13"/>
      <c r="AJ2683" s="9" t="s">
        <v>3966</v>
      </c>
      <c r="AK2683" s="94"/>
      <c r="AL2683" s="9"/>
      <c r="AM2683" s="8"/>
      <c r="AN2683" s="9"/>
      <c r="AO2683" s="11"/>
    </row>
    <row r="2684" spans="1:41" ht="11.45" customHeight="1" outlineLevel="1" x14ac:dyDescent="0.25">
      <c r="A2684" s="2"/>
      <c r="B2684" s="5"/>
      <c r="C2684" s="4"/>
      <c r="D2684" s="4"/>
      <c r="E2684" s="4"/>
      <c r="F2684" s="5"/>
      <c r="G2684" s="6"/>
      <c r="H2684" s="338">
        <v>6838429</v>
      </c>
      <c r="I2684" s="7" t="s">
        <v>7063</v>
      </c>
      <c r="J2684" s="7" t="s">
        <v>7064</v>
      </c>
      <c r="K2684" s="7"/>
      <c r="L2684" s="7"/>
      <c r="M2684" s="18">
        <v>5668</v>
      </c>
      <c r="N2684" s="327">
        <v>6914.96</v>
      </c>
      <c r="O2684" s="19"/>
      <c r="P2684" s="295">
        <v>0.35</v>
      </c>
      <c r="Q2684" s="18">
        <v>3684.2000000000003</v>
      </c>
      <c r="R2684" s="18">
        <v>4494.7240000000002</v>
      </c>
      <c r="S2684" s="295">
        <v>0.25</v>
      </c>
      <c r="T2684" s="18">
        <v>4251</v>
      </c>
      <c r="U2684" s="18">
        <v>5186.22</v>
      </c>
      <c r="V2684" s="295">
        <v>0.53</v>
      </c>
      <c r="W2684" s="18">
        <v>2663.96</v>
      </c>
      <c r="X2684" s="18">
        <v>3250.0311999999999</v>
      </c>
      <c r="Y2684" s="7" t="s">
        <v>393</v>
      </c>
      <c r="Z2684" s="13">
        <v>4</v>
      </c>
      <c r="AA2684" s="13">
        <v>4</v>
      </c>
      <c r="AB2684" s="13"/>
      <c r="AC2684" s="9" t="s">
        <v>3971</v>
      </c>
      <c r="AD2684" s="8"/>
      <c r="AE2684" s="13"/>
      <c r="AF2684" s="13"/>
      <c r="AG2684" s="13"/>
      <c r="AH2684" s="8"/>
      <c r="AI2684" s="13"/>
      <c r="AJ2684" s="9" t="s">
        <v>3966</v>
      </c>
      <c r="AK2684" s="94"/>
      <c r="AL2684" s="9"/>
      <c r="AM2684" s="8"/>
      <c r="AN2684" s="9"/>
      <c r="AO2684" s="11"/>
    </row>
    <row r="2685" spans="1:41" ht="11.45" customHeight="1" outlineLevel="1" x14ac:dyDescent="0.25">
      <c r="A2685" s="2"/>
      <c r="B2685" s="5"/>
      <c r="C2685" s="4"/>
      <c r="D2685" s="4"/>
      <c r="E2685" s="4"/>
      <c r="F2685" s="5"/>
      <c r="G2685" s="6"/>
      <c r="H2685" s="338">
        <v>6838430</v>
      </c>
      <c r="I2685" s="7" t="s">
        <v>7065</v>
      </c>
      <c r="J2685" s="7" t="s">
        <v>7066</v>
      </c>
      <c r="K2685" s="7"/>
      <c r="L2685" s="7"/>
      <c r="M2685" s="18">
        <v>6254.26</v>
      </c>
      <c r="N2685" s="327">
        <v>7630.1972000000005</v>
      </c>
      <c r="O2685" s="19"/>
      <c r="P2685" s="295">
        <v>0.35</v>
      </c>
      <c r="Q2685" s="18">
        <v>4065.2690000000002</v>
      </c>
      <c r="R2685" s="18">
        <v>4959.6281800000006</v>
      </c>
      <c r="S2685" s="295">
        <v>0.25</v>
      </c>
      <c r="T2685" s="18">
        <v>4690.6949999999997</v>
      </c>
      <c r="U2685" s="18">
        <v>5722.6478999999999</v>
      </c>
      <c r="V2685" s="295">
        <v>0.53</v>
      </c>
      <c r="W2685" s="18">
        <v>2939.5021999999999</v>
      </c>
      <c r="X2685" s="18">
        <v>3586.1926839999996</v>
      </c>
      <c r="Y2685" s="7" t="s">
        <v>393</v>
      </c>
      <c r="Z2685" s="13">
        <v>5</v>
      </c>
      <c r="AA2685" s="13">
        <v>5</v>
      </c>
      <c r="AB2685" s="13"/>
      <c r="AC2685" s="9" t="s">
        <v>3971</v>
      </c>
      <c r="AD2685" s="8"/>
      <c r="AE2685" s="13"/>
      <c r="AF2685" s="13"/>
      <c r="AG2685" s="13"/>
      <c r="AH2685" s="8"/>
      <c r="AI2685" s="13"/>
      <c r="AJ2685" s="9" t="s">
        <v>3966</v>
      </c>
      <c r="AK2685" s="94"/>
      <c r="AL2685" s="9"/>
      <c r="AM2685" s="8"/>
      <c r="AN2685" s="9"/>
      <c r="AO2685" s="11"/>
    </row>
    <row r="2686" spans="1:41" ht="11.45" customHeight="1" outlineLevel="1" x14ac:dyDescent="0.25">
      <c r="A2686" s="2"/>
      <c r="B2686" s="5"/>
      <c r="C2686" s="4"/>
      <c r="D2686" s="4"/>
      <c r="E2686" s="4"/>
      <c r="F2686" s="5"/>
      <c r="G2686" s="6"/>
      <c r="H2686" s="338">
        <v>6838431</v>
      </c>
      <c r="I2686" s="7" t="s">
        <v>7067</v>
      </c>
      <c r="J2686" s="7" t="s">
        <v>7068</v>
      </c>
      <c r="K2686" s="7"/>
      <c r="L2686" s="7"/>
      <c r="M2686" s="18">
        <v>6485.48</v>
      </c>
      <c r="N2686" s="327">
        <v>7912.2855999999992</v>
      </c>
      <c r="O2686" s="19"/>
      <c r="P2686" s="295">
        <v>0.35</v>
      </c>
      <c r="Q2686" s="18">
        <v>4215.5619999999999</v>
      </c>
      <c r="R2686" s="18">
        <v>5142.9856399999999</v>
      </c>
      <c r="S2686" s="295">
        <v>0.25</v>
      </c>
      <c r="T2686" s="18">
        <v>4864.1099999999997</v>
      </c>
      <c r="U2686" s="18">
        <v>5934.2141999999994</v>
      </c>
      <c r="V2686" s="295">
        <v>0.53</v>
      </c>
      <c r="W2686" s="18">
        <v>3048.1755999999996</v>
      </c>
      <c r="X2686" s="18">
        <v>3718.7742319999993</v>
      </c>
      <c r="Y2686" s="7" t="s">
        <v>393</v>
      </c>
      <c r="Z2686" s="13">
        <v>3</v>
      </c>
      <c r="AA2686" s="13">
        <v>3</v>
      </c>
      <c r="AB2686" s="13"/>
      <c r="AC2686" s="9" t="s">
        <v>3971</v>
      </c>
      <c r="AD2686" s="8"/>
      <c r="AE2686" s="13"/>
      <c r="AF2686" s="13"/>
      <c r="AG2686" s="13"/>
      <c r="AH2686" s="8"/>
      <c r="AI2686" s="13"/>
      <c r="AJ2686" s="9" t="s">
        <v>3966</v>
      </c>
      <c r="AK2686" s="94"/>
      <c r="AL2686" s="9"/>
      <c r="AM2686" s="8"/>
      <c r="AN2686" s="9"/>
      <c r="AO2686" s="11"/>
    </row>
    <row r="2687" spans="1:41" ht="11.45" customHeight="1" outlineLevel="1" x14ac:dyDescent="0.25">
      <c r="A2687" s="2"/>
      <c r="B2687" s="5"/>
      <c r="C2687" s="4"/>
      <c r="D2687" s="4"/>
      <c r="E2687" s="4"/>
      <c r="F2687" s="5"/>
      <c r="G2687" s="6"/>
      <c r="H2687" s="338">
        <v>6838432</v>
      </c>
      <c r="I2687" s="7" t="s">
        <v>7069</v>
      </c>
      <c r="J2687" s="7" t="s">
        <v>7070</v>
      </c>
      <c r="K2687" s="7"/>
      <c r="L2687" s="7"/>
      <c r="M2687" s="18">
        <v>7414.44</v>
      </c>
      <c r="N2687" s="327">
        <v>9045.6167999999998</v>
      </c>
      <c r="O2687" s="19"/>
      <c r="P2687" s="295">
        <v>0.35</v>
      </c>
      <c r="Q2687" s="18">
        <v>4819.3859999999995</v>
      </c>
      <c r="R2687" s="18">
        <v>5879.6509199999991</v>
      </c>
      <c r="S2687" s="295">
        <v>0.25</v>
      </c>
      <c r="T2687" s="18">
        <v>5560.83</v>
      </c>
      <c r="U2687" s="18">
        <v>6784.2125999999998</v>
      </c>
      <c r="V2687" s="295">
        <v>0.53</v>
      </c>
      <c r="W2687" s="18">
        <v>3484.7867999999994</v>
      </c>
      <c r="X2687" s="18">
        <v>4251.439895999999</v>
      </c>
      <c r="Y2687" s="7" t="s">
        <v>393</v>
      </c>
      <c r="Z2687" s="13">
        <v>6</v>
      </c>
      <c r="AA2687" s="13">
        <v>6</v>
      </c>
      <c r="AB2687" s="13"/>
      <c r="AC2687" s="9" t="s">
        <v>3971</v>
      </c>
      <c r="AD2687" s="8"/>
      <c r="AE2687" s="13"/>
      <c r="AF2687" s="13"/>
      <c r="AG2687" s="13"/>
      <c r="AH2687" s="8"/>
      <c r="AI2687" s="13"/>
      <c r="AJ2687" s="9" t="s">
        <v>3966</v>
      </c>
      <c r="AK2687" s="94"/>
      <c r="AL2687" s="9"/>
      <c r="AM2687" s="8"/>
      <c r="AN2687" s="9"/>
      <c r="AO2687" s="11"/>
    </row>
    <row r="2688" spans="1:41" ht="11.45" customHeight="1" outlineLevel="1" x14ac:dyDescent="0.25">
      <c r="A2688" s="2"/>
      <c r="B2688" s="5"/>
      <c r="C2688" s="4"/>
      <c r="D2688" s="4"/>
      <c r="E2688" s="4"/>
      <c r="F2688" s="5"/>
      <c r="G2688" s="6"/>
      <c r="H2688" s="338">
        <v>6838433</v>
      </c>
      <c r="I2688" s="7" t="s">
        <v>7071</v>
      </c>
      <c r="J2688" s="7" t="s">
        <v>7072</v>
      </c>
      <c r="K2688" s="7"/>
      <c r="L2688" s="7"/>
      <c r="M2688" s="18">
        <v>6331.1</v>
      </c>
      <c r="N2688" s="327">
        <v>7723.942</v>
      </c>
      <c r="O2688" s="19"/>
      <c r="P2688" s="295">
        <v>0.35</v>
      </c>
      <c r="Q2688" s="18">
        <v>4115.2150000000001</v>
      </c>
      <c r="R2688" s="18">
        <v>5020.5623000000005</v>
      </c>
      <c r="S2688" s="295">
        <v>0.25</v>
      </c>
      <c r="T2688" s="18">
        <v>4748.3250000000007</v>
      </c>
      <c r="U2688" s="18">
        <v>5792.9565000000011</v>
      </c>
      <c r="V2688" s="295">
        <v>0.53</v>
      </c>
      <c r="W2688" s="18">
        <v>2975.6170000000002</v>
      </c>
      <c r="X2688" s="18">
        <v>3630.2527400000004</v>
      </c>
      <c r="Y2688" s="7" t="s">
        <v>393</v>
      </c>
      <c r="Z2688" s="13">
        <v>4</v>
      </c>
      <c r="AA2688" s="13">
        <v>4</v>
      </c>
      <c r="AB2688" s="13"/>
      <c r="AC2688" s="9" t="s">
        <v>3971</v>
      </c>
      <c r="AD2688" s="8"/>
      <c r="AE2688" s="13"/>
      <c r="AF2688" s="13"/>
      <c r="AG2688" s="13"/>
      <c r="AH2688" s="8"/>
      <c r="AI2688" s="13"/>
      <c r="AJ2688" s="9" t="s">
        <v>3966</v>
      </c>
      <c r="AK2688" s="94"/>
      <c r="AL2688" s="9"/>
      <c r="AM2688" s="8"/>
      <c r="AN2688" s="9"/>
      <c r="AO2688" s="11"/>
    </row>
    <row r="2689" spans="1:41" ht="11.45" customHeight="1" outlineLevel="1" x14ac:dyDescent="0.25">
      <c r="A2689" s="2"/>
      <c r="B2689" s="5"/>
      <c r="C2689" s="4"/>
      <c r="D2689" s="4"/>
      <c r="E2689" s="4"/>
      <c r="F2689" s="5"/>
      <c r="G2689" s="6"/>
      <c r="H2689" s="338">
        <v>6838434</v>
      </c>
      <c r="I2689" s="7" t="s">
        <v>7073</v>
      </c>
      <c r="J2689" s="7" t="s">
        <v>7074</v>
      </c>
      <c r="K2689" s="7"/>
      <c r="L2689" s="7"/>
      <c r="M2689" s="18">
        <v>7549.77</v>
      </c>
      <c r="N2689" s="327">
        <v>9210.7194</v>
      </c>
      <c r="O2689" s="19"/>
      <c r="P2689" s="295">
        <v>0.35</v>
      </c>
      <c r="Q2689" s="18">
        <v>4907.3505000000005</v>
      </c>
      <c r="R2689" s="18">
        <v>5986.9676100000006</v>
      </c>
      <c r="S2689" s="295">
        <v>0.25</v>
      </c>
      <c r="T2689" s="18">
        <v>5662.3275000000003</v>
      </c>
      <c r="U2689" s="18">
        <v>6908.0395500000004</v>
      </c>
      <c r="V2689" s="295">
        <v>0.53</v>
      </c>
      <c r="W2689" s="18">
        <v>3548.3919000000001</v>
      </c>
      <c r="X2689" s="18">
        <v>4329.0381180000004</v>
      </c>
      <c r="Y2689" s="7" t="s">
        <v>393</v>
      </c>
      <c r="Z2689" s="13">
        <v>15</v>
      </c>
      <c r="AA2689" s="13">
        <v>15</v>
      </c>
      <c r="AB2689" s="13"/>
      <c r="AC2689" s="9" t="s">
        <v>3971</v>
      </c>
      <c r="AD2689" s="8"/>
      <c r="AE2689" s="13"/>
      <c r="AF2689" s="13"/>
      <c r="AG2689" s="13"/>
      <c r="AH2689" s="8"/>
      <c r="AI2689" s="13"/>
      <c r="AJ2689" s="9" t="s">
        <v>3966</v>
      </c>
      <c r="AK2689" s="94"/>
      <c r="AL2689" s="9"/>
      <c r="AM2689" s="8"/>
      <c r="AN2689" s="9"/>
      <c r="AO2689" s="11"/>
    </row>
    <row r="2690" spans="1:41" ht="11.45" customHeight="1" outlineLevel="1" x14ac:dyDescent="0.25">
      <c r="A2690" s="2"/>
      <c r="B2690" s="5"/>
      <c r="C2690" s="4"/>
      <c r="D2690" s="4"/>
      <c r="E2690" s="4"/>
      <c r="F2690" s="5"/>
      <c r="G2690" s="6"/>
      <c r="H2690" s="338">
        <v>6838435</v>
      </c>
      <c r="I2690" s="7" t="s">
        <v>7075</v>
      </c>
      <c r="J2690" s="7" t="s">
        <v>7076</v>
      </c>
      <c r="K2690" s="7"/>
      <c r="L2690" s="7"/>
      <c r="M2690" s="18">
        <v>7615.61</v>
      </c>
      <c r="N2690" s="327">
        <v>9291.0442000000003</v>
      </c>
      <c r="O2690" s="19"/>
      <c r="P2690" s="295">
        <v>0.35</v>
      </c>
      <c r="Q2690" s="18">
        <v>4950.1464999999998</v>
      </c>
      <c r="R2690" s="18">
        <v>6039.1787299999996</v>
      </c>
      <c r="S2690" s="295">
        <v>0.25</v>
      </c>
      <c r="T2690" s="18">
        <v>5711.7074999999995</v>
      </c>
      <c r="U2690" s="18">
        <v>6968.2831499999993</v>
      </c>
      <c r="V2690" s="295">
        <v>0.53</v>
      </c>
      <c r="W2690" s="18">
        <v>3579.3366999999998</v>
      </c>
      <c r="X2690" s="18">
        <v>4366.7907740000001</v>
      </c>
      <c r="Y2690" s="7" t="s">
        <v>393</v>
      </c>
      <c r="Z2690" s="13">
        <v>4</v>
      </c>
      <c r="AA2690" s="13">
        <v>4</v>
      </c>
      <c r="AB2690" s="13"/>
      <c r="AC2690" s="9" t="s">
        <v>3971</v>
      </c>
      <c r="AD2690" s="8"/>
      <c r="AE2690" s="13"/>
      <c r="AF2690" s="13"/>
      <c r="AG2690" s="13"/>
      <c r="AH2690" s="8"/>
      <c r="AI2690" s="13"/>
      <c r="AJ2690" s="9" t="s">
        <v>3966</v>
      </c>
      <c r="AK2690" s="94"/>
      <c r="AL2690" s="9"/>
      <c r="AM2690" s="8"/>
      <c r="AN2690" s="9"/>
      <c r="AO2690" s="11"/>
    </row>
    <row r="2691" spans="1:41" ht="11.45" customHeight="1" outlineLevel="1" x14ac:dyDescent="0.25">
      <c r="A2691" s="2"/>
      <c r="B2691" s="5"/>
      <c r="C2691" s="4"/>
      <c r="D2691" s="4"/>
      <c r="E2691" s="4"/>
      <c r="F2691" s="5"/>
      <c r="G2691" s="6"/>
      <c r="H2691" s="338">
        <v>6838436</v>
      </c>
      <c r="I2691" s="7" t="s">
        <v>7077</v>
      </c>
      <c r="J2691" s="7" t="s">
        <v>7078</v>
      </c>
      <c r="K2691" s="7"/>
      <c r="L2691" s="7"/>
      <c r="M2691" s="18">
        <v>8027.59</v>
      </c>
      <c r="N2691" s="327">
        <v>9793.6597999999994</v>
      </c>
      <c r="O2691" s="19"/>
      <c r="P2691" s="295">
        <v>0.35</v>
      </c>
      <c r="Q2691" s="18">
        <v>5217.9335000000001</v>
      </c>
      <c r="R2691" s="18">
        <v>6365.8788699999996</v>
      </c>
      <c r="S2691" s="295">
        <v>0.25</v>
      </c>
      <c r="T2691" s="18">
        <v>6020.6925000000001</v>
      </c>
      <c r="U2691" s="18">
        <v>7345.24485</v>
      </c>
      <c r="V2691" s="295">
        <v>0.53</v>
      </c>
      <c r="W2691" s="18">
        <v>3772.9672999999998</v>
      </c>
      <c r="X2691" s="18">
        <v>4603.0201059999999</v>
      </c>
      <c r="Y2691" s="7" t="s">
        <v>393</v>
      </c>
      <c r="Z2691" s="13">
        <v>5</v>
      </c>
      <c r="AA2691" s="13">
        <v>5</v>
      </c>
      <c r="AB2691" s="13"/>
      <c r="AC2691" s="9" t="s">
        <v>3971</v>
      </c>
      <c r="AD2691" s="8"/>
      <c r="AE2691" s="13"/>
      <c r="AF2691" s="13"/>
      <c r="AG2691" s="13"/>
      <c r="AH2691" s="8"/>
      <c r="AI2691" s="13"/>
      <c r="AJ2691" s="9" t="s">
        <v>3966</v>
      </c>
      <c r="AK2691" s="94"/>
      <c r="AL2691" s="9"/>
      <c r="AM2691" s="8"/>
      <c r="AN2691" s="9"/>
      <c r="AO2691" s="11"/>
    </row>
    <row r="2692" spans="1:41" ht="11.45" customHeight="1" outlineLevel="1" x14ac:dyDescent="0.25">
      <c r="A2692" s="2"/>
      <c r="B2692" s="5"/>
      <c r="C2692" s="4"/>
      <c r="D2692" s="4"/>
      <c r="E2692" s="4"/>
      <c r="F2692" s="5"/>
      <c r="G2692" s="6"/>
      <c r="H2692" s="338">
        <v>6838437</v>
      </c>
      <c r="I2692" s="7" t="s">
        <v>7079</v>
      </c>
      <c r="J2692" s="7" t="s">
        <v>7080</v>
      </c>
      <c r="K2692" s="7"/>
      <c r="L2692" s="7"/>
      <c r="M2692" s="18">
        <v>11483.67</v>
      </c>
      <c r="N2692" s="327">
        <v>14010.0774</v>
      </c>
      <c r="O2692" s="19"/>
      <c r="P2692" s="295">
        <v>0.35</v>
      </c>
      <c r="Q2692" s="18">
        <v>7464.3855000000003</v>
      </c>
      <c r="R2692" s="18">
        <v>9106.5503100000005</v>
      </c>
      <c r="S2692" s="295">
        <v>0.25</v>
      </c>
      <c r="T2692" s="18">
        <v>8612.7525000000005</v>
      </c>
      <c r="U2692" s="18">
        <v>10507.55805</v>
      </c>
      <c r="V2692" s="295">
        <v>0.53</v>
      </c>
      <c r="W2692" s="18">
        <v>5397.3248999999996</v>
      </c>
      <c r="X2692" s="18">
        <v>6584.7363779999996</v>
      </c>
      <c r="Y2692" s="7" t="s">
        <v>393</v>
      </c>
      <c r="Z2692" s="13">
        <v>3</v>
      </c>
      <c r="AA2692" s="13">
        <v>3</v>
      </c>
      <c r="AB2692" s="13"/>
      <c r="AC2692" s="9" t="s">
        <v>3971</v>
      </c>
      <c r="AD2692" s="8"/>
      <c r="AE2692" s="13"/>
      <c r="AF2692" s="13"/>
      <c r="AG2692" s="13"/>
      <c r="AH2692" s="8"/>
      <c r="AI2692" s="13"/>
      <c r="AJ2692" s="9" t="s">
        <v>3966</v>
      </c>
      <c r="AK2692" s="94"/>
      <c r="AL2692" s="9"/>
      <c r="AM2692" s="8"/>
      <c r="AN2692" s="9"/>
      <c r="AO2692" s="11"/>
    </row>
    <row r="2693" spans="1:41" ht="11.45" customHeight="1" outlineLevel="1" x14ac:dyDescent="0.25">
      <c r="A2693" s="2"/>
      <c r="B2693" s="5"/>
      <c r="C2693" s="4"/>
      <c r="D2693" s="4"/>
      <c r="E2693" s="4"/>
      <c r="F2693" s="5"/>
      <c r="G2693" s="6"/>
      <c r="H2693" s="338">
        <v>6838438</v>
      </c>
      <c r="I2693" s="7" t="s">
        <v>7081</v>
      </c>
      <c r="J2693" s="7" t="s">
        <v>7082</v>
      </c>
      <c r="K2693" s="7"/>
      <c r="L2693" s="7"/>
      <c r="M2693" s="18">
        <v>11580.31</v>
      </c>
      <c r="N2693" s="327">
        <v>14127.9782</v>
      </c>
      <c r="O2693" s="19"/>
      <c r="P2693" s="295">
        <v>0.35</v>
      </c>
      <c r="Q2693" s="18">
        <v>7527.2015000000001</v>
      </c>
      <c r="R2693" s="18">
        <v>9183.1858300000004</v>
      </c>
      <c r="S2693" s="295">
        <v>0.25</v>
      </c>
      <c r="T2693" s="18">
        <v>8685.2325000000001</v>
      </c>
      <c r="U2693" s="18">
        <v>10595.98365</v>
      </c>
      <c r="V2693" s="295">
        <v>0.53</v>
      </c>
      <c r="W2693" s="18">
        <v>5442.7456999999995</v>
      </c>
      <c r="X2693" s="18">
        <v>6640.1497539999991</v>
      </c>
      <c r="Y2693" s="7" t="s">
        <v>393</v>
      </c>
      <c r="Z2693" s="13">
        <v>6</v>
      </c>
      <c r="AA2693" s="13">
        <v>6</v>
      </c>
      <c r="AB2693" s="13"/>
      <c r="AC2693" s="9" t="s">
        <v>3971</v>
      </c>
      <c r="AD2693" s="8"/>
      <c r="AE2693" s="13"/>
      <c r="AF2693" s="13"/>
      <c r="AG2693" s="13"/>
      <c r="AH2693" s="8"/>
      <c r="AI2693" s="13"/>
      <c r="AJ2693" s="9" t="s">
        <v>3966</v>
      </c>
      <c r="AK2693" s="94"/>
      <c r="AL2693" s="9"/>
      <c r="AM2693" s="8"/>
      <c r="AN2693" s="9"/>
      <c r="AO2693" s="11"/>
    </row>
    <row r="2694" spans="1:41" ht="11.45" customHeight="1" outlineLevel="1" x14ac:dyDescent="0.25">
      <c r="A2694" s="2"/>
      <c r="B2694" s="5"/>
      <c r="C2694" s="4"/>
      <c r="D2694" s="4"/>
      <c r="E2694" s="4"/>
      <c r="F2694" s="5"/>
      <c r="G2694" s="6"/>
      <c r="H2694" s="338">
        <v>6838439</v>
      </c>
      <c r="I2694" s="7" t="s">
        <v>7083</v>
      </c>
      <c r="J2694" s="7" t="s">
        <v>7084</v>
      </c>
      <c r="K2694" s="7"/>
      <c r="L2694" s="7"/>
      <c r="M2694" s="18">
        <v>8691.2800000000007</v>
      </c>
      <c r="N2694" s="327">
        <v>10603.3616</v>
      </c>
      <c r="O2694" s="19"/>
      <c r="P2694" s="295">
        <v>0.35</v>
      </c>
      <c r="Q2694" s="18">
        <v>5649.3320000000003</v>
      </c>
      <c r="R2694" s="18">
        <v>6892.1850400000003</v>
      </c>
      <c r="S2694" s="295">
        <v>0.25</v>
      </c>
      <c r="T2694" s="18">
        <v>6518.4600000000009</v>
      </c>
      <c r="U2694" s="18">
        <v>7952.521200000001</v>
      </c>
      <c r="V2694" s="295">
        <v>0.53</v>
      </c>
      <c r="W2694" s="18">
        <v>4084.9016000000001</v>
      </c>
      <c r="X2694" s="18">
        <v>4983.579952</v>
      </c>
      <c r="Y2694" s="7" t="s">
        <v>393</v>
      </c>
      <c r="Z2694" s="13">
        <v>6</v>
      </c>
      <c r="AA2694" s="13">
        <v>6</v>
      </c>
      <c r="AB2694" s="13"/>
      <c r="AC2694" s="9" t="s">
        <v>3971</v>
      </c>
      <c r="AD2694" s="8"/>
      <c r="AE2694" s="13"/>
      <c r="AF2694" s="13"/>
      <c r="AG2694" s="13"/>
      <c r="AH2694" s="8"/>
      <c r="AI2694" s="13"/>
      <c r="AJ2694" s="9" t="s">
        <v>3966</v>
      </c>
      <c r="AK2694" s="94"/>
      <c r="AL2694" s="9"/>
      <c r="AM2694" s="8"/>
      <c r="AN2694" s="9"/>
      <c r="AO2694" s="11"/>
    </row>
    <row r="2695" spans="1:41" ht="11.45" customHeight="1" outlineLevel="1" x14ac:dyDescent="0.25">
      <c r="A2695" s="2"/>
      <c r="B2695" s="5"/>
      <c r="C2695" s="4"/>
      <c r="D2695" s="4"/>
      <c r="E2695" s="4"/>
      <c r="F2695" s="5"/>
      <c r="G2695" s="6"/>
      <c r="H2695" s="338">
        <v>6838440</v>
      </c>
      <c r="I2695" s="7" t="s">
        <v>7085</v>
      </c>
      <c r="J2695" s="7" t="s">
        <v>7086</v>
      </c>
      <c r="K2695" s="7"/>
      <c r="L2695" s="7"/>
      <c r="M2695" s="18">
        <v>1067.3800000000001</v>
      </c>
      <c r="N2695" s="327">
        <v>1302.2036000000001</v>
      </c>
      <c r="O2695" s="19"/>
      <c r="P2695" s="295">
        <v>0.35</v>
      </c>
      <c r="Q2695" s="18">
        <v>693.79700000000014</v>
      </c>
      <c r="R2695" s="18">
        <v>846.43234000000018</v>
      </c>
      <c r="S2695" s="295">
        <v>0.25</v>
      </c>
      <c r="T2695" s="18">
        <v>800.53500000000008</v>
      </c>
      <c r="U2695" s="18">
        <v>976.6527000000001</v>
      </c>
      <c r="V2695" s="295">
        <v>0.53</v>
      </c>
      <c r="W2695" s="18">
        <v>501.66860000000003</v>
      </c>
      <c r="X2695" s="18">
        <v>612.03569200000004</v>
      </c>
      <c r="Y2695" s="7" t="s">
        <v>393</v>
      </c>
      <c r="Z2695" s="13">
        <v>50</v>
      </c>
      <c r="AA2695" s="13">
        <v>50</v>
      </c>
      <c r="AB2695" s="13"/>
      <c r="AC2695" s="9" t="s">
        <v>3971</v>
      </c>
      <c r="AD2695" s="8"/>
      <c r="AE2695" s="13"/>
      <c r="AF2695" s="13"/>
      <c r="AG2695" s="13"/>
      <c r="AH2695" s="8"/>
      <c r="AI2695" s="13"/>
      <c r="AJ2695" s="9" t="s">
        <v>3966</v>
      </c>
      <c r="AK2695" s="94"/>
      <c r="AL2695" s="9"/>
      <c r="AM2695" s="8"/>
      <c r="AN2695" s="9"/>
      <c r="AO2695" s="11"/>
    </row>
    <row r="2696" spans="1:41" ht="11.45" customHeight="1" outlineLevel="1" x14ac:dyDescent="0.25">
      <c r="A2696" s="2"/>
      <c r="B2696" s="5"/>
      <c r="C2696" s="4"/>
      <c r="D2696" s="4"/>
      <c r="E2696" s="4"/>
      <c r="F2696" s="5"/>
      <c r="G2696" s="6"/>
      <c r="H2696" s="338">
        <v>6838441</v>
      </c>
      <c r="I2696" s="7" t="s">
        <v>7087</v>
      </c>
      <c r="J2696" s="7" t="s">
        <v>7088</v>
      </c>
      <c r="K2696" s="7"/>
      <c r="L2696" s="7"/>
      <c r="M2696" s="18">
        <v>862.13</v>
      </c>
      <c r="N2696" s="327">
        <v>1051.7986000000001</v>
      </c>
      <c r="O2696" s="19"/>
      <c r="P2696" s="295">
        <v>0.35</v>
      </c>
      <c r="Q2696" s="18">
        <v>560.3845</v>
      </c>
      <c r="R2696" s="18">
        <v>683.66908999999998</v>
      </c>
      <c r="S2696" s="295">
        <v>0.25</v>
      </c>
      <c r="T2696" s="18">
        <v>646.59749999999997</v>
      </c>
      <c r="U2696" s="18">
        <v>788.84894999999995</v>
      </c>
      <c r="V2696" s="295">
        <v>0.53</v>
      </c>
      <c r="W2696" s="18">
        <v>405.2011</v>
      </c>
      <c r="X2696" s="18">
        <v>494.34534199999996</v>
      </c>
      <c r="Y2696" s="7" t="s">
        <v>393</v>
      </c>
      <c r="Z2696" s="13">
        <v>50</v>
      </c>
      <c r="AA2696" s="13">
        <v>50</v>
      </c>
      <c r="AB2696" s="13"/>
      <c r="AC2696" s="9" t="s">
        <v>3971</v>
      </c>
      <c r="AD2696" s="8"/>
      <c r="AE2696" s="13"/>
      <c r="AF2696" s="13"/>
      <c r="AG2696" s="13"/>
      <c r="AH2696" s="8"/>
      <c r="AI2696" s="13"/>
      <c r="AJ2696" s="9" t="s">
        <v>3966</v>
      </c>
      <c r="AK2696" s="94"/>
      <c r="AL2696" s="9"/>
      <c r="AM2696" s="8"/>
      <c r="AN2696" s="9"/>
      <c r="AO2696" s="11"/>
    </row>
    <row r="2697" spans="1:41" ht="11.45" customHeight="1" outlineLevel="1" x14ac:dyDescent="0.25">
      <c r="A2697" s="2"/>
      <c r="B2697" s="5"/>
      <c r="C2697" s="4"/>
      <c r="D2697" s="4"/>
      <c r="E2697" s="4"/>
      <c r="F2697" s="5"/>
      <c r="G2697" s="6"/>
      <c r="H2697" s="338">
        <v>6838442</v>
      </c>
      <c r="I2697" s="7" t="s">
        <v>7089</v>
      </c>
      <c r="J2697" s="7" t="s">
        <v>7090</v>
      </c>
      <c r="K2697" s="7"/>
      <c r="L2697" s="7"/>
      <c r="M2697" s="18">
        <v>921.08</v>
      </c>
      <c r="N2697" s="327">
        <v>1123.7175999999999</v>
      </c>
      <c r="O2697" s="19"/>
      <c r="P2697" s="295">
        <v>0.35</v>
      </c>
      <c r="Q2697" s="18">
        <v>598.702</v>
      </c>
      <c r="R2697" s="18">
        <v>730.41643999999997</v>
      </c>
      <c r="S2697" s="295">
        <v>0.25</v>
      </c>
      <c r="T2697" s="18">
        <v>690.81000000000006</v>
      </c>
      <c r="U2697" s="18">
        <v>842.78820000000007</v>
      </c>
      <c r="V2697" s="295">
        <v>0.53</v>
      </c>
      <c r="W2697" s="18">
        <v>432.9076</v>
      </c>
      <c r="X2697" s="18">
        <v>528.14727200000004</v>
      </c>
      <c r="Y2697" s="7" t="s">
        <v>393</v>
      </c>
      <c r="Z2697" s="13">
        <v>144</v>
      </c>
      <c r="AA2697" s="13">
        <v>144</v>
      </c>
      <c r="AB2697" s="13"/>
      <c r="AC2697" s="9" t="s">
        <v>3971</v>
      </c>
      <c r="AD2697" s="8"/>
      <c r="AE2697" s="13"/>
      <c r="AF2697" s="13"/>
      <c r="AG2697" s="13"/>
      <c r="AH2697" s="8"/>
      <c r="AI2697" s="13"/>
      <c r="AJ2697" s="9" t="s">
        <v>3966</v>
      </c>
      <c r="AK2697" s="94"/>
      <c r="AL2697" s="9"/>
      <c r="AM2697" s="8"/>
      <c r="AN2697" s="9"/>
      <c r="AO2697" s="11"/>
    </row>
    <row r="2698" spans="1:41" ht="11.45" customHeight="1" outlineLevel="1" x14ac:dyDescent="0.25">
      <c r="A2698" s="2"/>
      <c r="B2698" s="5"/>
      <c r="C2698" s="4"/>
      <c r="D2698" s="4"/>
      <c r="E2698" s="4"/>
      <c r="F2698" s="5"/>
      <c r="G2698" s="6"/>
      <c r="H2698" s="338">
        <v>6838443</v>
      </c>
      <c r="I2698" s="7" t="s">
        <v>7091</v>
      </c>
      <c r="J2698" s="7" t="s">
        <v>7092</v>
      </c>
      <c r="K2698" s="7"/>
      <c r="L2698" s="7"/>
      <c r="M2698" s="18">
        <v>945.19</v>
      </c>
      <c r="N2698" s="327">
        <v>1153.1318000000001</v>
      </c>
      <c r="O2698" s="19"/>
      <c r="P2698" s="295">
        <v>0.35</v>
      </c>
      <c r="Q2698" s="18">
        <v>614.37350000000004</v>
      </c>
      <c r="R2698" s="18">
        <v>749.53566999999998</v>
      </c>
      <c r="S2698" s="295">
        <v>0.25</v>
      </c>
      <c r="T2698" s="18">
        <v>708.89250000000004</v>
      </c>
      <c r="U2698" s="18">
        <v>864.84885000000008</v>
      </c>
      <c r="V2698" s="295">
        <v>0.53</v>
      </c>
      <c r="W2698" s="18">
        <v>444.23930000000001</v>
      </c>
      <c r="X2698" s="18">
        <v>541.971946</v>
      </c>
      <c r="Y2698" s="7" t="s">
        <v>393</v>
      </c>
      <c r="Z2698" s="13">
        <v>72</v>
      </c>
      <c r="AA2698" s="13">
        <v>72</v>
      </c>
      <c r="AB2698" s="13"/>
      <c r="AC2698" s="9" t="s">
        <v>3971</v>
      </c>
      <c r="AD2698" s="8"/>
      <c r="AE2698" s="13"/>
      <c r="AF2698" s="13"/>
      <c r="AG2698" s="13"/>
      <c r="AH2698" s="8"/>
      <c r="AI2698" s="13"/>
      <c r="AJ2698" s="9" t="s">
        <v>3966</v>
      </c>
      <c r="AK2698" s="94"/>
      <c r="AL2698" s="9"/>
      <c r="AM2698" s="8"/>
      <c r="AN2698" s="9"/>
      <c r="AO2698" s="11"/>
    </row>
    <row r="2699" spans="1:41" ht="11.45" customHeight="1" outlineLevel="1" x14ac:dyDescent="0.25">
      <c r="A2699" s="2"/>
      <c r="B2699" s="5"/>
      <c r="C2699" s="4"/>
      <c r="D2699" s="4"/>
      <c r="E2699" s="4"/>
      <c r="F2699" s="5"/>
      <c r="G2699" s="6"/>
      <c r="H2699" s="338">
        <v>6838444</v>
      </c>
      <c r="I2699" s="7" t="s">
        <v>7093</v>
      </c>
      <c r="J2699" s="7" t="s">
        <v>7094</v>
      </c>
      <c r="K2699" s="7"/>
      <c r="L2699" s="7"/>
      <c r="M2699" s="18">
        <v>1009.33</v>
      </c>
      <c r="N2699" s="327">
        <v>1231.3825999999999</v>
      </c>
      <c r="O2699" s="19"/>
      <c r="P2699" s="295">
        <v>0.35</v>
      </c>
      <c r="Q2699" s="18">
        <v>656.06450000000007</v>
      </c>
      <c r="R2699" s="18">
        <v>800.3986900000001</v>
      </c>
      <c r="S2699" s="295">
        <v>0.25</v>
      </c>
      <c r="T2699" s="18">
        <v>756.99750000000006</v>
      </c>
      <c r="U2699" s="18">
        <v>923.53695000000005</v>
      </c>
      <c r="V2699" s="295">
        <v>0.53</v>
      </c>
      <c r="W2699" s="18">
        <v>474.38509999999997</v>
      </c>
      <c r="X2699" s="18">
        <v>578.74982199999999</v>
      </c>
      <c r="Y2699" s="7" t="s">
        <v>393</v>
      </c>
      <c r="Z2699" s="13">
        <v>42</v>
      </c>
      <c r="AA2699" s="13">
        <v>42</v>
      </c>
      <c r="AB2699" s="13"/>
      <c r="AC2699" s="9" t="s">
        <v>3971</v>
      </c>
      <c r="AD2699" s="8"/>
      <c r="AE2699" s="13"/>
      <c r="AF2699" s="13"/>
      <c r="AG2699" s="13"/>
      <c r="AH2699" s="8"/>
      <c r="AI2699" s="13"/>
      <c r="AJ2699" s="9" t="s">
        <v>3966</v>
      </c>
      <c r="AK2699" s="94"/>
      <c r="AL2699" s="9"/>
      <c r="AM2699" s="8"/>
      <c r="AN2699" s="9"/>
      <c r="AO2699" s="11"/>
    </row>
    <row r="2700" spans="1:41" ht="11.45" customHeight="1" outlineLevel="1" x14ac:dyDescent="0.25">
      <c r="A2700" s="2"/>
      <c r="B2700" s="5"/>
      <c r="C2700" s="4"/>
      <c r="D2700" s="4"/>
      <c r="E2700" s="4"/>
      <c r="F2700" s="5"/>
      <c r="G2700" s="6"/>
      <c r="H2700" s="338">
        <v>6838445</v>
      </c>
      <c r="I2700" s="7" t="s">
        <v>7095</v>
      </c>
      <c r="J2700" s="7" t="s">
        <v>7096</v>
      </c>
      <c r="K2700" s="7"/>
      <c r="L2700" s="7"/>
      <c r="M2700" s="18">
        <v>1179.76</v>
      </c>
      <c r="N2700" s="327">
        <v>1439.3072</v>
      </c>
      <c r="O2700" s="19"/>
      <c r="P2700" s="295">
        <v>0.35</v>
      </c>
      <c r="Q2700" s="18">
        <v>766.84400000000005</v>
      </c>
      <c r="R2700" s="18">
        <v>935.54968000000008</v>
      </c>
      <c r="S2700" s="295">
        <v>0.25</v>
      </c>
      <c r="T2700" s="18">
        <v>884.81999999999994</v>
      </c>
      <c r="U2700" s="18">
        <v>1079.4803999999999</v>
      </c>
      <c r="V2700" s="295">
        <v>0.53</v>
      </c>
      <c r="W2700" s="18">
        <v>554.48719999999992</v>
      </c>
      <c r="X2700" s="18">
        <v>676.47438399999987</v>
      </c>
      <c r="Y2700" s="7" t="s">
        <v>393</v>
      </c>
      <c r="Z2700" s="13">
        <v>84</v>
      </c>
      <c r="AA2700" s="13">
        <v>84</v>
      </c>
      <c r="AB2700" s="13"/>
      <c r="AC2700" s="9" t="s">
        <v>3971</v>
      </c>
      <c r="AD2700" s="8"/>
      <c r="AE2700" s="13"/>
      <c r="AF2700" s="13"/>
      <c r="AG2700" s="13"/>
      <c r="AH2700" s="8"/>
      <c r="AI2700" s="13"/>
      <c r="AJ2700" s="9" t="s">
        <v>3966</v>
      </c>
      <c r="AK2700" s="94"/>
      <c r="AL2700" s="9"/>
      <c r="AM2700" s="8"/>
      <c r="AN2700" s="9"/>
      <c r="AO2700" s="11"/>
    </row>
    <row r="2701" spans="1:41" ht="11.45" customHeight="1" outlineLevel="1" x14ac:dyDescent="0.25">
      <c r="A2701" s="2"/>
      <c r="B2701" s="5"/>
      <c r="C2701" s="4"/>
      <c r="D2701" s="4"/>
      <c r="E2701" s="4"/>
      <c r="F2701" s="5"/>
      <c r="G2701" s="6"/>
      <c r="H2701" s="338">
        <v>6838446</v>
      </c>
      <c r="I2701" s="7" t="s">
        <v>7097</v>
      </c>
      <c r="J2701" s="7" t="s">
        <v>7098</v>
      </c>
      <c r="K2701" s="7"/>
      <c r="L2701" s="7"/>
      <c r="M2701" s="18">
        <v>1230.69</v>
      </c>
      <c r="N2701" s="327">
        <v>1501.4418000000001</v>
      </c>
      <c r="O2701" s="19"/>
      <c r="P2701" s="295">
        <v>0.35</v>
      </c>
      <c r="Q2701" s="18">
        <v>799.94850000000008</v>
      </c>
      <c r="R2701" s="18">
        <v>975.93717000000004</v>
      </c>
      <c r="S2701" s="295">
        <v>0.25</v>
      </c>
      <c r="T2701" s="18">
        <v>923.01750000000004</v>
      </c>
      <c r="U2701" s="18">
        <v>1126.0813499999999</v>
      </c>
      <c r="V2701" s="295">
        <v>0.53</v>
      </c>
      <c r="W2701" s="18">
        <v>578.42430000000002</v>
      </c>
      <c r="X2701" s="18">
        <v>705.67764599999998</v>
      </c>
      <c r="Y2701" s="7" t="s">
        <v>393</v>
      </c>
      <c r="Z2701" s="13">
        <v>20</v>
      </c>
      <c r="AA2701" s="13">
        <v>20</v>
      </c>
      <c r="AB2701" s="13"/>
      <c r="AC2701" s="9" t="s">
        <v>3971</v>
      </c>
      <c r="AD2701" s="8"/>
      <c r="AE2701" s="13"/>
      <c r="AF2701" s="13"/>
      <c r="AG2701" s="13"/>
      <c r="AH2701" s="8"/>
      <c r="AI2701" s="13"/>
      <c r="AJ2701" s="9" t="s">
        <v>3966</v>
      </c>
      <c r="AK2701" s="94"/>
      <c r="AL2701" s="9"/>
      <c r="AM2701" s="8"/>
      <c r="AN2701" s="9"/>
      <c r="AO2701" s="11"/>
    </row>
    <row r="2702" spans="1:41" ht="11.45" customHeight="1" outlineLevel="1" x14ac:dyDescent="0.25">
      <c r="A2702" s="2"/>
      <c r="B2702" s="5"/>
      <c r="C2702" s="4"/>
      <c r="D2702" s="4"/>
      <c r="E2702" s="4"/>
      <c r="F2702" s="5"/>
      <c r="G2702" s="6"/>
      <c r="H2702" s="338">
        <v>6838447</v>
      </c>
      <c r="I2702" s="7" t="s">
        <v>7099</v>
      </c>
      <c r="J2702" s="7" t="s">
        <v>7100</v>
      </c>
      <c r="K2702" s="7"/>
      <c r="L2702" s="7"/>
      <c r="M2702" s="18">
        <v>1071.93</v>
      </c>
      <c r="N2702" s="327">
        <v>1307.7546</v>
      </c>
      <c r="O2702" s="19"/>
      <c r="P2702" s="295">
        <v>0.35</v>
      </c>
      <c r="Q2702" s="18">
        <v>696.75450000000012</v>
      </c>
      <c r="R2702" s="18">
        <v>850.04049000000009</v>
      </c>
      <c r="S2702" s="295">
        <v>0.25</v>
      </c>
      <c r="T2702" s="18">
        <v>803.94749999999999</v>
      </c>
      <c r="U2702" s="18">
        <v>980.81594999999993</v>
      </c>
      <c r="V2702" s="295">
        <v>0.53</v>
      </c>
      <c r="W2702" s="18">
        <v>503.80709999999999</v>
      </c>
      <c r="X2702" s="18">
        <v>614.64466199999993</v>
      </c>
      <c r="Y2702" s="7" t="s">
        <v>393</v>
      </c>
      <c r="Z2702" s="13">
        <v>50</v>
      </c>
      <c r="AA2702" s="13">
        <v>50</v>
      </c>
      <c r="AB2702" s="13"/>
      <c r="AC2702" s="9" t="s">
        <v>3971</v>
      </c>
      <c r="AD2702" s="8"/>
      <c r="AE2702" s="13"/>
      <c r="AF2702" s="13"/>
      <c r="AG2702" s="13"/>
      <c r="AH2702" s="8"/>
      <c r="AI2702" s="13"/>
      <c r="AJ2702" s="9" t="s">
        <v>3966</v>
      </c>
      <c r="AK2702" s="94"/>
      <c r="AL2702" s="9"/>
      <c r="AM2702" s="8"/>
      <c r="AN2702" s="9"/>
      <c r="AO2702" s="11"/>
    </row>
    <row r="2703" spans="1:41" ht="11.45" customHeight="1" outlineLevel="1" x14ac:dyDescent="0.25">
      <c r="A2703" s="2"/>
      <c r="B2703" s="5"/>
      <c r="C2703" s="4"/>
      <c r="D2703" s="4"/>
      <c r="E2703" s="4"/>
      <c r="F2703" s="5"/>
      <c r="G2703" s="6"/>
      <c r="H2703" s="338">
        <v>6838448</v>
      </c>
      <c r="I2703" s="7" t="s">
        <v>7101</v>
      </c>
      <c r="J2703" s="7" t="s">
        <v>7102</v>
      </c>
      <c r="K2703" s="7" t="s">
        <v>6080</v>
      </c>
      <c r="L2703" s="7" t="s">
        <v>6081</v>
      </c>
      <c r="M2703" s="18">
        <v>229.66</v>
      </c>
      <c r="N2703" s="327">
        <v>280.18520000000001</v>
      </c>
      <c r="O2703" s="19"/>
      <c r="P2703" s="295">
        <v>0.35</v>
      </c>
      <c r="Q2703" s="18">
        <v>149.279</v>
      </c>
      <c r="R2703" s="18">
        <v>182.12037999999998</v>
      </c>
      <c r="S2703" s="295">
        <v>0.25</v>
      </c>
      <c r="T2703" s="18">
        <v>172.245</v>
      </c>
      <c r="U2703" s="18">
        <v>210.13890000000001</v>
      </c>
      <c r="V2703" s="295">
        <v>0.53</v>
      </c>
      <c r="W2703" s="18">
        <v>107.94019999999999</v>
      </c>
      <c r="X2703" s="18">
        <v>131.68704399999999</v>
      </c>
      <c r="Y2703" s="7" t="s">
        <v>393</v>
      </c>
      <c r="Z2703" s="13">
        <v>54</v>
      </c>
      <c r="AA2703" s="13">
        <v>54</v>
      </c>
      <c r="AB2703" s="13">
        <v>1944</v>
      </c>
      <c r="AC2703" s="9" t="s">
        <v>3949</v>
      </c>
      <c r="AD2703" s="8">
        <v>0.06</v>
      </c>
      <c r="AE2703" s="13">
        <v>98</v>
      </c>
      <c r="AF2703" s="13">
        <v>75</v>
      </c>
      <c r="AG2703" s="13">
        <v>48</v>
      </c>
      <c r="AH2703" s="8">
        <v>0.3528</v>
      </c>
      <c r="AI2703" s="13">
        <v>4660502704828</v>
      </c>
      <c r="AJ2703" s="9" t="s">
        <v>3966</v>
      </c>
      <c r="AK2703" s="94"/>
      <c r="AL2703" s="9"/>
      <c r="AM2703" s="8"/>
      <c r="AN2703" s="9"/>
      <c r="AO2703" s="11"/>
    </row>
    <row r="2704" spans="1:41" ht="11.45" customHeight="1" outlineLevel="1" x14ac:dyDescent="0.25">
      <c r="A2704" s="2"/>
      <c r="B2704" s="5"/>
      <c r="C2704" s="4"/>
      <c r="D2704" s="4"/>
      <c r="E2704" s="4"/>
      <c r="F2704" s="5"/>
      <c r="G2704" s="6"/>
      <c r="H2704" s="338">
        <v>6838449</v>
      </c>
      <c r="I2704" s="7" t="s">
        <v>7103</v>
      </c>
      <c r="J2704" s="7" t="s">
        <v>7104</v>
      </c>
      <c r="K2704" s="7" t="s">
        <v>6080</v>
      </c>
      <c r="L2704" s="7" t="s">
        <v>6081</v>
      </c>
      <c r="M2704" s="18">
        <v>229.66</v>
      </c>
      <c r="N2704" s="327">
        <v>280.18520000000001</v>
      </c>
      <c r="O2704" s="19"/>
      <c r="P2704" s="295">
        <v>0.35</v>
      </c>
      <c r="Q2704" s="18">
        <v>149.279</v>
      </c>
      <c r="R2704" s="18">
        <v>182.12037999999998</v>
      </c>
      <c r="S2704" s="295">
        <v>0.25</v>
      </c>
      <c r="T2704" s="18">
        <v>172.245</v>
      </c>
      <c r="U2704" s="18">
        <v>210.13890000000001</v>
      </c>
      <c r="V2704" s="295">
        <v>0.53</v>
      </c>
      <c r="W2704" s="18">
        <v>107.94019999999999</v>
      </c>
      <c r="X2704" s="18">
        <v>131.68704399999999</v>
      </c>
      <c r="Y2704" s="7" t="s">
        <v>393</v>
      </c>
      <c r="Z2704" s="13">
        <v>1</v>
      </c>
      <c r="AA2704" s="13">
        <v>36</v>
      </c>
      <c r="AB2704" s="13">
        <v>1296</v>
      </c>
      <c r="AC2704" s="9" t="s">
        <v>3949</v>
      </c>
      <c r="AD2704" s="8">
        <v>7.0000000000000007E-2</v>
      </c>
      <c r="AE2704" s="13">
        <v>148</v>
      </c>
      <c r="AF2704" s="13">
        <v>75</v>
      </c>
      <c r="AG2704" s="13">
        <v>48</v>
      </c>
      <c r="AH2704" s="8">
        <v>0.53280000000000005</v>
      </c>
      <c r="AI2704" s="13">
        <v>4660502703081</v>
      </c>
      <c r="AJ2704" s="9" t="s">
        <v>3966</v>
      </c>
      <c r="AK2704" s="94"/>
      <c r="AL2704" s="9"/>
      <c r="AM2704" s="8"/>
      <c r="AN2704" s="9"/>
      <c r="AO2704" s="11"/>
    </row>
    <row r="2705" spans="1:41" ht="11.45" customHeight="1" outlineLevel="1" x14ac:dyDescent="0.25">
      <c r="A2705" s="2"/>
      <c r="B2705" s="5"/>
      <c r="C2705" s="4"/>
      <c r="D2705" s="4"/>
      <c r="E2705" s="4"/>
      <c r="F2705" s="5"/>
      <c r="G2705" s="6"/>
      <c r="H2705" s="338">
        <v>6838450</v>
      </c>
      <c r="I2705" s="7" t="s">
        <v>7105</v>
      </c>
      <c r="J2705" s="7" t="s">
        <v>7106</v>
      </c>
      <c r="K2705" s="7" t="s">
        <v>6080</v>
      </c>
      <c r="L2705" s="7" t="s">
        <v>6081</v>
      </c>
      <c r="M2705" s="18">
        <v>229.66</v>
      </c>
      <c r="N2705" s="327">
        <v>280.18520000000001</v>
      </c>
      <c r="O2705" s="19"/>
      <c r="P2705" s="295">
        <v>0.35</v>
      </c>
      <c r="Q2705" s="18">
        <v>149.279</v>
      </c>
      <c r="R2705" s="18">
        <v>182.12037999999998</v>
      </c>
      <c r="S2705" s="295">
        <v>0.25</v>
      </c>
      <c r="T2705" s="18">
        <v>172.245</v>
      </c>
      <c r="U2705" s="18">
        <v>210.13890000000001</v>
      </c>
      <c r="V2705" s="295">
        <v>0.53</v>
      </c>
      <c r="W2705" s="18">
        <v>107.94019999999999</v>
      </c>
      <c r="X2705" s="18">
        <v>131.68704399999999</v>
      </c>
      <c r="Y2705" s="7" t="s">
        <v>393</v>
      </c>
      <c r="Z2705" s="13">
        <v>30</v>
      </c>
      <c r="AA2705" s="13">
        <v>30</v>
      </c>
      <c r="AB2705" s="13">
        <v>1080</v>
      </c>
      <c r="AC2705" s="9" t="s">
        <v>3949</v>
      </c>
      <c r="AD2705" s="8">
        <v>0.09</v>
      </c>
      <c r="AE2705" s="13">
        <v>198</v>
      </c>
      <c r="AF2705" s="13">
        <v>75</v>
      </c>
      <c r="AG2705" s="13">
        <v>48</v>
      </c>
      <c r="AH2705" s="8">
        <v>0.71279999999999999</v>
      </c>
      <c r="AI2705" s="13">
        <v>4660502704859</v>
      </c>
      <c r="AJ2705" s="9" t="s">
        <v>3966</v>
      </c>
      <c r="AK2705" s="94"/>
      <c r="AL2705" s="9"/>
      <c r="AM2705" s="8"/>
      <c r="AN2705" s="9"/>
      <c r="AO2705" s="11"/>
    </row>
    <row r="2706" spans="1:41" ht="11.45" customHeight="1" outlineLevel="1" x14ac:dyDescent="0.25">
      <c r="A2706" s="2"/>
      <c r="B2706" s="5"/>
      <c r="C2706" s="4"/>
      <c r="D2706" s="4"/>
      <c r="E2706" s="4"/>
      <c r="F2706" s="5"/>
      <c r="G2706" s="6"/>
      <c r="H2706" s="338">
        <v>6838518</v>
      </c>
      <c r="I2706" s="7" t="s">
        <v>7107</v>
      </c>
      <c r="J2706" s="7" t="s">
        <v>7108</v>
      </c>
      <c r="K2706" s="7" t="s">
        <v>5808</v>
      </c>
      <c r="L2706" s="7" t="s">
        <v>5812</v>
      </c>
      <c r="M2706" s="18">
        <v>3141</v>
      </c>
      <c r="N2706" s="327">
        <v>3832.02</v>
      </c>
      <c r="O2706" s="19"/>
      <c r="P2706" s="295">
        <v>0.35</v>
      </c>
      <c r="Q2706" s="18">
        <v>2041.65</v>
      </c>
      <c r="R2706" s="18">
        <v>2490.8130000000001</v>
      </c>
      <c r="S2706" s="295">
        <v>0.25</v>
      </c>
      <c r="T2706" s="18">
        <v>2355.75</v>
      </c>
      <c r="U2706" s="18">
        <v>2874.0149999999999</v>
      </c>
      <c r="V2706" s="295">
        <v>0.53</v>
      </c>
      <c r="W2706" s="18">
        <v>1476.27</v>
      </c>
      <c r="X2706" s="18">
        <v>1801.0493999999999</v>
      </c>
      <c r="Y2706" s="7" t="s">
        <v>2</v>
      </c>
      <c r="Z2706" s="13">
        <v>3</v>
      </c>
      <c r="AA2706" s="13">
        <v>3</v>
      </c>
      <c r="AB2706" s="13"/>
      <c r="AC2706" s="9" t="s">
        <v>3971</v>
      </c>
      <c r="AD2706" s="8"/>
      <c r="AE2706" s="13">
        <v>3000</v>
      </c>
      <c r="AF2706" s="13">
        <v>50</v>
      </c>
      <c r="AG2706" s="13">
        <v>61</v>
      </c>
      <c r="AH2706" s="8">
        <v>9.15</v>
      </c>
      <c r="AI2706" s="13">
        <v>4012196820740</v>
      </c>
      <c r="AJ2706" s="9" t="s">
        <v>7484</v>
      </c>
      <c r="AK2706" s="94"/>
      <c r="AL2706" s="9"/>
      <c r="AM2706" s="8"/>
      <c r="AN2706" s="9"/>
      <c r="AO2706" s="11"/>
    </row>
    <row r="2707" spans="1:41" ht="11.45" customHeight="1" outlineLevel="1" x14ac:dyDescent="0.25">
      <c r="A2707" s="2"/>
      <c r="B2707" s="5"/>
      <c r="C2707" s="4"/>
      <c r="D2707" s="4"/>
      <c r="E2707" s="4"/>
      <c r="F2707" s="5"/>
      <c r="G2707" s="6"/>
      <c r="H2707" s="338">
        <v>6838519</v>
      </c>
      <c r="I2707" s="7" t="s">
        <v>7109</v>
      </c>
      <c r="J2707" s="7" t="s">
        <v>7110</v>
      </c>
      <c r="K2707" s="7"/>
      <c r="L2707" s="7"/>
      <c r="M2707" s="18">
        <v>3141</v>
      </c>
      <c r="N2707" s="327">
        <v>3832.02</v>
      </c>
      <c r="O2707" s="19"/>
      <c r="P2707" s="295">
        <v>0.35</v>
      </c>
      <c r="Q2707" s="18">
        <v>2041.65</v>
      </c>
      <c r="R2707" s="18">
        <v>2490.8130000000001</v>
      </c>
      <c r="S2707" s="295">
        <v>0.25</v>
      </c>
      <c r="T2707" s="18">
        <v>2355.75</v>
      </c>
      <c r="U2707" s="18">
        <v>2874.0149999999999</v>
      </c>
      <c r="V2707" s="295">
        <v>0.53</v>
      </c>
      <c r="W2707" s="18">
        <v>1476.27</v>
      </c>
      <c r="X2707" s="18">
        <v>1801.0493999999999</v>
      </c>
      <c r="Y2707" s="7" t="s">
        <v>2</v>
      </c>
      <c r="Z2707" s="13">
        <v>3</v>
      </c>
      <c r="AA2707" s="13">
        <v>3</v>
      </c>
      <c r="AB2707" s="13"/>
      <c r="AC2707" s="9" t="s">
        <v>3949</v>
      </c>
      <c r="AD2707" s="8"/>
      <c r="AE2707" s="13"/>
      <c r="AF2707" s="13"/>
      <c r="AG2707" s="13"/>
      <c r="AH2707" s="8"/>
      <c r="AI2707" s="13"/>
      <c r="AJ2707" s="9" t="s">
        <v>7485</v>
      </c>
      <c r="AK2707" s="94"/>
      <c r="AL2707" s="9"/>
      <c r="AM2707" s="8"/>
      <c r="AN2707" s="9"/>
      <c r="AO2707" s="11"/>
    </row>
    <row r="2708" spans="1:41" ht="11.45" customHeight="1" outlineLevel="1" x14ac:dyDescent="0.25">
      <c r="A2708" s="2"/>
      <c r="B2708" s="5"/>
      <c r="C2708" s="4"/>
      <c r="D2708" s="4"/>
      <c r="E2708" s="4"/>
      <c r="F2708" s="5"/>
      <c r="G2708" s="6"/>
      <c r="H2708" s="338">
        <v>6838715</v>
      </c>
      <c r="I2708" s="7" t="s">
        <v>7111</v>
      </c>
      <c r="J2708" s="7" t="s">
        <v>7112</v>
      </c>
      <c r="K2708" s="7"/>
      <c r="L2708" s="7"/>
      <c r="M2708" s="18">
        <v>3306</v>
      </c>
      <c r="N2708" s="327">
        <v>4033.3199999999997</v>
      </c>
      <c r="O2708" s="19"/>
      <c r="P2708" s="295">
        <v>0.35</v>
      </c>
      <c r="Q2708" s="18">
        <v>2148.9</v>
      </c>
      <c r="R2708" s="18">
        <v>2621.6579999999999</v>
      </c>
      <c r="S2708" s="295">
        <v>0.25</v>
      </c>
      <c r="T2708" s="18">
        <v>2479.5</v>
      </c>
      <c r="U2708" s="18">
        <v>3024.99</v>
      </c>
      <c r="V2708" s="295">
        <v>0.53</v>
      </c>
      <c r="W2708" s="18">
        <v>1553.82</v>
      </c>
      <c r="X2708" s="18">
        <v>1895.6604</v>
      </c>
      <c r="Y2708" s="7" t="s">
        <v>2</v>
      </c>
      <c r="Z2708" s="13">
        <v>6</v>
      </c>
      <c r="AA2708" s="13">
        <v>6</v>
      </c>
      <c r="AB2708" s="13"/>
      <c r="AC2708" s="9" t="s">
        <v>3949</v>
      </c>
      <c r="AD2708" s="8"/>
      <c r="AE2708" s="13"/>
      <c r="AF2708" s="13"/>
      <c r="AG2708" s="13"/>
      <c r="AH2708" s="8"/>
      <c r="AI2708" s="13"/>
      <c r="AJ2708" s="9" t="s">
        <v>7486</v>
      </c>
      <c r="AK2708" s="94"/>
      <c r="AL2708" s="9"/>
      <c r="AM2708" s="8"/>
      <c r="AN2708" s="9"/>
      <c r="AO2708" s="11"/>
    </row>
    <row r="2709" spans="1:41" ht="11.45" customHeight="1" outlineLevel="1" x14ac:dyDescent="0.25">
      <c r="A2709" s="2"/>
      <c r="B2709" s="5"/>
      <c r="C2709" s="4"/>
      <c r="D2709" s="4"/>
      <c r="E2709" s="4"/>
      <c r="F2709" s="5"/>
      <c r="G2709" s="6"/>
      <c r="H2709" s="338">
        <v>6838716</v>
      </c>
      <c r="I2709" s="7" t="s">
        <v>7113</v>
      </c>
      <c r="J2709" s="7" t="s">
        <v>7114</v>
      </c>
      <c r="K2709" s="7"/>
      <c r="L2709" s="7"/>
      <c r="M2709" s="18">
        <v>4300</v>
      </c>
      <c r="N2709" s="327">
        <v>5246</v>
      </c>
      <c r="O2709" s="19"/>
      <c r="P2709" s="295">
        <v>0.35</v>
      </c>
      <c r="Q2709" s="18">
        <v>2795</v>
      </c>
      <c r="R2709" s="18">
        <v>3409.9</v>
      </c>
      <c r="S2709" s="295">
        <v>0.25</v>
      </c>
      <c r="T2709" s="18">
        <v>3225</v>
      </c>
      <c r="U2709" s="18">
        <v>3934.5</v>
      </c>
      <c r="V2709" s="295">
        <v>0.53</v>
      </c>
      <c r="W2709" s="18">
        <v>2020.9999999999998</v>
      </c>
      <c r="X2709" s="18">
        <v>2465.62</v>
      </c>
      <c r="Y2709" s="7" t="s">
        <v>2</v>
      </c>
      <c r="Z2709" s="13">
        <v>6</v>
      </c>
      <c r="AA2709" s="13">
        <v>6</v>
      </c>
      <c r="AB2709" s="13"/>
      <c r="AC2709" s="9" t="s">
        <v>3949</v>
      </c>
      <c r="AD2709" s="8"/>
      <c r="AE2709" s="13"/>
      <c r="AF2709" s="13"/>
      <c r="AG2709" s="13"/>
      <c r="AH2709" s="8"/>
      <c r="AI2709" s="13"/>
      <c r="AJ2709" s="9" t="s">
        <v>7487</v>
      </c>
      <c r="AK2709" s="94"/>
      <c r="AL2709" s="9"/>
      <c r="AM2709" s="8"/>
      <c r="AN2709" s="9"/>
      <c r="AO2709" s="11"/>
    </row>
    <row r="2710" spans="1:41" ht="11.45" customHeight="1" outlineLevel="1" x14ac:dyDescent="0.25">
      <c r="A2710" s="2"/>
      <c r="B2710" s="5"/>
      <c r="C2710" s="4"/>
      <c r="D2710" s="4"/>
      <c r="E2710" s="4"/>
      <c r="F2710" s="5"/>
      <c r="G2710" s="6"/>
      <c r="H2710" s="338">
        <v>6838717</v>
      </c>
      <c r="I2710" s="7" t="s">
        <v>7115</v>
      </c>
      <c r="J2710" s="7" t="s">
        <v>7116</v>
      </c>
      <c r="K2710" s="7"/>
      <c r="L2710" s="7"/>
      <c r="M2710" s="18">
        <v>5239</v>
      </c>
      <c r="N2710" s="327">
        <v>6391.58</v>
      </c>
      <c r="O2710" s="19"/>
      <c r="P2710" s="295">
        <v>0.35</v>
      </c>
      <c r="Q2710" s="18">
        <v>3405.35</v>
      </c>
      <c r="R2710" s="18">
        <v>4154.527</v>
      </c>
      <c r="S2710" s="295">
        <v>0.25</v>
      </c>
      <c r="T2710" s="18">
        <v>3929.25</v>
      </c>
      <c r="U2710" s="18">
        <v>4793.6849999999995</v>
      </c>
      <c r="V2710" s="295">
        <v>0.53</v>
      </c>
      <c r="W2710" s="18">
        <v>2462.33</v>
      </c>
      <c r="X2710" s="18">
        <v>3004.0425999999998</v>
      </c>
      <c r="Y2710" s="7" t="s">
        <v>2</v>
      </c>
      <c r="Z2710" s="13">
        <v>6</v>
      </c>
      <c r="AA2710" s="13">
        <v>6</v>
      </c>
      <c r="AB2710" s="13"/>
      <c r="AC2710" s="9" t="s">
        <v>3949</v>
      </c>
      <c r="AD2710" s="8"/>
      <c r="AE2710" s="13"/>
      <c r="AF2710" s="13"/>
      <c r="AG2710" s="13"/>
      <c r="AH2710" s="8"/>
      <c r="AI2710" s="13"/>
      <c r="AJ2710" s="9" t="s">
        <v>7488</v>
      </c>
      <c r="AK2710" s="94"/>
      <c r="AL2710" s="9"/>
      <c r="AM2710" s="8"/>
      <c r="AN2710" s="9"/>
      <c r="AO2710" s="11"/>
    </row>
    <row r="2711" spans="1:41" ht="11.45" customHeight="1" outlineLevel="1" x14ac:dyDescent="0.25">
      <c r="A2711" s="2"/>
      <c r="B2711" s="5"/>
      <c r="C2711" s="4"/>
      <c r="D2711" s="4"/>
      <c r="E2711" s="4"/>
      <c r="F2711" s="5"/>
      <c r="G2711" s="6"/>
      <c r="H2711" s="338">
        <v>6838718</v>
      </c>
      <c r="I2711" s="7" t="s">
        <v>7117</v>
      </c>
      <c r="J2711" s="7" t="s">
        <v>7118</v>
      </c>
      <c r="K2711" s="7"/>
      <c r="L2711" s="7"/>
      <c r="M2711" s="18">
        <v>6588</v>
      </c>
      <c r="N2711" s="327">
        <v>8037.36</v>
      </c>
      <c r="O2711" s="19"/>
      <c r="P2711" s="295">
        <v>0.35</v>
      </c>
      <c r="Q2711" s="18">
        <v>4282.2</v>
      </c>
      <c r="R2711" s="18">
        <v>5224.2839999999997</v>
      </c>
      <c r="S2711" s="295">
        <v>0.25</v>
      </c>
      <c r="T2711" s="18">
        <v>4941</v>
      </c>
      <c r="U2711" s="18">
        <v>6028.0199999999995</v>
      </c>
      <c r="V2711" s="295">
        <v>0.53</v>
      </c>
      <c r="W2711" s="18">
        <v>3096.3599999999997</v>
      </c>
      <c r="X2711" s="18">
        <v>3777.5591999999997</v>
      </c>
      <c r="Y2711" s="7" t="s">
        <v>2</v>
      </c>
      <c r="Z2711" s="13">
        <v>6</v>
      </c>
      <c r="AA2711" s="13">
        <v>6</v>
      </c>
      <c r="AB2711" s="13"/>
      <c r="AC2711" s="9" t="s">
        <v>3949</v>
      </c>
      <c r="AD2711" s="8"/>
      <c r="AE2711" s="13"/>
      <c r="AF2711" s="13"/>
      <c r="AG2711" s="13"/>
      <c r="AH2711" s="8"/>
      <c r="AI2711" s="13"/>
      <c r="AJ2711" s="9" t="s">
        <v>7489</v>
      </c>
      <c r="AK2711" s="94"/>
      <c r="AL2711" s="9"/>
      <c r="AM2711" s="8"/>
      <c r="AN2711" s="9"/>
      <c r="AO2711" s="11"/>
    </row>
    <row r="2712" spans="1:41" ht="11.45" customHeight="1" outlineLevel="1" x14ac:dyDescent="0.25">
      <c r="A2712" s="2"/>
      <c r="B2712" s="5"/>
      <c r="C2712" s="4"/>
      <c r="D2712" s="4"/>
      <c r="E2712" s="4"/>
      <c r="F2712" s="5"/>
      <c r="G2712" s="6"/>
      <c r="H2712" s="338">
        <v>6838719</v>
      </c>
      <c r="I2712" s="7" t="s">
        <v>7119</v>
      </c>
      <c r="J2712" s="7" t="s">
        <v>7120</v>
      </c>
      <c r="K2712" s="7"/>
      <c r="L2712" s="7"/>
      <c r="M2712" s="18">
        <v>7235</v>
      </c>
      <c r="N2712" s="327">
        <v>8826.6999999999989</v>
      </c>
      <c r="O2712" s="19"/>
      <c r="P2712" s="295">
        <v>0.35</v>
      </c>
      <c r="Q2712" s="18">
        <v>4702.75</v>
      </c>
      <c r="R2712" s="18">
        <v>5737.3549999999996</v>
      </c>
      <c r="S2712" s="295">
        <v>0.25</v>
      </c>
      <c r="T2712" s="18">
        <v>5426.25</v>
      </c>
      <c r="U2712" s="18">
        <v>6620.0249999999996</v>
      </c>
      <c r="V2712" s="295">
        <v>0.53</v>
      </c>
      <c r="W2712" s="18">
        <v>3400.45</v>
      </c>
      <c r="X2712" s="18">
        <v>4148.549</v>
      </c>
      <c r="Y2712" s="7" t="s">
        <v>2</v>
      </c>
      <c r="Z2712" s="13">
        <v>6</v>
      </c>
      <c r="AA2712" s="13">
        <v>6</v>
      </c>
      <c r="AB2712" s="13"/>
      <c r="AC2712" s="9" t="s">
        <v>3949</v>
      </c>
      <c r="AD2712" s="8"/>
      <c r="AE2712" s="13"/>
      <c r="AF2712" s="13"/>
      <c r="AG2712" s="13"/>
      <c r="AH2712" s="8"/>
      <c r="AI2712" s="13"/>
      <c r="AJ2712" s="9" t="s">
        <v>7490</v>
      </c>
      <c r="AK2712" s="94"/>
      <c r="AL2712" s="9"/>
      <c r="AM2712" s="8"/>
      <c r="AN2712" s="9"/>
      <c r="AO2712" s="11"/>
    </row>
    <row r="2713" spans="1:41" ht="11.45" customHeight="1" outlineLevel="1" x14ac:dyDescent="0.25">
      <c r="A2713" s="2"/>
      <c r="B2713" s="5"/>
      <c r="C2713" s="4"/>
      <c r="D2713" s="4"/>
      <c r="E2713" s="4"/>
      <c r="F2713" s="5"/>
      <c r="G2713" s="6"/>
      <c r="H2713" s="338">
        <v>6838772</v>
      </c>
      <c r="I2713" s="7" t="s">
        <v>7121</v>
      </c>
      <c r="J2713" s="7" t="s">
        <v>7122</v>
      </c>
      <c r="K2713" s="7"/>
      <c r="L2713" s="7"/>
      <c r="M2713" s="18">
        <v>100306.8</v>
      </c>
      <c r="N2713" s="327">
        <v>122374.296</v>
      </c>
      <c r="O2713" s="19"/>
      <c r="P2713" s="295">
        <v>0.35</v>
      </c>
      <c r="Q2713" s="18">
        <v>65199.420000000006</v>
      </c>
      <c r="R2713" s="18">
        <v>79543.292400000006</v>
      </c>
      <c r="S2713" s="295">
        <v>0.25</v>
      </c>
      <c r="T2713" s="18">
        <v>75230.100000000006</v>
      </c>
      <c r="U2713" s="18">
        <v>91780.722000000009</v>
      </c>
      <c r="V2713" s="295">
        <v>0.53</v>
      </c>
      <c r="W2713" s="18">
        <v>47144.195999999996</v>
      </c>
      <c r="X2713" s="18">
        <v>57515.919119999991</v>
      </c>
      <c r="Y2713" s="7" t="s">
        <v>393</v>
      </c>
      <c r="Z2713" s="13">
        <v>1</v>
      </c>
      <c r="AA2713" s="13">
        <v>1</v>
      </c>
      <c r="AB2713" s="13"/>
      <c r="AC2713" s="9" t="s">
        <v>3949</v>
      </c>
      <c r="AD2713" s="8"/>
      <c r="AE2713" s="13"/>
      <c r="AF2713" s="13"/>
      <c r="AG2713" s="13"/>
      <c r="AH2713" s="8"/>
      <c r="AI2713" s="13"/>
      <c r="AJ2713" s="9" t="s">
        <v>7491</v>
      </c>
      <c r="AK2713" s="94"/>
      <c r="AL2713" s="9"/>
      <c r="AM2713" s="8"/>
      <c r="AN2713" s="9"/>
      <c r="AO2713" s="11"/>
    </row>
    <row r="2714" spans="1:41" ht="11.45" customHeight="1" outlineLevel="1" x14ac:dyDescent="0.25">
      <c r="A2714" s="2"/>
      <c r="B2714" s="5"/>
      <c r="C2714" s="4"/>
      <c r="D2714" s="4"/>
      <c r="E2714" s="4"/>
      <c r="F2714" s="5"/>
      <c r="G2714" s="6"/>
      <c r="H2714" s="338">
        <v>6838773</v>
      </c>
      <c r="I2714" s="7" t="s">
        <v>7123</v>
      </c>
      <c r="J2714" s="7" t="s">
        <v>7124</v>
      </c>
      <c r="K2714" s="7"/>
      <c r="L2714" s="7"/>
      <c r="M2714" s="18">
        <v>104367.2</v>
      </c>
      <c r="N2714" s="327">
        <v>127327.984</v>
      </c>
      <c r="O2714" s="19"/>
      <c r="P2714" s="295">
        <v>0.35</v>
      </c>
      <c r="Q2714" s="18">
        <v>67838.680000000008</v>
      </c>
      <c r="R2714" s="18">
        <v>82763.189600000012</v>
      </c>
      <c r="S2714" s="295">
        <v>0.25</v>
      </c>
      <c r="T2714" s="18">
        <v>78275.399999999994</v>
      </c>
      <c r="U2714" s="18">
        <v>95495.987999999998</v>
      </c>
      <c r="V2714" s="295">
        <v>0.53</v>
      </c>
      <c r="W2714" s="18">
        <v>49052.583999999995</v>
      </c>
      <c r="X2714" s="18">
        <v>59844.15247999999</v>
      </c>
      <c r="Y2714" s="7" t="s">
        <v>393</v>
      </c>
      <c r="Z2714" s="13">
        <v>1</v>
      </c>
      <c r="AA2714" s="13">
        <v>1</v>
      </c>
      <c r="AB2714" s="13"/>
      <c r="AC2714" s="9" t="s">
        <v>3949</v>
      </c>
      <c r="AD2714" s="8"/>
      <c r="AE2714" s="13"/>
      <c r="AF2714" s="13"/>
      <c r="AG2714" s="13"/>
      <c r="AH2714" s="8"/>
      <c r="AI2714" s="13"/>
      <c r="AJ2714" s="9" t="s">
        <v>7492</v>
      </c>
      <c r="AK2714" s="94"/>
      <c r="AL2714" s="9"/>
      <c r="AM2714" s="8"/>
      <c r="AN2714" s="9"/>
      <c r="AO2714" s="11"/>
    </row>
    <row r="2715" spans="1:41" ht="11.45" customHeight="1" outlineLevel="1" x14ac:dyDescent="0.25">
      <c r="A2715" s="2"/>
      <c r="B2715" s="5"/>
      <c r="C2715" s="4"/>
      <c r="D2715" s="4"/>
      <c r="E2715" s="4"/>
      <c r="F2715" s="5"/>
      <c r="G2715" s="6"/>
      <c r="H2715" s="338">
        <v>6838774</v>
      </c>
      <c r="I2715" s="7" t="s">
        <v>7125</v>
      </c>
      <c r="J2715" s="7" t="s">
        <v>7126</v>
      </c>
      <c r="K2715" s="7"/>
      <c r="L2715" s="7"/>
      <c r="M2715" s="18">
        <v>109042.4</v>
      </c>
      <c r="N2715" s="327">
        <v>133031.728</v>
      </c>
      <c r="O2715" s="19"/>
      <c r="P2715" s="295">
        <v>0.35</v>
      </c>
      <c r="Q2715" s="18">
        <v>70877.56</v>
      </c>
      <c r="R2715" s="18">
        <v>86470.623200000002</v>
      </c>
      <c r="S2715" s="295">
        <v>0.25</v>
      </c>
      <c r="T2715" s="18">
        <v>81781.799999999988</v>
      </c>
      <c r="U2715" s="18">
        <v>99773.795999999988</v>
      </c>
      <c r="V2715" s="295">
        <v>0.53</v>
      </c>
      <c r="W2715" s="18">
        <v>51249.927999999993</v>
      </c>
      <c r="X2715" s="18">
        <v>62524.912159999993</v>
      </c>
      <c r="Y2715" s="7" t="s">
        <v>393</v>
      </c>
      <c r="Z2715" s="13">
        <v>1</v>
      </c>
      <c r="AA2715" s="13">
        <v>1</v>
      </c>
      <c r="AB2715" s="13"/>
      <c r="AC2715" s="9" t="s">
        <v>3949</v>
      </c>
      <c r="AD2715" s="8"/>
      <c r="AE2715" s="13"/>
      <c r="AF2715" s="13"/>
      <c r="AG2715" s="13"/>
      <c r="AH2715" s="8"/>
      <c r="AI2715" s="13"/>
      <c r="AJ2715" s="9" t="s">
        <v>7493</v>
      </c>
      <c r="AK2715" s="94"/>
      <c r="AL2715" s="9"/>
      <c r="AM2715" s="8"/>
      <c r="AN2715" s="9"/>
      <c r="AO2715" s="11"/>
    </row>
    <row r="2716" spans="1:41" ht="11.45" customHeight="1" outlineLevel="1" x14ac:dyDescent="0.25">
      <c r="A2716" s="2"/>
      <c r="B2716" s="5"/>
      <c r="C2716" s="4"/>
      <c r="D2716" s="4"/>
      <c r="E2716" s="4"/>
      <c r="F2716" s="5"/>
      <c r="G2716" s="6"/>
      <c r="H2716" s="338">
        <v>6838775</v>
      </c>
      <c r="I2716" s="7" t="s">
        <v>7127</v>
      </c>
      <c r="J2716" s="7" t="s">
        <v>7128</v>
      </c>
      <c r="K2716" s="7"/>
      <c r="L2716" s="7"/>
      <c r="M2716" s="18">
        <v>120314.9</v>
      </c>
      <c r="N2716" s="327">
        <v>146784.17799999999</v>
      </c>
      <c r="O2716" s="19"/>
      <c r="P2716" s="295">
        <v>0.35</v>
      </c>
      <c r="Q2716" s="18">
        <v>78204.684999999998</v>
      </c>
      <c r="R2716" s="18">
        <v>95409.715700000001</v>
      </c>
      <c r="S2716" s="295">
        <v>0.25</v>
      </c>
      <c r="T2716" s="18">
        <v>90236.174999999988</v>
      </c>
      <c r="U2716" s="18">
        <v>110088.13349999998</v>
      </c>
      <c r="V2716" s="295">
        <v>0.53</v>
      </c>
      <c r="W2716" s="18">
        <v>56548.002999999997</v>
      </c>
      <c r="X2716" s="18">
        <v>68988.56366</v>
      </c>
      <c r="Y2716" s="7" t="s">
        <v>393</v>
      </c>
      <c r="Z2716" s="13">
        <v>1</v>
      </c>
      <c r="AA2716" s="13">
        <v>1</v>
      </c>
      <c r="AB2716" s="13"/>
      <c r="AC2716" s="9" t="s">
        <v>3949</v>
      </c>
      <c r="AD2716" s="8"/>
      <c r="AE2716" s="13"/>
      <c r="AF2716" s="13"/>
      <c r="AG2716" s="13"/>
      <c r="AH2716" s="8"/>
      <c r="AI2716" s="13"/>
      <c r="AJ2716" s="9" t="s">
        <v>7494</v>
      </c>
      <c r="AK2716" s="94"/>
      <c r="AL2716" s="9"/>
      <c r="AM2716" s="8"/>
      <c r="AN2716" s="9"/>
      <c r="AO2716" s="11"/>
    </row>
    <row r="2717" spans="1:41" ht="11.45" customHeight="1" outlineLevel="1" x14ac:dyDescent="0.25">
      <c r="A2717" s="2"/>
      <c r="B2717" s="5"/>
      <c r="C2717" s="4"/>
      <c r="D2717" s="4"/>
      <c r="E2717" s="4"/>
      <c r="F2717" s="5"/>
      <c r="G2717" s="6"/>
      <c r="H2717" s="338">
        <v>6838776</v>
      </c>
      <c r="I2717" s="7" t="s">
        <v>7129</v>
      </c>
      <c r="J2717" s="7" t="s">
        <v>7130</v>
      </c>
      <c r="K2717" s="7"/>
      <c r="L2717" s="7"/>
      <c r="M2717" s="18">
        <v>128534.8</v>
      </c>
      <c r="N2717" s="327">
        <v>156812.45600000001</v>
      </c>
      <c r="O2717" s="19"/>
      <c r="P2717" s="295">
        <v>0.35</v>
      </c>
      <c r="Q2717" s="18">
        <v>83547.62000000001</v>
      </c>
      <c r="R2717" s="18">
        <v>101928.09640000001</v>
      </c>
      <c r="S2717" s="295">
        <v>0.25</v>
      </c>
      <c r="T2717" s="18">
        <v>96401.1</v>
      </c>
      <c r="U2717" s="18">
        <v>117609.342</v>
      </c>
      <c r="V2717" s="295">
        <v>0.53</v>
      </c>
      <c r="W2717" s="18">
        <v>60411.356</v>
      </c>
      <c r="X2717" s="18">
        <v>73701.854319999999</v>
      </c>
      <c r="Y2717" s="7" t="s">
        <v>393</v>
      </c>
      <c r="Z2717" s="13">
        <v>1</v>
      </c>
      <c r="AA2717" s="13">
        <v>1</v>
      </c>
      <c r="AB2717" s="13"/>
      <c r="AC2717" s="9" t="s">
        <v>3949</v>
      </c>
      <c r="AD2717" s="8"/>
      <c r="AE2717" s="13"/>
      <c r="AF2717" s="13"/>
      <c r="AG2717" s="13"/>
      <c r="AH2717" s="8"/>
      <c r="AI2717" s="13"/>
      <c r="AJ2717" s="9" t="s">
        <v>7495</v>
      </c>
      <c r="AK2717" s="94"/>
      <c r="AL2717" s="9"/>
      <c r="AM2717" s="8"/>
      <c r="AN2717" s="9"/>
      <c r="AO2717" s="11"/>
    </row>
    <row r="2718" spans="1:41" ht="11.45" customHeight="1" outlineLevel="1" x14ac:dyDescent="0.25">
      <c r="A2718" s="2"/>
      <c r="B2718" s="5"/>
      <c r="C2718" s="4"/>
      <c r="D2718" s="4"/>
      <c r="E2718" s="4"/>
      <c r="F2718" s="5"/>
      <c r="G2718" s="6"/>
      <c r="H2718" s="338">
        <v>6838777</v>
      </c>
      <c r="I2718" s="7" t="s">
        <v>7131</v>
      </c>
      <c r="J2718" s="7" t="s">
        <v>7132</v>
      </c>
      <c r="K2718" s="7"/>
      <c r="L2718" s="7"/>
      <c r="M2718" s="18">
        <v>5953</v>
      </c>
      <c r="N2718" s="327">
        <v>7262.66</v>
      </c>
      <c r="O2718" s="19"/>
      <c r="P2718" s="295">
        <v>0.35</v>
      </c>
      <c r="Q2718" s="18">
        <v>3869.4500000000003</v>
      </c>
      <c r="R2718" s="18">
        <v>4720.7290000000003</v>
      </c>
      <c r="S2718" s="295">
        <v>0.25</v>
      </c>
      <c r="T2718" s="18">
        <v>4464.75</v>
      </c>
      <c r="U2718" s="18">
        <v>5446.9949999999999</v>
      </c>
      <c r="V2718" s="295">
        <v>0.53</v>
      </c>
      <c r="W2718" s="18">
        <v>2797.91</v>
      </c>
      <c r="X2718" s="18">
        <v>3413.4501999999998</v>
      </c>
      <c r="Y2718" s="7" t="s">
        <v>393</v>
      </c>
      <c r="Z2718" s="13">
        <v>1</v>
      </c>
      <c r="AA2718" s="13">
        <v>1</v>
      </c>
      <c r="AB2718" s="13"/>
      <c r="AC2718" s="9" t="s">
        <v>3949</v>
      </c>
      <c r="AD2718" s="8"/>
      <c r="AE2718" s="13"/>
      <c r="AF2718" s="13"/>
      <c r="AG2718" s="13"/>
      <c r="AH2718" s="8"/>
      <c r="AI2718" s="13"/>
      <c r="AJ2718" s="9" t="s">
        <v>7496</v>
      </c>
      <c r="AK2718" s="94"/>
      <c r="AL2718" s="9"/>
      <c r="AM2718" s="8"/>
      <c r="AN2718" s="9"/>
      <c r="AO2718" s="11"/>
    </row>
    <row r="2719" spans="1:41" ht="11.45" customHeight="1" outlineLevel="1" x14ac:dyDescent="0.25">
      <c r="A2719" s="2"/>
      <c r="B2719" s="5"/>
      <c r="C2719" s="4"/>
      <c r="D2719" s="4"/>
      <c r="E2719" s="4"/>
      <c r="F2719" s="5"/>
      <c r="G2719" s="6"/>
      <c r="H2719" s="338">
        <v>6838778</v>
      </c>
      <c r="I2719" s="7" t="s">
        <v>7133</v>
      </c>
      <c r="J2719" s="7" t="s">
        <v>1459</v>
      </c>
      <c r="K2719" s="7"/>
      <c r="L2719" s="7"/>
      <c r="M2719" s="18">
        <v>10734</v>
      </c>
      <c r="N2719" s="327">
        <v>13095.48</v>
      </c>
      <c r="O2719" s="19"/>
      <c r="P2719" s="295">
        <v>0.35</v>
      </c>
      <c r="Q2719" s="18">
        <v>6977.1</v>
      </c>
      <c r="R2719" s="18">
        <v>8512.0619999999999</v>
      </c>
      <c r="S2719" s="295">
        <v>0.25</v>
      </c>
      <c r="T2719" s="18">
        <v>8050.5</v>
      </c>
      <c r="U2719" s="18">
        <v>9821.61</v>
      </c>
      <c r="V2719" s="295">
        <v>0.53</v>
      </c>
      <c r="W2719" s="18">
        <v>5044.9799999999996</v>
      </c>
      <c r="X2719" s="18">
        <v>6154.8755999999994</v>
      </c>
      <c r="Y2719" s="7" t="s">
        <v>393</v>
      </c>
      <c r="Z2719" s="13">
        <v>1</v>
      </c>
      <c r="AA2719" s="13">
        <v>1</v>
      </c>
      <c r="AB2719" s="13"/>
      <c r="AC2719" s="9" t="s">
        <v>3971</v>
      </c>
      <c r="AD2719" s="8"/>
      <c r="AE2719" s="13">
        <v>855</v>
      </c>
      <c r="AF2719" s="13">
        <v>855</v>
      </c>
      <c r="AG2719" s="13">
        <v>112</v>
      </c>
      <c r="AH2719" s="8">
        <v>81.874799999999993</v>
      </c>
      <c r="AI2719" s="13">
        <v>4660502711703</v>
      </c>
      <c r="AJ2719" s="9" t="s">
        <v>7497</v>
      </c>
      <c r="AK2719" s="94"/>
      <c r="AL2719" s="9"/>
      <c r="AM2719" s="8"/>
      <c r="AN2719" s="9"/>
      <c r="AO2719" s="11"/>
    </row>
    <row r="2720" spans="1:41" ht="11.45" customHeight="1" outlineLevel="1" x14ac:dyDescent="0.25">
      <c r="A2720" s="2"/>
      <c r="B2720" s="5"/>
      <c r="C2720" s="4"/>
      <c r="D2720" s="4"/>
      <c r="E2720" s="4"/>
      <c r="F2720" s="5"/>
      <c r="G2720" s="6"/>
      <c r="H2720" s="338">
        <v>6838850</v>
      </c>
      <c r="I2720" s="7" t="s">
        <v>7134</v>
      </c>
      <c r="J2720" s="7" t="s">
        <v>7135</v>
      </c>
      <c r="K2720" s="7"/>
      <c r="L2720" s="7"/>
      <c r="M2720" s="18">
        <v>4409.1099999999997</v>
      </c>
      <c r="N2720" s="327">
        <v>5379.1141999999991</v>
      </c>
      <c r="O2720" s="19"/>
      <c r="P2720" s="295">
        <v>0.35</v>
      </c>
      <c r="Q2720" s="18">
        <v>2865.9214999999999</v>
      </c>
      <c r="R2720" s="18">
        <v>3496.4242299999996</v>
      </c>
      <c r="S2720" s="295">
        <v>0.25</v>
      </c>
      <c r="T2720" s="18">
        <v>3306.8324999999995</v>
      </c>
      <c r="U2720" s="18">
        <v>4034.3356499999995</v>
      </c>
      <c r="V2720" s="295">
        <v>0.53</v>
      </c>
      <c r="W2720" s="18">
        <v>2072.2816999999995</v>
      </c>
      <c r="X2720" s="18">
        <v>2528.1836739999994</v>
      </c>
      <c r="Y2720" s="7" t="s">
        <v>2</v>
      </c>
      <c r="Z2720" s="13">
        <v>2</v>
      </c>
      <c r="AA2720" s="13">
        <v>2</v>
      </c>
      <c r="AB2720" s="13"/>
      <c r="AC2720" s="9" t="s">
        <v>3949</v>
      </c>
      <c r="AD2720" s="8">
        <v>9.93</v>
      </c>
      <c r="AE2720" s="13"/>
      <c r="AF2720" s="13"/>
      <c r="AG2720" s="13"/>
      <c r="AH2720" s="8"/>
      <c r="AI2720" s="13"/>
      <c r="AJ2720" s="9" t="s">
        <v>7498</v>
      </c>
      <c r="AK2720" s="94"/>
      <c r="AL2720" s="9"/>
      <c r="AM2720" s="8"/>
      <c r="AN2720" s="9"/>
      <c r="AO2720" s="11"/>
    </row>
    <row r="2721" spans="1:41" ht="11.45" customHeight="1" outlineLevel="1" x14ac:dyDescent="0.25">
      <c r="A2721" s="2"/>
      <c r="B2721" s="5"/>
      <c r="C2721" s="4"/>
      <c r="D2721" s="4"/>
      <c r="E2721" s="4"/>
      <c r="F2721" s="5"/>
      <c r="G2721" s="6"/>
      <c r="H2721" s="338">
        <v>6838851</v>
      </c>
      <c r="I2721" s="7" t="s">
        <v>7136</v>
      </c>
      <c r="J2721" s="7" t="s">
        <v>7137</v>
      </c>
      <c r="K2721" s="7"/>
      <c r="L2721" s="7"/>
      <c r="M2721" s="18">
        <v>5650.56</v>
      </c>
      <c r="N2721" s="327">
        <v>6893.6832000000004</v>
      </c>
      <c r="O2721" s="19"/>
      <c r="P2721" s="295">
        <v>0.35</v>
      </c>
      <c r="Q2721" s="18">
        <v>3672.8640000000005</v>
      </c>
      <c r="R2721" s="18">
        <v>4480.8940800000009</v>
      </c>
      <c r="S2721" s="295">
        <v>0.25</v>
      </c>
      <c r="T2721" s="18">
        <v>4237.92</v>
      </c>
      <c r="U2721" s="18">
        <v>5170.2623999999996</v>
      </c>
      <c r="V2721" s="295">
        <v>0.53</v>
      </c>
      <c r="W2721" s="18">
        <v>2655.7631999999999</v>
      </c>
      <c r="X2721" s="18">
        <v>3240.0311039999997</v>
      </c>
      <c r="Y2721" s="7" t="s">
        <v>2</v>
      </c>
      <c r="Z2721" s="13">
        <v>2</v>
      </c>
      <c r="AA2721" s="13">
        <v>2</v>
      </c>
      <c r="AB2721" s="13"/>
      <c r="AC2721" s="9" t="s">
        <v>3949</v>
      </c>
      <c r="AD2721" s="8">
        <v>12.91</v>
      </c>
      <c r="AE2721" s="13"/>
      <c r="AF2721" s="13"/>
      <c r="AG2721" s="13"/>
      <c r="AH2721" s="8"/>
      <c r="AI2721" s="13"/>
      <c r="AJ2721" s="9" t="s">
        <v>7499</v>
      </c>
      <c r="AK2721" s="94"/>
      <c r="AL2721" s="9"/>
      <c r="AM2721" s="8"/>
      <c r="AN2721" s="9"/>
      <c r="AO2721" s="11"/>
    </row>
    <row r="2722" spans="1:41" ht="11.45" customHeight="1" outlineLevel="1" x14ac:dyDescent="0.25">
      <c r="A2722" s="2"/>
      <c r="B2722" s="5"/>
      <c r="C2722" s="4"/>
      <c r="D2722" s="4"/>
      <c r="E2722" s="4"/>
      <c r="F2722" s="5"/>
      <c r="G2722" s="6"/>
      <c r="H2722" s="338">
        <v>6838852</v>
      </c>
      <c r="I2722" s="7" t="s">
        <v>7138</v>
      </c>
      <c r="J2722" s="7" t="s">
        <v>7139</v>
      </c>
      <c r="K2722" s="7"/>
      <c r="L2722" s="7"/>
      <c r="M2722" s="18">
        <v>6817.53</v>
      </c>
      <c r="N2722" s="327">
        <v>8317.3865999999998</v>
      </c>
      <c r="O2722" s="19"/>
      <c r="P2722" s="295">
        <v>0.35</v>
      </c>
      <c r="Q2722" s="18">
        <v>4431.3945000000003</v>
      </c>
      <c r="R2722" s="18">
        <v>5406.3012900000003</v>
      </c>
      <c r="S2722" s="295">
        <v>0.25</v>
      </c>
      <c r="T2722" s="18">
        <v>5113.1475</v>
      </c>
      <c r="U2722" s="18">
        <v>6238.0399500000003</v>
      </c>
      <c r="V2722" s="295">
        <v>0.53</v>
      </c>
      <c r="W2722" s="18">
        <v>3204.2390999999998</v>
      </c>
      <c r="X2722" s="18">
        <v>3909.1717019999996</v>
      </c>
      <c r="Y2722" s="7" t="s">
        <v>2</v>
      </c>
      <c r="Z2722" s="13">
        <v>2</v>
      </c>
      <c r="AA2722" s="13">
        <v>2</v>
      </c>
      <c r="AB2722" s="13"/>
      <c r="AC2722" s="9" t="s">
        <v>3949</v>
      </c>
      <c r="AD2722" s="8">
        <v>15.92</v>
      </c>
      <c r="AE2722" s="13"/>
      <c r="AF2722" s="13"/>
      <c r="AG2722" s="13"/>
      <c r="AH2722" s="8"/>
      <c r="AI2722" s="13"/>
      <c r="AJ2722" s="9" t="s">
        <v>7500</v>
      </c>
      <c r="AK2722" s="94"/>
      <c r="AL2722" s="9"/>
      <c r="AM2722" s="8"/>
      <c r="AN2722" s="9"/>
      <c r="AO2722" s="11"/>
    </row>
    <row r="2723" spans="1:41" ht="11.45" customHeight="1" outlineLevel="1" x14ac:dyDescent="0.25">
      <c r="A2723" s="2"/>
      <c r="B2723" s="5"/>
      <c r="C2723" s="4"/>
      <c r="D2723" s="4"/>
      <c r="E2723" s="4"/>
      <c r="F2723" s="5"/>
      <c r="G2723" s="6"/>
      <c r="H2723" s="338">
        <v>6838854</v>
      </c>
      <c r="I2723" s="7" t="s">
        <v>7140</v>
      </c>
      <c r="J2723" s="7" t="s">
        <v>7141</v>
      </c>
      <c r="K2723" s="7"/>
      <c r="L2723" s="7"/>
      <c r="M2723" s="18">
        <v>9227.48</v>
      </c>
      <c r="N2723" s="327">
        <v>11257.525599999999</v>
      </c>
      <c r="O2723" s="19"/>
      <c r="P2723" s="295">
        <v>0.35</v>
      </c>
      <c r="Q2723" s="18">
        <v>5997.8620000000001</v>
      </c>
      <c r="R2723" s="18">
        <v>7317.3916399999998</v>
      </c>
      <c r="S2723" s="295">
        <v>0.25</v>
      </c>
      <c r="T2723" s="18">
        <v>6920.61</v>
      </c>
      <c r="U2723" s="18">
        <v>8443.1441999999988</v>
      </c>
      <c r="V2723" s="295">
        <v>0.53</v>
      </c>
      <c r="W2723" s="18">
        <v>4336.9155999999994</v>
      </c>
      <c r="X2723" s="18">
        <v>5291.0370319999993</v>
      </c>
      <c r="Y2723" s="7" t="s">
        <v>2</v>
      </c>
      <c r="Z2723" s="13">
        <v>2</v>
      </c>
      <c r="AA2723" s="13">
        <v>2</v>
      </c>
      <c r="AB2723" s="13"/>
      <c r="AC2723" s="9" t="s">
        <v>3949</v>
      </c>
      <c r="AD2723" s="8">
        <v>26.72</v>
      </c>
      <c r="AE2723" s="13"/>
      <c r="AF2723" s="13"/>
      <c r="AG2723" s="13"/>
      <c r="AH2723" s="8"/>
      <c r="AI2723" s="13"/>
      <c r="AJ2723" s="9" t="s">
        <v>7501</v>
      </c>
      <c r="AK2723" s="94"/>
      <c r="AL2723" s="9"/>
      <c r="AM2723" s="8"/>
      <c r="AN2723" s="9"/>
      <c r="AO2723" s="11"/>
    </row>
    <row r="2724" spans="1:41" ht="11.45" customHeight="1" outlineLevel="1" x14ac:dyDescent="0.25">
      <c r="A2724" s="2"/>
      <c r="B2724" s="5"/>
      <c r="C2724" s="4"/>
      <c r="D2724" s="4"/>
      <c r="E2724" s="4"/>
      <c r="F2724" s="5"/>
      <c r="G2724" s="6"/>
      <c r="H2724" s="338">
        <v>6838855</v>
      </c>
      <c r="I2724" s="7" t="s">
        <v>7142</v>
      </c>
      <c r="J2724" s="7" t="s">
        <v>7143</v>
      </c>
      <c r="K2724" s="7"/>
      <c r="L2724" s="7"/>
      <c r="M2724" s="18">
        <v>6311.94</v>
      </c>
      <c r="N2724" s="327">
        <v>7700.5667999999996</v>
      </c>
      <c r="O2724" s="19"/>
      <c r="P2724" s="295">
        <v>0.35</v>
      </c>
      <c r="Q2724" s="18">
        <v>4102.7609999999995</v>
      </c>
      <c r="R2724" s="18">
        <v>5005.3684199999989</v>
      </c>
      <c r="S2724" s="295">
        <v>0.25</v>
      </c>
      <c r="T2724" s="18">
        <v>4733.9549999999999</v>
      </c>
      <c r="U2724" s="18">
        <v>5775.4250999999995</v>
      </c>
      <c r="V2724" s="295">
        <v>0.53</v>
      </c>
      <c r="W2724" s="18">
        <v>2966.6117999999997</v>
      </c>
      <c r="X2724" s="18">
        <v>3619.2663959999995</v>
      </c>
      <c r="Y2724" s="7" t="s">
        <v>2</v>
      </c>
      <c r="Z2724" s="13">
        <v>2</v>
      </c>
      <c r="AA2724" s="13">
        <v>2</v>
      </c>
      <c r="AB2724" s="13"/>
      <c r="AC2724" s="9" t="s">
        <v>3949</v>
      </c>
      <c r="AD2724" s="8">
        <v>10.74</v>
      </c>
      <c r="AE2724" s="13"/>
      <c r="AF2724" s="13"/>
      <c r="AG2724" s="13"/>
      <c r="AH2724" s="8"/>
      <c r="AI2724" s="13"/>
      <c r="AJ2724" s="9" t="s">
        <v>7502</v>
      </c>
      <c r="AK2724" s="94"/>
      <c r="AL2724" s="9"/>
      <c r="AM2724" s="8"/>
      <c r="AN2724" s="9"/>
      <c r="AO2724" s="11"/>
    </row>
    <row r="2725" spans="1:41" ht="11.45" customHeight="1" outlineLevel="1" x14ac:dyDescent="0.25">
      <c r="A2725" s="2"/>
      <c r="B2725" s="5"/>
      <c r="C2725" s="4"/>
      <c r="D2725" s="4"/>
      <c r="E2725" s="4"/>
      <c r="F2725" s="5"/>
      <c r="G2725" s="6"/>
      <c r="H2725" s="338">
        <v>6838856</v>
      </c>
      <c r="I2725" s="7" t="s">
        <v>7144</v>
      </c>
      <c r="J2725" s="7" t="s">
        <v>7145</v>
      </c>
      <c r="K2725" s="7"/>
      <c r="L2725" s="7"/>
      <c r="M2725" s="18">
        <v>8053.07</v>
      </c>
      <c r="N2725" s="327">
        <v>9824.7453999999998</v>
      </c>
      <c r="O2725" s="19"/>
      <c r="P2725" s="295">
        <v>0.35</v>
      </c>
      <c r="Q2725" s="18">
        <v>5234.4955</v>
      </c>
      <c r="R2725" s="18">
        <v>6386.0845099999997</v>
      </c>
      <c r="S2725" s="295">
        <v>0.25</v>
      </c>
      <c r="T2725" s="18">
        <v>6039.8024999999998</v>
      </c>
      <c r="U2725" s="18">
        <v>7368.5590499999998</v>
      </c>
      <c r="V2725" s="295">
        <v>0.53</v>
      </c>
      <c r="W2725" s="18">
        <v>3784.9428999999996</v>
      </c>
      <c r="X2725" s="18">
        <v>4617.630337999999</v>
      </c>
      <c r="Y2725" s="7" t="s">
        <v>2</v>
      </c>
      <c r="Z2725" s="13">
        <v>2</v>
      </c>
      <c r="AA2725" s="13">
        <v>2</v>
      </c>
      <c r="AB2725" s="13"/>
      <c r="AC2725" s="9" t="s">
        <v>3949</v>
      </c>
      <c r="AD2725" s="8">
        <v>14.19</v>
      </c>
      <c r="AE2725" s="13"/>
      <c r="AF2725" s="13"/>
      <c r="AG2725" s="13"/>
      <c r="AH2725" s="8"/>
      <c r="AI2725" s="13"/>
      <c r="AJ2725" s="9" t="s">
        <v>7503</v>
      </c>
      <c r="AK2725" s="94"/>
      <c r="AL2725" s="9"/>
      <c r="AM2725" s="8"/>
      <c r="AN2725" s="9"/>
      <c r="AO2725" s="11"/>
    </row>
    <row r="2726" spans="1:41" ht="11.45" customHeight="1" outlineLevel="1" x14ac:dyDescent="0.25">
      <c r="A2726" s="2"/>
      <c r="B2726" s="5"/>
      <c r="C2726" s="4"/>
      <c r="D2726" s="4"/>
      <c r="E2726" s="4"/>
      <c r="F2726" s="5"/>
      <c r="G2726" s="6"/>
      <c r="H2726" s="338">
        <v>6838857</v>
      </c>
      <c r="I2726" s="7" t="s">
        <v>7146</v>
      </c>
      <c r="J2726" s="7" t="s">
        <v>7147</v>
      </c>
      <c r="K2726" s="7"/>
      <c r="L2726" s="7"/>
      <c r="M2726" s="18">
        <v>9796.42</v>
      </c>
      <c r="N2726" s="327">
        <v>11951.6324</v>
      </c>
      <c r="O2726" s="19"/>
      <c r="P2726" s="295">
        <v>0.35</v>
      </c>
      <c r="Q2726" s="18">
        <v>6367.6730000000007</v>
      </c>
      <c r="R2726" s="18">
        <v>7768.5610600000009</v>
      </c>
      <c r="S2726" s="295">
        <v>0.25</v>
      </c>
      <c r="T2726" s="18">
        <v>7347.3150000000005</v>
      </c>
      <c r="U2726" s="18">
        <v>8963.7242999999999</v>
      </c>
      <c r="V2726" s="295">
        <v>0.53</v>
      </c>
      <c r="W2726" s="18">
        <v>4604.3173999999999</v>
      </c>
      <c r="X2726" s="18">
        <v>5617.2672279999997</v>
      </c>
      <c r="Y2726" s="7" t="s">
        <v>2</v>
      </c>
      <c r="Z2726" s="13">
        <v>2</v>
      </c>
      <c r="AA2726" s="13">
        <v>2</v>
      </c>
      <c r="AB2726" s="13"/>
      <c r="AC2726" s="9" t="s">
        <v>3949</v>
      </c>
      <c r="AD2726" s="8">
        <v>20.81</v>
      </c>
      <c r="AE2726" s="13"/>
      <c r="AF2726" s="13"/>
      <c r="AG2726" s="13"/>
      <c r="AH2726" s="8"/>
      <c r="AI2726" s="13"/>
      <c r="AJ2726" s="9" t="s">
        <v>7504</v>
      </c>
      <c r="AK2726" s="94"/>
      <c r="AL2726" s="9"/>
      <c r="AM2726" s="8"/>
      <c r="AN2726" s="9"/>
      <c r="AO2726" s="11"/>
    </row>
    <row r="2727" spans="1:41" ht="11.45" customHeight="1" outlineLevel="1" x14ac:dyDescent="0.25">
      <c r="A2727" s="2"/>
      <c r="B2727" s="5"/>
      <c r="C2727" s="4"/>
      <c r="D2727" s="4"/>
      <c r="E2727" s="4"/>
      <c r="F2727" s="5"/>
      <c r="G2727" s="6"/>
      <c r="H2727" s="338">
        <v>6838858</v>
      </c>
      <c r="I2727" s="7" t="s">
        <v>7148</v>
      </c>
      <c r="J2727" s="7" t="s">
        <v>7149</v>
      </c>
      <c r="K2727" s="7"/>
      <c r="L2727" s="7"/>
      <c r="M2727" s="18">
        <v>11539.78</v>
      </c>
      <c r="N2727" s="327">
        <v>14078.5316</v>
      </c>
      <c r="O2727" s="19"/>
      <c r="P2727" s="295">
        <v>0.35</v>
      </c>
      <c r="Q2727" s="18">
        <v>7500.8570000000009</v>
      </c>
      <c r="R2727" s="18">
        <v>9151.045540000001</v>
      </c>
      <c r="S2727" s="295">
        <v>0.25</v>
      </c>
      <c r="T2727" s="18">
        <v>8654.8350000000009</v>
      </c>
      <c r="U2727" s="18">
        <v>10558.898700000002</v>
      </c>
      <c r="V2727" s="295">
        <v>0.53</v>
      </c>
      <c r="W2727" s="18">
        <v>5423.6966000000002</v>
      </c>
      <c r="X2727" s="18">
        <v>6616.9098519999998</v>
      </c>
      <c r="Y2727" s="7" t="s">
        <v>2</v>
      </c>
      <c r="Z2727" s="13">
        <v>2</v>
      </c>
      <c r="AA2727" s="13">
        <v>2</v>
      </c>
      <c r="AB2727" s="13"/>
      <c r="AC2727" s="9" t="s">
        <v>3949</v>
      </c>
      <c r="AD2727" s="8">
        <v>24.56</v>
      </c>
      <c r="AE2727" s="13"/>
      <c r="AF2727" s="13"/>
      <c r="AG2727" s="13"/>
      <c r="AH2727" s="8"/>
      <c r="AI2727" s="13"/>
      <c r="AJ2727" s="9" t="s">
        <v>7505</v>
      </c>
      <c r="AK2727" s="94"/>
      <c r="AL2727" s="9"/>
      <c r="AM2727" s="8"/>
      <c r="AN2727" s="9"/>
      <c r="AO2727" s="11"/>
    </row>
    <row r="2728" spans="1:41" ht="11.45" customHeight="1" outlineLevel="1" x14ac:dyDescent="0.25">
      <c r="A2728" s="2"/>
      <c r="B2728" s="5"/>
      <c r="C2728" s="4"/>
      <c r="D2728" s="4"/>
      <c r="E2728" s="4"/>
      <c r="F2728" s="5"/>
      <c r="G2728" s="6"/>
      <c r="H2728" s="338">
        <v>6838859</v>
      </c>
      <c r="I2728" s="7" t="s">
        <v>7150</v>
      </c>
      <c r="J2728" s="7" t="s">
        <v>7151</v>
      </c>
      <c r="K2728" s="7"/>
      <c r="L2728" s="7"/>
      <c r="M2728" s="18">
        <v>13283.13</v>
      </c>
      <c r="N2728" s="327">
        <v>16205.418599999999</v>
      </c>
      <c r="O2728" s="19"/>
      <c r="P2728" s="295">
        <v>0.35</v>
      </c>
      <c r="Q2728" s="18">
        <v>8634.0344999999998</v>
      </c>
      <c r="R2728" s="18">
        <v>10533.522089999999</v>
      </c>
      <c r="S2728" s="295">
        <v>0.25</v>
      </c>
      <c r="T2728" s="18">
        <v>9962.3474999999999</v>
      </c>
      <c r="U2728" s="18">
        <v>12154.06395</v>
      </c>
      <c r="V2728" s="295">
        <v>0.53</v>
      </c>
      <c r="W2728" s="18">
        <v>6243.0710999999992</v>
      </c>
      <c r="X2728" s="18">
        <v>7616.5467419999986</v>
      </c>
      <c r="Y2728" s="7" t="s">
        <v>2</v>
      </c>
      <c r="Z2728" s="13">
        <v>2</v>
      </c>
      <c r="AA2728" s="13">
        <v>2</v>
      </c>
      <c r="AB2728" s="13"/>
      <c r="AC2728" s="9" t="s">
        <v>3949</v>
      </c>
      <c r="AD2728" s="8">
        <v>28.48</v>
      </c>
      <c r="AE2728" s="13"/>
      <c r="AF2728" s="13"/>
      <c r="AG2728" s="13"/>
      <c r="AH2728" s="8"/>
      <c r="AI2728" s="13"/>
      <c r="AJ2728" s="9" t="s">
        <v>7506</v>
      </c>
      <c r="AK2728" s="94"/>
      <c r="AL2728" s="9"/>
      <c r="AM2728" s="8"/>
      <c r="AN2728" s="9"/>
      <c r="AO2728" s="11"/>
    </row>
    <row r="2729" spans="1:41" ht="11.45" customHeight="1" outlineLevel="1" x14ac:dyDescent="0.25">
      <c r="A2729" s="2"/>
      <c r="B2729" s="5"/>
      <c r="C2729" s="4"/>
      <c r="D2729" s="4"/>
      <c r="E2729" s="4"/>
      <c r="F2729" s="5"/>
      <c r="G2729" s="6"/>
      <c r="H2729" s="338">
        <v>6839509</v>
      </c>
      <c r="I2729" s="7" t="s">
        <v>7152</v>
      </c>
      <c r="J2729" s="7" t="s">
        <v>7153</v>
      </c>
      <c r="K2729" s="7"/>
      <c r="L2729" s="7"/>
      <c r="M2729" s="18">
        <v>100</v>
      </c>
      <c r="N2729" s="327">
        <v>122</v>
      </c>
      <c r="O2729" s="19"/>
      <c r="P2729" s="295">
        <v>0.35</v>
      </c>
      <c r="Q2729" s="18">
        <v>65</v>
      </c>
      <c r="R2729" s="18">
        <v>79.3</v>
      </c>
      <c r="S2729" s="295">
        <v>0.25</v>
      </c>
      <c r="T2729" s="18">
        <v>75</v>
      </c>
      <c r="U2729" s="18">
        <v>91.5</v>
      </c>
      <c r="V2729" s="295">
        <v>0.53</v>
      </c>
      <c r="W2729" s="18">
        <v>47</v>
      </c>
      <c r="X2729" s="18">
        <v>57.339999999999996</v>
      </c>
      <c r="Y2729" s="7" t="s">
        <v>393</v>
      </c>
      <c r="Z2729" s="13">
        <v>1</v>
      </c>
      <c r="AA2729" s="13">
        <v>24</v>
      </c>
      <c r="AB2729" s="13"/>
      <c r="AC2729" s="9" t="s">
        <v>3971</v>
      </c>
      <c r="AD2729" s="8"/>
      <c r="AE2729" s="13"/>
      <c r="AF2729" s="13"/>
      <c r="AG2729" s="13"/>
      <c r="AH2729" s="8"/>
      <c r="AI2729" s="13">
        <v>4660502700073</v>
      </c>
      <c r="AJ2729" s="9" t="s">
        <v>3966</v>
      </c>
      <c r="AK2729" s="94"/>
      <c r="AL2729" s="9"/>
      <c r="AM2729" s="8"/>
      <c r="AN2729" s="9"/>
      <c r="AO2729" s="11"/>
    </row>
    <row r="2730" spans="1:41" ht="11.45" customHeight="1" outlineLevel="1" x14ac:dyDescent="0.25">
      <c r="A2730" s="2"/>
      <c r="B2730" s="5"/>
      <c r="C2730" s="4"/>
      <c r="D2730" s="4"/>
      <c r="E2730" s="4"/>
      <c r="F2730" s="5"/>
      <c r="G2730" s="6"/>
      <c r="H2730" s="338">
        <v>6839539</v>
      </c>
      <c r="I2730" s="7" t="s">
        <v>7154</v>
      </c>
      <c r="J2730" s="7" t="s">
        <v>7155</v>
      </c>
      <c r="K2730" s="7"/>
      <c r="L2730" s="7"/>
      <c r="M2730" s="18">
        <v>255.84</v>
      </c>
      <c r="N2730" s="327">
        <v>312.12479999999999</v>
      </c>
      <c r="O2730" s="19"/>
      <c r="P2730" s="295">
        <v>0.35</v>
      </c>
      <c r="Q2730" s="18">
        <v>166.29600000000002</v>
      </c>
      <c r="R2730" s="18">
        <v>202.88112000000001</v>
      </c>
      <c r="S2730" s="295">
        <v>0.25</v>
      </c>
      <c r="T2730" s="18">
        <v>191.88</v>
      </c>
      <c r="U2730" s="18">
        <v>234.09359999999998</v>
      </c>
      <c r="V2730" s="295">
        <v>0.53</v>
      </c>
      <c r="W2730" s="18">
        <v>120.2448</v>
      </c>
      <c r="X2730" s="18">
        <v>146.698656</v>
      </c>
      <c r="Y2730" s="7" t="s">
        <v>393</v>
      </c>
      <c r="Z2730" s="13">
        <v>1</v>
      </c>
      <c r="AA2730" s="13">
        <v>1</v>
      </c>
      <c r="AB2730" s="13"/>
      <c r="AC2730" s="9" t="s">
        <v>3971</v>
      </c>
      <c r="AD2730" s="8"/>
      <c r="AE2730" s="13"/>
      <c r="AF2730" s="13"/>
      <c r="AG2730" s="13"/>
      <c r="AH2730" s="8"/>
      <c r="AI2730" s="13"/>
      <c r="AJ2730" s="9" t="s">
        <v>3966</v>
      </c>
      <c r="AK2730" s="94"/>
      <c r="AL2730" s="9"/>
      <c r="AM2730" s="8"/>
      <c r="AN2730" s="9"/>
      <c r="AO2730" s="11"/>
    </row>
    <row r="2731" spans="1:41" ht="11.45" customHeight="1" outlineLevel="1" x14ac:dyDescent="0.25">
      <c r="A2731" s="2"/>
      <c r="B2731" s="5"/>
      <c r="C2731" s="4"/>
      <c r="D2731" s="4"/>
      <c r="E2731" s="4"/>
      <c r="F2731" s="5"/>
      <c r="G2731" s="6"/>
      <c r="H2731" s="338">
        <v>6839598</v>
      </c>
      <c r="I2731" s="7" t="s">
        <v>7156</v>
      </c>
      <c r="J2731" s="7" t="s">
        <v>7157</v>
      </c>
      <c r="K2731" s="7"/>
      <c r="L2731" s="7"/>
      <c r="M2731" s="18">
        <v>7487.77</v>
      </c>
      <c r="N2731" s="327">
        <v>9135.0794000000005</v>
      </c>
      <c r="O2731" s="19"/>
      <c r="P2731" s="295">
        <v>0.35</v>
      </c>
      <c r="Q2731" s="18">
        <v>4867.0505000000003</v>
      </c>
      <c r="R2731" s="18">
        <v>5937.8016100000004</v>
      </c>
      <c r="S2731" s="295">
        <v>0.25</v>
      </c>
      <c r="T2731" s="18">
        <v>5615.8275000000003</v>
      </c>
      <c r="U2731" s="18">
        <v>6851.3095499999999</v>
      </c>
      <c r="V2731" s="295">
        <v>0.53</v>
      </c>
      <c r="W2731" s="18">
        <v>3519.2519000000002</v>
      </c>
      <c r="X2731" s="18">
        <v>4293.4873180000004</v>
      </c>
      <c r="Y2731" s="7" t="s">
        <v>393</v>
      </c>
      <c r="Z2731" s="13">
        <v>5</v>
      </c>
      <c r="AA2731" s="13">
        <v>5</v>
      </c>
      <c r="AB2731" s="13"/>
      <c r="AC2731" s="9" t="s">
        <v>3971</v>
      </c>
      <c r="AD2731" s="8"/>
      <c r="AE2731" s="13"/>
      <c r="AF2731" s="13"/>
      <c r="AG2731" s="13"/>
      <c r="AH2731" s="8"/>
      <c r="AI2731" s="13"/>
      <c r="AJ2731" s="9" t="s">
        <v>3966</v>
      </c>
      <c r="AK2731" s="94"/>
      <c r="AL2731" s="9"/>
      <c r="AM2731" s="8"/>
      <c r="AN2731" s="9"/>
      <c r="AO2731" s="11"/>
    </row>
    <row r="2732" spans="1:41" ht="11.45" customHeight="1" outlineLevel="1" x14ac:dyDescent="0.25">
      <c r="A2732" s="2"/>
      <c r="B2732" s="5"/>
      <c r="C2732" s="4"/>
      <c r="D2732" s="4"/>
      <c r="E2732" s="4"/>
      <c r="F2732" s="5"/>
      <c r="G2732" s="6"/>
      <c r="H2732" s="338">
        <v>6839703</v>
      </c>
      <c r="I2732" s="7" t="s">
        <v>7158</v>
      </c>
      <c r="J2732" s="7" t="s">
        <v>7159</v>
      </c>
      <c r="K2732" s="7"/>
      <c r="L2732" s="7"/>
      <c r="M2732" s="18">
        <v>305.33999999999997</v>
      </c>
      <c r="N2732" s="327">
        <v>372.51479999999998</v>
      </c>
      <c r="O2732" s="19"/>
      <c r="P2732" s="295">
        <v>0.35</v>
      </c>
      <c r="Q2732" s="18">
        <v>198.471</v>
      </c>
      <c r="R2732" s="18">
        <v>242.13462000000001</v>
      </c>
      <c r="S2732" s="295">
        <v>0.25</v>
      </c>
      <c r="T2732" s="18">
        <v>229.005</v>
      </c>
      <c r="U2732" s="18">
        <v>279.3861</v>
      </c>
      <c r="V2732" s="295">
        <v>0.53</v>
      </c>
      <c r="W2732" s="18">
        <v>143.50979999999998</v>
      </c>
      <c r="X2732" s="18">
        <v>175.08195599999999</v>
      </c>
      <c r="Y2732" s="7" t="s">
        <v>393</v>
      </c>
      <c r="Z2732" s="13">
        <v>1</v>
      </c>
      <c r="AA2732" s="13">
        <v>1</v>
      </c>
      <c r="AB2732" s="13"/>
      <c r="AC2732" s="9" t="s">
        <v>3949</v>
      </c>
      <c r="AD2732" s="8"/>
      <c r="AE2732" s="13"/>
      <c r="AF2732" s="13"/>
      <c r="AG2732" s="13"/>
      <c r="AH2732" s="8"/>
      <c r="AI2732" s="13"/>
      <c r="AJ2732" s="9" t="s">
        <v>3966</v>
      </c>
      <c r="AK2732" s="94"/>
      <c r="AL2732" s="9"/>
      <c r="AM2732" s="8"/>
      <c r="AN2732" s="9"/>
      <c r="AO2732" s="11"/>
    </row>
    <row r="2733" spans="1:41" ht="11.45" customHeight="1" outlineLevel="1" x14ac:dyDescent="0.25">
      <c r="A2733" s="2"/>
      <c r="B2733" s="5"/>
      <c r="C2733" s="4"/>
      <c r="D2733" s="4"/>
      <c r="E2733" s="4"/>
      <c r="F2733" s="5"/>
      <c r="G2733" s="6"/>
      <c r="H2733" s="338">
        <v>6839704</v>
      </c>
      <c r="I2733" s="7" t="s">
        <v>7160</v>
      </c>
      <c r="J2733" s="7" t="s">
        <v>7161</v>
      </c>
      <c r="K2733" s="7"/>
      <c r="L2733" s="7"/>
      <c r="M2733" s="18">
        <v>230.72</v>
      </c>
      <c r="N2733" s="327">
        <v>281.47839999999997</v>
      </c>
      <c r="O2733" s="19"/>
      <c r="P2733" s="295">
        <v>0.35</v>
      </c>
      <c r="Q2733" s="18">
        <v>149.96800000000002</v>
      </c>
      <c r="R2733" s="18">
        <v>182.96096000000003</v>
      </c>
      <c r="S2733" s="295">
        <v>0.25</v>
      </c>
      <c r="T2733" s="18">
        <v>173.04</v>
      </c>
      <c r="U2733" s="18">
        <v>211.10879999999997</v>
      </c>
      <c r="V2733" s="295">
        <v>0.53</v>
      </c>
      <c r="W2733" s="18">
        <v>108.43839999999999</v>
      </c>
      <c r="X2733" s="18">
        <v>132.29484799999997</v>
      </c>
      <c r="Y2733" s="7" t="s">
        <v>393</v>
      </c>
      <c r="Z2733" s="13">
        <v>1</v>
      </c>
      <c r="AA2733" s="13">
        <v>1</v>
      </c>
      <c r="AB2733" s="13"/>
      <c r="AC2733" s="9" t="s">
        <v>3949</v>
      </c>
      <c r="AD2733" s="8"/>
      <c r="AE2733" s="13"/>
      <c r="AF2733" s="13"/>
      <c r="AG2733" s="13"/>
      <c r="AH2733" s="8"/>
      <c r="AI2733" s="13"/>
      <c r="AJ2733" s="9" t="s">
        <v>3966</v>
      </c>
      <c r="AK2733" s="94"/>
      <c r="AL2733" s="9"/>
      <c r="AM2733" s="8"/>
      <c r="AN2733" s="9"/>
      <c r="AO2733" s="11"/>
    </row>
    <row r="2734" spans="1:41" ht="11.45" customHeight="1" outlineLevel="1" x14ac:dyDescent="0.25">
      <c r="A2734" s="2"/>
      <c r="B2734" s="5"/>
      <c r="C2734" s="4"/>
      <c r="D2734" s="4"/>
      <c r="E2734" s="4"/>
      <c r="F2734" s="5"/>
      <c r="G2734" s="6"/>
      <c r="H2734" s="338">
        <v>6839705</v>
      </c>
      <c r="I2734" s="7" t="s">
        <v>7162</v>
      </c>
      <c r="J2734" s="7" t="s">
        <v>7163</v>
      </c>
      <c r="K2734" s="7"/>
      <c r="L2734" s="7"/>
      <c r="M2734" s="18">
        <v>206.33</v>
      </c>
      <c r="N2734" s="327">
        <v>251.7226</v>
      </c>
      <c r="O2734" s="19"/>
      <c r="P2734" s="295">
        <v>0.35</v>
      </c>
      <c r="Q2734" s="18">
        <v>134.11450000000002</v>
      </c>
      <c r="R2734" s="18">
        <v>163.61969000000002</v>
      </c>
      <c r="S2734" s="295">
        <v>0.25</v>
      </c>
      <c r="T2734" s="18">
        <v>154.7475</v>
      </c>
      <c r="U2734" s="18">
        <v>188.79194999999999</v>
      </c>
      <c r="V2734" s="295">
        <v>0.53</v>
      </c>
      <c r="W2734" s="18">
        <v>96.975099999999998</v>
      </c>
      <c r="X2734" s="18">
        <v>118.30962199999999</v>
      </c>
      <c r="Y2734" s="7" t="s">
        <v>393</v>
      </c>
      <c r="Z2734" s="13">
        <v>1</v>
      </c>
      <c r="AA2734" s="13">
        <v>1</v>
      </c>
      <c r="AB2734" s="13"/>
      <c r="AC2734" s="9" t="s">
        <v>3949</v>
      </c>
      <c r="AD2734" s="8"/>
      <c r="AE2734" s="13"/>
      <c r="AF2734" s="13"/>
      <c r="AG2734" s="13"/>
      <c r="AH2734" s="8"/>
      <c r="AI2734" s="13"/>
      <c r="AJ2734" s="9" t="s">
        <v>3966</v>
      </c>
      <c r="AK2734" s="94"/>
      <c r="AL2734" s="9"/>
      <c r="AM2734" s="8"/>
      <c r="AN2734" s="9"/>
      <c r="AO2734" s="11"/>
    </row>
    <row r="2735" spans="1:41" ht="11.45" customHeight="1" outlineLevel="1" x14ac:dyDescent="0.25">
      <c r="A2735" s="2"/>
      <c r="B2735" s="5"/>
      <c r="C2735" s="4"/>
      <c r="D2735" s="4"/>
      <c r="E2735" s="4"/>
      <c r="F2735" s="5"/>
      <c r="G2735" s="6"/>
      <c r="H2735" s="338">
        <v>6839706</v>
      </c>
      <c r="I2735" s="7" t="s">
        <v>7164</v>
      </c>
      <c r="J2735" s="7" t="s">
        <v>7165</v>
      </c>
      <c r="K2735" s="7"/>
      <c r="L2735" s="7"/>
      <c r="M2735" s="18">
        <v>181.22</v>
      </c>
      <c r="N2735" s="327">
        <v>221.08840000000001</v>
      </c>
      <c r="O2735" s="19"/>
      <c r="P2735" s="295">
        <v>0.35</v>
      </c>
      <c r="Q2735" s="18">
        <v>117.79300000000001</v>
      </c>
      <c r="R2735" s="18">
        <v>143.70746</v>
      </c>
      <c r="S2735" s="295">
        <v>0.25</v>
      </c>
      <c r="T2735" s="18">
        <v>135.91499999999999</v>
      </c>
      <c r="U2735" s="18">
        <v>165.81629999999998</v>
      </c>
      <c r="V2735" s="295">
        <v>0.53</v>
      </c>
      <c r="W2735" s="18">
        <v>85.173400000000001</v>
      </c>
      <c r="X2735" s="18">
        <v>103.911548</v>
      </c>
      <c r="Y2735" s="7" t="s">
        <v>393</v>
      </c>
      <c r="Z2735" s="13">
        <v>1</v>
      </c>
      <c r="AA2735" s="13">
        <v>1</v>
      </c>
      <c r="AB2735" s="13"/>
      <c r="AC2735" s="9" t="s">
        <v>3949</v>
      </c>
      <c r="AD2735" s="8"/>
      <c r="AE2735" s="13"/>
      <c r="AF2735" s="13"/>
      <c r="AG2735" s="13"/>
      <c r="AH2735" s="8"/>
      <c r="AI2735" s="13"/>
      <c r="AJ2735" s="9" t="s">
        <v>3966</v>
      </c>
      <c r="AK2735" s="94"/>
      <c r="AL2735" s="9"/>
      <c r="AM2735" s="8"/>
      <c r="AN2735" s="9"/>
      <c r="AO2735" s="11"/>
    </row>
    <row r="2736" spans="1:41" ht="11.45" customHeight="1" outlineLevel="1" x14ac:dyDescent="0.25">
      <c r="A2736" s="2"/>
      <c r="B2736" s="5"/>
      <c r="C2736" s="4"/>
      <c r="D2736" s="4"/>
      <c r="E2736" s="4"/>
      <c r="F2736" s="5"/>
      <c r="G2736" s="6"/>
      <c r="H2736" s="338">
        <v>6839707</v>
      </c>
      <c r="I2736" s="7" t="s">
        <v>7166</v>
      </c>
      <c r="J2736" s="7" t="s">
        <v>7167</v>
      </c>
      <c r="K2736" s="7"/>
      <c r="L2736" s="7"/>
      <c r="M2736" s="18">
        <v>292.79000000000002</v>
      </c>
      <c r="N2736" s="327">
        <v>357.2038</v>
      </c>
      <c r="O2736" s="19"/>
      <c r="P2736" s="295">
        <v>0.35</v>
      </c>
      <c r="Q2736" s="18">
        <v>190.31350000000003</v>
      </c>
      <c r="R2736" s="18">
        <v>232.18247000000002</v>
      </c>
      <c r="S2736" s="295">
        <v>0.25</v>
      </c>
      <c r="T2736" s="18">
        <v>219.59250000000003</v>
      </c>
      <c r="U2736" s="18">
        <v>267.90285000000006</v>
      </c>
      <c r="V2736" s="295">
        <v>0.53</v>
      </c>
      <c r="W2736" s="18">
        <v>137.6113</v>
      </c>
      <c r="X2736" s="18">
        <v>167.885786</v>
      </c>
      <c r="Y2736" s="7" t="s">
        <v>393</v>
      </c>
      <c r="Z2736" s="13">
        <v>1</v>
      </c>
      <c r="AA2736" s="13">
        <v>1</v>
      </c>
      <c r="AB2736" s="13"/>
      <c r="AC2736" s="9" t="s">
        <v>3949</v>
      </c>
      <c r="AD2736" s="8"/>
      <c r="AE2736" s="13"/>
      <c r="AF2736" s="13"/>
      <c r="AG2736" s="13"/>
      <c r="AH2736" s="8"/>
      <c r="AI2736" s="13"/>
      <c r="AJ2736" s="9" t="s">
        <v>3966</v>
      </c>
      <c r="AK2736" s="94"/>
      <c r="AL2736" s="9"/>
      <c r="AM2736" s="8"/>
      <c r="AN2736" s="9"/>
      <c r="AO2736" s="11"/>
    </row>
    <row r="2737" spans="1:41" ht="11.45" customHeight="1" outlineLevel="1" x14ac:dyDescent="0.25">
      <c r="A2737" s="2"/>
      <c r="B2737" s="5"/>
      <c r="C2737" s="4"/>
      <c r="D2737" s="4"/>
      <c r="E2737" s="4"/>
      <c r="F2737" s="5"/>
      <c r="G2737" s="6"/>
      <c r="H2737" s="338">
        <v>6839708</v>
      </c>
      <c r="I2737" s="7" t="s">
        <v>7168</v>
      </c>
      <c r="J2737" s="7" t="s">
        <v>7169</v>
      </c>
      <c r="K2737" s="7"/>
      <c r="L2737" s="7"/>
      <c r="M2737" s="18">
        <v>267.67</v>
      </c>
      <c r="N2737" s="327">
        <v>326.55740000000003</v>
      </c>
      <c r="O2737" s="19"/>
      <c r="P2737" s="295">
        <v>0.35</v>
      </c>
      <c r="Q2737" s="18">
        <v>173.98550000000003</v>
      </c>
      <c r="R2737" s="18">
        <v>212.26231000000004</v>
      </c>
      <c r="S2737" s="295">
        <v>0.25</v>
      </c>
      <c r="T2737" s="18">
        <v>200.7525</v>
      </c>
      <c r="U2737" s="18">
        <v>244.91804999999999</v>
      </c>
      <c r="V2737" s="295">
        <v>0.53</v>
      </c>
      <c r="W2737" s="18">
        <v>125.8049</v>
      </c>
      <c r="X2737" s="18">
        <v>153.481978</v>
      </c>
      <c r="Y2737" s="7" t="s">
        <v>393</v>
      </c>
      <c r="Z2737" s="13">
        <v>1</v>
      </c>
      <c r="AA2737" s="13">
        <v>1</v>
      </c>
      <c r="AB2737" s="13"/>
      <c r="AC2737" s="9" t="s">
        <v>3949</v>
      </c>
      <c r="AD2737" s="8"/>
      <c r="AE2737" s="13"/>
      <c r="AF2737" s="13"/>
      <c r="AG2737" s="13"/>
      <c r="AH2737" s="8"/>
      <c r="AI2737" s="13"/>
      <c r="AJ2737" s="9" t="s">
        <v>3966</v>
      </c>
      <c r="AK2737" s="94"/>
      <c r="AL2737" s="9"/>
      <c r="AM2737" s="8"/>
      <c r="AN2737" s="9"/>
      <c r="AO2737" s="11"/>
    </row>
    <row r="2738" spans="1:41" ht="11.45" customHeight="1" outlineLevel="1" x14ac:dyDescent="0.25">
      <c r="A2738" s="2"/>
      <c r="B2738" s="5"/>
      <c r="C2738" s="4"/>
      <c r="D2738" s="4"/>
      <c r="E2738" s="4"/>
      <c r="F2738" s="5"/>
      <c r="G2738" s="6"/>
      <c r="H2738" s="338">
        <v>6839709</v>
      </c>
      <c r="I2738" s="7" t="s">
        <v>7170</v>
      </c>
      <c r="J2738" s="7" t="s">
        <v>7171</v>
      </c>
      <c r="K2738" s="7"/>
      <c r="L2738" s="7"/>
      <c r="M2738" s="18">
        <v>243.28</v>
      </c>
      <c r="N2738" s="327">
        <v>296.80160000000001</v>
      </c>
      <c r="O2738" s="19"/>
      <c r="P2738" s="295">
        <v>0.35</v>
      </c>
      <c r="Q2738" s="18">
        <v>158.13200000000001</v>
      </c>
      <c r="R2738" s="18">
        <v>192.92104</v>
      </c>
      <c r="S2738" s="295">
        <v>0.25</v>
      </c>
      <c r="T2738" s="18">
        <v>182.46</v>
      </c>
      <c r="U2738" s="18">
        <v>222.60120000000001</v>
      </c>
      <c r="V2738" s="295">
        <v>0.53</v>
      </c>
      <c r="W2738" s="18">
        <v>114.3416</v>
      </c>
      <c r="X2738" s="18">
        <v>139.49675199999999</v>
      </c>
      <c r="Y2738" s="7" t="s">
        <v>393</v>
      </c>
      <c r="Z2738" s="13">
        <v>1</v>
      </c>
      <c r="AA2738" s="13">
        <v>1</v>
      </c>
      <c r="AB2738" s="13"/>
      <c r="AC2738" s="9" t="s">
        <v>3949</v>
      </c>
      <c r="AD2738" s="8"/>
      <c r="AE2738" s="13"/>
      <c r="AF2738" s="13"/>
      <c r="AG2738" s="13"/>
      <c r="AH2738" s="8"/>
      <c r="AI2738" s="13"/>
      <c r="AJ2738" s="9" t="s">
        <v>3966</v>
      </c>
      <c r="AK2738" s="94"/>
      <c r="AL2738" s="9"/>
      <c r="AM2738" s="8"/>
      <c r="AN2738" s="9"/>
      <c r="AO2738" s="11"/>
    </row>
    <row r="2739" spans="1:41" ht="11.45" customHeight="1" outlineLevel="1" x14ac:dyDescent="0.25">
      <c r="A2739" s="2"/>
      <c r="B2739" s="5"/>
      <c r="C2739" s="4"/>
      <c r="D2739" s="4"/>
      <c r="E2739" s="4"/>
      <c r="F2739" s="5"/>
      <c r="G2739" s="6"/>
      <c r="H2739" s="338">
        <v>6839710</v>
      </c>
      <c r="I2739" s="7" t="s">
        <v>7172</v>
      </c>
      <c r="J2739" s="7" t="s">
        <v>7173</v>
      </c>
      <c r="K2739" s="7"/>
      <c r="L2739" s="7"/>
      <c r="M2739" s="18">
        <v>218.17</v>
      </c>
      <c r="N2739" s="327">
        <v>266.16739999999999</v>
      </c>
      <c r="O2739" s="19"/>
      <c r="P2739" s="295">
        <v>0.35</v>
      </c>
      <c r="Q2739" s="18">
        <v>141.81049999999999</v>
      </c>
      <c r="R2739" s="18">
        <v>173.00880999999998</v>
      </c>
      <c r="S2739" s="295">
        <v>0.25</v>
      </c>
      <c r="T2739" s="18">
        <v>163.6275</v>
      </c>
      <c r="U2739" s="18">
        <v>199.62555</v>
      </c>
      <c r="V2739" s="295">
        <v>0.53</v>
      </c>
      <c r="W2739" s="18">
        <v>102.53989999999999</v>
      </c>
      <c r="X2739" s="18">
        <v>125.09867799999998</v>
      </c>
      <c r="Y2739" s="7" t="s">
        <v>393</v>
      </c>
      <c r="Z2739" s="13">
        <v>1</v>
      </c>
      <c r="AA2739" s="13">
        <v>1</v>
      </c>
      <c r="AB2739" s="13"/>
      <c r="AC2739" s="9" t="s">
        <v>3949</v>
      </c>
      <c r="AD2739" s="8"/>
      <c r="AE2739" s="13"/>
      <c r="AF2739" s="13"/>
      <c r="AG2739" s="13"/>
      <c r="AH2739" s="8"/>
      <c r="AI2739" s="13"/>
      <c r="AJ2739" s="9" t="s">
        <v>3966</v>
      </c>
      <c r="AK2739" s="94"/>
      <c r="AL2739" s="9"/>
      <c r="AM2739" s="8"/>
      <c r="AN2739" s="9"/>
      <c r="AO2739" s="11"/>
    </row>
    <row r="2740" spans="1:41" ht="11.45" customHeight="1" outlineLevel="1" x14ac:dyDescent="0.25">
      <c r="A2740" s="2"/>
      <c r="B2740" s="5"/>
      <c r="C2740" s="4"/>
      <c r="D2740" s="4"/>
      <c r="E2740" s="4"/>
      <c r="F2740" s="5"/>
      <c r="G2740" s="6"/>
      <c r="H2740" s="338">
        <v>6839711</v>
      </c>
      <c r="I2740" s="7" t="s">
        <v>7174</v>
      </c>
      <c r="J2740" s="7" t="s">
        <v>7175</v>
      </c>
      <c r="K2740" s="7"/>
      <c r="L2740" s="7"/>
      <c r="M2740" s="18">
        <v>193.78</v>
      </c>
      <c r="N2740" s="327">
        <v>236.41159999999999</v>
      </c>
      <c r="O2740" s="19"/>
      <c r="P2740" s="295">
        <v>0.35</v>
      </c>
      <c r="Q2740" s="18">
        <v>125.95700000000001</v>
      </c>
      <c r="R2740" s="18">
        <v>153.66754</v>
      </c>
      <c r="S2740" s="295">
        <v>0.25</v>
      </c>
      <c r="T2740" s="18">
        <v>145.33500000000001</v>
      </c>
      <c r="U2740" s="18">
        <v>177.30870000000002</v>
      </c>
      <c r="V2740" s="295">
        <v>0.53</v>
      </c>
      <c r="W2740" s="18">
        <v>91.076599999999999</v>
      </c>
      <c r="X2740" s="18">
        <v>111.113452</v>
      </c>
      <c r="Y2740" s="7" t="s">
        <v>393</v>
      </c>
      <c r="Z2740" s="13">
        <v>1</v>
      </c>
      <c r="AA2740" s="13">
        <v>1</v>
      </c>
      <c r="AB2740" s="13"/>
      <c r="AC2740" s="9" t="s">
        <v>3949</v>
      </c>
      <c r="AD2740" s="8"/>
      <c r="AE2740" s="13"/>
      <c r="AF2740" s="13"/>
      <c r="AG2740" s="13"/>
      <c r="AH2740" s="8"/>
      <c r="AI2740" s="13"/>
      <c r="AJ2740" s="9" t="s">
        <v>3966</v>
      </c>
      <c r="AK2740" s="94"/>
      <c r="AL2740" s="9"/>
      <c r="AM2740" s="8"/>
      <c r="AN2740" s="9"/>
      <c r="AO2740" s="11"/>
    </row>
    <row r="2741" spans="1:41" ht="11.45" customHeight="1" outlineLevel="1" x14ac:dyDescent="0.25">
      <c r="A2741" s="2"/>
      <c r="B2741" s="5"/>
      <c r="C2741" s="4"/>
      <c r="D2741" s="4"/>
      <c r="E2741" s="4"/>
      <c r="F2741" s="5"/>
      <c r="G2741" s="6"/>
      <c r="H2741" s="338">
        <v>6839712</v>
      </c>
      <c r="I2741" s="7" t="s">
        <v>7176</v>
      </c>
      <c r="J2741" s="7" t="s">
        <v>7177</v>
      </c>
      <c r="K2741" s="7"/>
      <c r="L2741" s="7"/>
      <c r="M2741" s="18">
        <v>168.66</v>
      </c>
      <c r="N2741" s="327">
        <v>205.76519999999999</v>
      </c>
      <c r="O2741" s="19"/>
      <c r="P2741" s="295">
        <v>0.35</v>
      </c>
      <c r="Q2741" s="18">
        <v>109.629</v>
      </c>
      <c r="R2741" s="18">
        <v>133.74737999999999</v>
      </c>
      <c r="S2741" s="295">
        <v>0.25</v>
      </c>
      <c r="T2741" s="18">
        <v>126.495</v>
      </c>
      <c r="U2741" s="18">
        <v>154.32390000000001</v>
      </c>
      <c r="V2741" s="295">
        <v>0.53</v>
      </c>
      <c r="W2741" s="18">
        <v>79.270199999999988</v>
      </c>
      <c r="X2741" s="18">
        <v>96.709643999999983</v>
      </c>
      <c r="Y2741" s="7" t="s">
        <v>393</v>
      </c>
      <c r="Z2741" s="13">
        <v>1</v>
      </c>
      <c r="AA2741" s="13">
        <v>1</v>
      </c>
      <c r="AB2741" s="13"/>
      <c r="AC2741" s="9" t="s">
        <v>3949</v>
      </c>
      <c r="AD2741" s="8"/>
      <c r="AE2741" s="13"/>
      <c r="AF2741" s="13"/>
      <c r="AG2741" s="13"/>
      <c r="AH2741" s="8"/>
      <c r="AI2741" s="13"/>
      <c r="AJ2741" s="9" t="s">
        <v>3966</v>
      </c>
      <c r="AK2741" s="94"/>
      <c r="AL2741" s="9"/>
      <c r="AM2741" s="8"/>
      <c r="AN2741" s="9"/>
      <c r="AO2741" s="11"/>
    </row>
    <row r="2742" spans="1:41" ht="11.45" customHeight="1" outlineLevel="1" x14ac:dyDescent="0.25">
      <c r="A2742" s="2"/>
      <c r="B2742" s="5"/>
      <c r="C2742" s="4"/>
      <c r="D2742" s="4"/>
      <c r="E2742" s="4"/>
      <c r="F2742" s="5"/>
      <c r="G2742" s="6"/>
      <c r="H2742" s="338">
        <v>7003412</v>
      </c>
      <c r="I2742" s="7" t="s">
        <v>7178</v>
      </c>
      <c r="J2742" s="7" t="s">
        <v>7179</v>
      </c>
      <c r="K2742" s="7" t="s">
        <v>5849</v>
      </c>
      <c r="L2742" s="7" t="s">
        <v>5851</v>
      </c>
      <c r="M2742" s="18">
        <v>8499</v>
      </c>
      <c r="N2742" s="327">
        <v>10368.780000000001</v>
      </c>
      <c r="O2742" s="19"/>
      <c r="P2742" s="295">
        <v>0.35</v>
      </c>
      <c r="Q2742" s="18">
        <v>5524.35</v>
      </c>
      <c r="R2742" s="18">
        <v>6739.7070000000003</v>
      </c>
      <c r="S2742" s="295">
        <v>0.25</v>
      </c>
      <c r="T2742" s="18">
        <v>6374.25</v>
      </c>
      <c r="U2742" s="18">
        <v>7776.585</v>
      </c>
      <c r="V2742" s="295">
        <v>0.53</v>
      </c>
      <c r="W2742" s="18">
        <v>3994.5299999999997</v>
      </c>
      <c r="X2742" s="18">
        <v>4873.3265999999994</v>
      </c>
      <c r="Y2742" s="7" t="s">
        <v>393</v>
      </c>
      <c r="Z2742" s="13">
        <v>1</v>
      </c>
      <c r="AA2742" s="13">
        <v>1</v>
      </c>
      <c r="AB2742" s="13">
        <v>22</v>
      </c>
      <c r="AC2742" s="9" t="s">
        <v>3949</v>
      </c>
      <c r="AD2742" s="8">
        <v>8.0399999999999991</v>
      </c>
      <c r="AE2742" s="13">
        <v>755</v>
      </c>
      <c r="AF2742" s="13">
        <v>1010</v>
      </c>
      <c r="AG2742" s="13">
        <v>62</v>
      </c>
      <c r="AH2742" s="8">
        <v>47.277999999999999</v>
      </c>
      <c r="AI2742" s="13">
        <v>4012196214211</v>
      </c>
      <c r="AJ2742" s="9" t="s">
        <v>7507</v>
      </c>
      <c r="AK2742" s="94"/>
      <c r="AL2742" s="9"/>
      <c r="AM2742" s="8"/>
      <c r="AN2742" s="9"/>
      <c r="AO2742" s="11"/>
    </row>
    <row r="2743" spans="1:41" ht="11.45" customHeight="1" outlineLevel="1" x14ac:dyDescent="0.25">
      <c r="A2743" s="2"/>
      <c r="B2743" s="5"/>
      <c r="C2743" s="4"/>
      <c r="D2743" s="4"/>
      <c r="E2743" s="4"/>
      <c r="F2743" s="5"/>
      <c r="G2743" s="6"/>
      <c r="H2743" s="338">
        <v>7004419</v>
      </c>
      <c r="I2743" s="7" t="s">
        <v>7180</v>
      </c>
      <c r="J2743" s="7" t="s">
        <v>6895</v>
      </c>
      <c r="K2743" s="7" t="s">
        <v>5863</v>
      </c>
      <c r="L2743" s="7" t="s">
        <v>5865</v>
      </c>
      <c r="M2743" s="18">
        <v>8086</v>
      </c>
      <c r="N2743" s="327">
        <v>9864.92</v>
      </c>
      <c r="O2743" s="19"/>
      <c r="P2743" s="295">
        <v>0.35</v>
      </c>
      <c r="Q2743" s="18">
        <v>5255.9000000000005</v>
      </c>
      <c r="R2743" s="18">
        <v>6412.1980000000003</v>
      </c>
      <c r="S2743" s="295">
        <v>0.25</v>
      </c>
      <c r="T2743" s="18">
        <v>6064.5</v>
      </c>
      <c r="U2743" s="18">
        <v>7398.69</v>
      </c>
      <c r="V2743" s="295">
        <v>0.53</v>
      </c>
      <c r="W2743" s="18">
        <v>3800.4199999999996</v>
      </c>
      <c r="X2743" s="18">
        <v>4636.5123999999996</v>
      </c>
      <c r="Y2743" s="7" t="s">
        <v>393</v>
      </c>
      <c r="Z2743" s="13">
        <v>1</v>
      </c>
      <c r="AA2743" s="13">
        <v>1</v>
      </c>
      <c r="AB2743" s="13">
        <v>22</v>
      </c>
      <c r="AC2743" s="9" t="s">
        <v>3971</v>
      </c>
      <c r="AD2743" s="8">
        <v>11.2</v>
      </c>
      <c r="AE2743" s="13">
        <v>1010</v>
      </c>
      <c r="AF2743" s="13">
        <v>1010</v>
      </c>
      <c r="AG2743" s="13">
        <v>62</v>
      </c>
      <c r="AH2743" s="8">
        <v>63.246000000000002</v>
      </c>
      <c r="AI2743" s="13">
        <v>4012196215478</v>
      </c>
      <c r="AJ2743" s="9" t="s">
        <v>7508</v>
      </c>
      <c r="AK2743" s="94"/>
      <c r="AL2743" s="9"/>
      <c r="AM2743" s="8"/>
      <c r="AN2743" s="9"/>
      <c r="AO2743" s="11"/>
    </row>
    <row r="2744" spans="1:41" ht="11.45" customHeight="1" outlineLevel="1" x14ac:dyDescent="0.25">
      <c r="A2744" s="2"/>
      <c r="B2744" s="5"/>
      <c r="C2744" s="4"/>
      <c r="D2744" s="4"/>
      <c r="E2744" s="4"/>
      <c r="F2744" s="5"/>
      <c r="G2744" s="6"/>
      <c r="H2744" s="338">
        <v>7007178</v>
      </c>
      <c r="I2744" s="7" t="s">
        <v>7181</v>
      </c>
      <c r="J2744" s="7" t="s">
        <v>7182</v>
      </c>
      <c r="K2744" s="7" t="s">
        <v>5866</v>
      </c>
      <c r="L2744" s="7" t="s">
        <v>5868</v>
      </c>
      <c r="M2744" s="18">
        <v>3449.4899999999993</v>
      </c>
      <c r="N2744" s="327">
        <v>4208.3777999999993</v>
      </c>
      <c r="O2744" s="19"/>
      <c r="P2744" s="295">
        <v>0.35</v>
      </c>
      <c r="Q2744" s="18">
        <v>2242.1684999999998</v>
      </c>
      <c r="R2744" s="18">
        <v>2735.4455699999999</v>
      </c>
      <c r="S2744" s="295">
        <v>0.25</v>
      </c>
      <c r="T2744" s="18">
        <v>2587.1174999999994</v>
      </c>
      <c r="U2744" s="18">
        <v>3156.2833499999992</v>
      </c>
      <c r="V2744" s="295">
        <v>0.53</v>
      </c>
      <c r="W2744" s="18">
        <v>1621.2602999999997</v>
      </c>
      <c r="X2744" s="18">
        <v>1977.9375659999996</v>
      </c>
      <c r="Y2744" s="7" t="s">
        <v>393</v>
      </c>
      <c r="Z2744" s="13">
        <v>1</v>
      </c>
      <c r="AA2744" s="13">
        <v>1</v>
      </c>
      <c r="AB2744" s="13">
        <v>88</v>
      </c>
      <c r="AC2744" s="9" t="s">
        <v>3971</v>
      </c>
      <c r="AD2744" s="8">
        <v>0.66400000000000003</v>
      </c>
      <c r="AE2744" s="13">
        <v>249</v>
      </c>
      <c r="AF2744" s="13">
        <v>153</v>
      </c>
      <c r="AG2744" s="13">
        <v>249</v>
      </c>
      <c r="AH2744" s="8">
        <v>9.4860000000000007</v>
      </c>
      <c r="AI2744" s="13">
        <v>4012195711438</v>
      </c>
      <c r="AJ2744" s="9" t="s">
        <v>7509</v>
      </c>
      <c r="AK2744" s="94"/>
      <c r="AL2744" s="9"/>
      <c r="AM2744" s="8"/>
      <c r="AN2744" s="9"/>
      <c r="AO2744" s="11"/>
    </row>
    <row r="2745" spans="1:41" ht="11.45" customHeight="1" outlineLevel="1" x14ac:dyDescent="0.25">
      <c r="A2745" s="2"/>
      <c r="B2745" s="5"/>
      <c r="C2745" s="4"/>
      <c r="D2745" s="4"/>
      <c r="E2745" s="4"/>
      <c r="F2745" s="5"/>
      <c r="G2745" s="6"/>
      <c r="H2745" s="338">
        <v>7007180</v>
      </c>
      <c r="I2745" s="7" t="s">
        <v>7183</v>
      </c>
      <c r="J2745" s="7" t="s">
        <v>7184</v>
      </c>
      <c r="K2745" s="7" t="s">
        <v>5866</v>
      </c>
      <c r="L2745" s="7" t="s">
        <v>5873</v>
      </c>
      <c r="M2745" s="18">
        <v>6336.96</v>
      </c>
      <c r="N2745" s="327">
        <v>7731.0911999999998</v>
      </c>
      <c r="O2745" s="19"/>
      <c r="P2745" s="295">
        <v>0.35</v>
      </c>
      <c r="Q2745" s="18">
        <v>4119.0240000000003</v>
      </c>
      <c r="R2745" s="18">
        <v>5025.20928</v>
      </c>
      <c r="S2745" s="295">
        <v>0.25</v>
      </c>
      <c r="T2745" s="18">
        <v>4752.72</v>
      </c>
      <c r="U2745" s="18">
        <v>5798.3184000000001</v>
      </c>
      <c r="V2745" s="295">
        <v>0.53</v>
      </c>
      <c r="W2745" s="18">
        <v>2978.3712</v>
      </c>
      <c r="X2745" s="18">
        <v>3633.6128640000002</v>
      </c>
      <c r="Y2745" s="7" t="s">
        <v>393</v>
      </c>
      <c r="Z2745" s="13">
        <v>1</v>
      </c>
      <c r="AA2745" s="13">
        <v>1</v>
      </c>
      <c r="AB2745" s="13">
        <v>88</v>
      </c>
      <c r="AC2745" s="9" t="s">
        <v>3971</v>
      </c>
      <c r="AD2745" s="8">
        <v>0.73</v>
      </c>
      <c r="AE2745" s="13">
        <v>249</v>
      </c>
      <c r="AF2745" s="13">
        <v>153</v>
      </c>
      <c r="AG2745" s="13">
        <v>249</v>
      </c>
      <c r="AH2745" s="8">
        <v>9.4860000000000007</v>
      </c>
      <c r="AI2745" s="13">
        <v>4012195863250</v>
      </c>
      <c r="AJ2745" s="9" t="s">
        <v>7510</v>
      </c>
      <c r="AK2745" s="94"/>
      <c r="AL2745" s="9"/>
      <c r="AM2745" s="8"/>
      <c r="AN2745" s="9"/>
      <c r="AO2745" s="11"/>
    </row>
    <row r="2746" spans="1:41" ht="11.45" customHeight="1" outlineLevel="1" x14ac:dyDescent="0.25">
      <c r="A2746" s="2"/>
      <c r="B2746" s="5"/>
      <c r="C2746" s="4"/>
      <c r="D2746" s="4"/>
      <c r="E2746" s="4"/>
      <c r="F2746" s="5"/>
      <c r="G2746" s="6"/>
      <c r="H2746" s="338">
        <v>7007182</v>
      </c>
      <c r="I2746" s="7" t="s">
        <v>7185</v>
      </c>
      <c r="J2746" s="7" t="s">
        <v>7186</v>
      </c>
      <c r="K2746" s="7" t="s">
        <v>5866</v>
      </c>
      <c r="L2746" s="7" t="s">
        <v>5868</v>
      </c>
      <c r="M2746" s="18">
        <v>3818.4299999999994</v>
      </c>
      <c r="N2746" s="327">
        <v>4658.4845999999989</v>
      </c>
      <c r="O2746" s="19"/>
      <c r="P2746" s="295">
        <v>0.35</v>
      </c>
      <c r="Q2746" s="18">
        <v>2481.9794999999995</v>
      </c>
      <c r="R2746" s="18">
        <v>3028.0149899999992</v>
      </c>
      <c r="S2746" s="295">
        <v>0.25</v>
      </c>
      <c r="T2746" s="18">
        <v>2863.8224999999993</v>
      </c>
      <c r="U2746" s="18">
        <v>3493.8634499999989</v>
      </c>
      <c r="V2746" s="295">
        <v>0.53</v>
      </c>
      <c r="W2746" s="18">
        <v>1794.6620999999996</v>
      </c>
      <c r="X2746" s="18">
        <v>2189.4877619999993</v>
      </c>
      <c r="Y2746" s="7" t="s">
        <v>393</v>
      </c>
      <c r="Z2746" s="13">
        <v>1</v>
      </c>
      <c r="AA2746" s="13">
        <v>1</v>
      </c>
      <c r="AB2746" s="13">
        <v>78</v>
      </c>
      <c r="AC2746" s="9" t="s">
        <v>3971</v>
      </c>
      <c r="AD2746" s="8">
        <v>0.77300000000000002</v>
      </c>
      <c r="AE2746" s="13">
        <v>249</v>
      </c>
      <c r="AF2746" s="13">
        <v>203</v>
      </c>
      <c r="AG2746" s="13">
        <v>249</v>
      </c>
      <c r="AH2746" s="8">
        <v>12.586</v>
      </c>
      <c r="AI2746" s="13">
        <v>4012195711445</v>
      </c>
      <c r="AJ2746" s="9" t="s">
        <v>7511</v>
      </c>
      <c r="AK2746" s="94"/>
      <c r="AL2746" s="9"/>
      <c r="AM2746" s="8"/>
      <c r="AN2746" s="9"/>
      <c r="AO2746" s="11"/>
    </row>
    <row r="2747" spans="1:41" ht="11.45" customHeight="1" outlineLevel="1" x14ac:dyDescent="0.25">
      <c r="A2747" s="2"/>
      <c r="B2747" s="5"/>
      <c r="C2747" s="4"/>
      <c r="D2747" s="4"/>
      <c r="E2747" s="4"/>
      <c r="F2747" s="5"/>
      <c r="G2747" s="6"/>
      <c r="H2747" s="338">
        <v>7007184</v>
      </c>
      <c r="I2747" s="7" t="s">
        <v>7187</v>
      </c>
      <c r="J2747" s="7" t="s">
        <v>7188</v>
      </c>
      <c r="K2747" s="7" t="s">
        <v>5866</v>
      </c>
      <c r="L2747" s="7" t="s">
        <v>5873</v>
      </c>
      <c r="M2747" s="18">
        <v>6879.84</v>
      </c>
      <c r="N2747" s="327">
        <v>8393.4048000000003</v>
      </c>
      <c r="O2747" s="19"/>
      <c r="P2747" s="295">
        <v>0.35</v>
      </c>
      <c r="Q2747" s="18">
        <v>4471.8960000000006</v>
      </c>
      <c r="R2747" s="18">
        <v>5455.7131200000003</v>
      </c>
      <c r="S2747" s="295">
        <v>0.25</v>
      </c>
      <c r="T2747" s="18">
        <v>5159.88</v>
      </c>
      <c r="U2747" s="18">
        <v>6295.0536000000002</v>
      </c>
      <c r="V2747" s="295">
        <v>0.53</v>
      </c>
      <c r="W2747" s="18">
        <v>3233.5247999999997</v>
      </c>
      <c r="X2747" s="18">
        <v>3944.9002559999994</v>
      </c>
      <c r="Y2747" s="7" t="s">
        <v>393</v>
      </c>
      <c r="Z2747" s="13">
        <v>1</v>
      </c>
      <c r="AA2747" s="13">
        <v>1</v>
      </c>
      <c r="AB2747" s="13">
        <v>78</v>
      </c>
      <c r="AC2747" s="9" t="s">
        <v>3971</v>
      </c>
      <c r="AD2747" s="8">
        <v>0.85</v>
      </c>
      <c r="AE2747" s="13">
        <v>249</v>
      </c>
      <c r="AF2747" s="13">
        <v>203</v>
      </c>
      <c r="AG2747" s="13">
        <v>249</v>
      </c>
      <c r="AH2747" s="8">
        <v>12.586</v>
      </c>
      <c r="AI2747" s="13">
        <v>4012195863267</v>
      </c>
      <c r="AJ2747" s="9" t="s">
        <v>7512</v>
      </c>
      <c r="AK2747" s="94"/>
      <c r="AL2747" s="9"/>
      <c r="AM2747" s="8"/>
      <c r="AN2747" s="9"/>
      <c r="AO2747" s="11"/>
    </row>
    <row r="2748" spans="1:41" ht="11.45" customHeight="1" outlineLevel="1" x14ac:dyDescent="0.25">
      <c r="A2748" s="2"/>
      <c r="B2748" s="5"/>
      <c r="C2748" s="4"/>
      <c r="D2748" s="4"/>
      <c r="E2748" s="4"/>
      <c r="F2748" s="5"/>
      <c r="G2748" s="6"/>
      <c r="H2748" s="338">
        <v>7007186</v>
      </c>
      <c r="I2748" s="7" t="s">
        <v>7189</v>
      </c>
      <c r="J2748" s="7" t="s">
        <v>7190</v>
      </c>
      <c r="K2748" s="7" t="s">
        <v>5866</v>
      </c>
      <c r="L2748" s="7" t="s">
        <v>5868</v>
      </c>
      <c r="M2748" s="18">
        <v>4511.2199999999993</v>
      </c>
      <c r="N2748" s="327">
        <v>5503.6883999999991</v>
      </c>
      <c r="O2748" s="19"/>
      <c r="P2748" s="295">
        <v>0.35</v>
      </c>
      <c r="Q2748" s="18">
        <v>2932.2929999999997</v>
      </c>
      <c r="R2748" s="18">
        <v>3577.3974599999997</v>
      </c>
      <c r="S2748" s="295">
        <v>0.25</v>
      </c>
      <c r="T2748" s="18">
        <v>3383.4149999999995</v>
      </c>
      <c r="U2748" s="18">
        <v>4127.7662999999993</v>
      </c>
      <c r="V2748" s="295">
        <v>0.53</v>
      </c>
      <c r="W2748" s="18">
        <v>2120.2733999999996</v>
      </c>
      <c r="X2748" s="18">
        <v>2586.7335479999992</v>
      </c>
      <c r="Y2748" s="7" t="s">
        <v>393</v>
      </c>
      <c r="Z2748" s="13">
        <v>1</v>
      </c>
      <c r="AA2748" s="13">
        <v>1</v>
      </c>
      <c r="AB2748" s="13">
        <v>52</v>
      </c>
      <c r="AC2748" s="9" t="s">
        <v>3971</v>
      </c>
      <c r="AD2748" s="8">
        <v>0.99</v>
      </c>
      <c r="AE2748" s="13">
        <v>249</v>
      </c>
      <c r="AF2748" s="13">
        <v>303</v>
      </c>
      <c r="AG2748" s="13">
        <v>249</v>
      </c>
      <c r="AH2748" s="8">
        <v>18.786000000000001</v>
      </c>
      <c r="AI2748" s="13">
        <v>4012195711452</v>
      </c>
      <c r="AJ2748" s="9" t="s">
        <v>7513</v>
      </c>
      <c r="AK2748" s="94"/>
      <c r="AL2748" s="9"/>
      <c r="AM2748" s="8"/>
      <c r="AN2748" s="9"/>
      <c r="AO2748" s="11"/>
    </row>
    <row r="2749" spans="1:41" ht="11.45" customHeight="1" outlineLevel="1" x14ac:dyDescent="0.25">
      <c r="A2749" s="2"/>
      <c r="B2749" s="5"/>
      <c r="C2749" s="4"/>
      <c r="D2749" s="4"/>
      <c r="E2749" s="4"/>
      <c r="F2749" s="5"/>
      <c r="G2749" s="6"/>
      <c r="H2749" s="338">
        <v>7007206</v>
      </c>
      <c r="I2749" s="7" t="s">
        <v>7191</v>
      </c>
      <c r="J2749" s="7" t="s">
        <v>7192</v>
      </c>
      <c r="K2749" s="7" t="s">
        <v>5866</v>
      </c>
      <c r="L2749" s="7" t="s">
        <v>5878</v>
      </c>
      <c r="M2749" s="18">
        <v>5742.4949999999999</v>
      </c>
      <c r="N2749" s="327">
        <v>7005.8438999999998</v>
      </c>
      <c r="O2749" s="19"/>
      <c r="P2749" s="295">
        <v>0.35</v>
      </c>
      <c r="Q2749" s="18">
        <v>3732.6217500000002</v>
      </c>
      <c r="R2749" s="18">
        <v>4553.7985349999999</v>
      </c>
      <c r="S2749" s="295">
        <v>0.25</v>
      </c>
      <c r="T2749" s="18">
        <v>4306.8712500000001</v>
      </c>
      <c r="U2749" s="18">
        <v>5254.3829249999999</v>
      </c>
      <c r="V2749" s="295">
        <v>0.53</v>
      </c>
      <c r="W2749" s="18">
        <v>2698.9726499999997</v>
      </c>
      <c r="X2749" s="18">
        <v>3292.7466329999997</v>
      </c>
      <c r="Y2749" s="7" t="s">
        <v>393</v>
      </c>
      <c r="Z2749" s="13">
        <v>1</v>
      </c>
      <c r="AA2749" s="13">
        <v>1</v>
      </c>
      <c r="AB2749" s="13">
        <v>144</v>
      </c>
      <c r="AC2749" s="9" t="s">
        <v>3971</v>
      </c>
      <c r="AD2749" s="8">
        <v>0.56000000000000005</v>
      </c>
      <c r="AE2749" s="13">
        <v>249</v>
      </c>
      <c r="AF2749" s="13">
        <v>103</v>
      </c>
      <c r="AG2749" s="13">
        <v>249</v>
      </c>
      <c r="AH2749" s="8">
        <v>6.3860000000000001</v>
      </c>
      <c r="AI2749" s="13">
        <v>4012195863199</v>
      </c>
      <c r="AJ2749" s="9" t="s">
        <v>7514</v>
      </c>
      <c r="AK2749" s="94"/>
      <c r="AL2749" s="9"/>
      <c r="AM2749" s="8"/>
      <c r="AN2749" s="9"/>
      <c r="AO2749" s="11"/>
    </row>
    <row r="2750" spans="1:41" ht="11.45" customHeight="1" outlineLevel="1" x14ac:dyDescent="0.25">
      <c r="A2750" s="2"/>
      <c r="B2750" s="5"/>
      <c r="C2750" s="4"/>
      <c r="D2750" s="4"/>
      <c r="E2750" s="4"/>
      <c r="F2750" s="5"/>
      <c r="G2750" s="6"/>
      <c r="H2750" s="338">
        <v>7007210</v>
      </c>
      <c r="I2750" s="7" t="s">
        <v>7193</v>
      </c>
      <c r="J2750" s="7" t="s">
        <v>7194</v>
      </c>
      <c r="K2750" s="7" t="s">
        <v>5866</v>
      </c>
      <c r="L2750" s="7" t="s">
        <v>5878</v>
      </c>
      <c r="M2750" s="18">
        <v>6316.3199999999988</v>
      </c>
      <c r="N2750" s="327">
        <v>7705.9103999999979</v>
      </c>
      <c r="O2750" s="19"/>
      <c r="P2750" s="295">
        <v>0.35</v>
      </c>
      <c r="Q2750" s="18">
        <v>4105.6079999999993</v>
      </c>
      <c r="R2750" s="18">
        <v>5008.8417599999993</v>
      </c>
      <c r="S2750" s="295">
        <v>0.25</v>
      </c>
      <c r="T2750" s="18">
        <v>4737.2399999999989</v>
      </c>
      <c r="U2750" s="18">
        <v>5779.4327999999987</v>
      </c>
      <c r="V2750" s="295">
        <v>0.53</v>
      </c>
      <c r="W2750" s="18">
        <v>2968.6703999999991</v>
      </c>
      <c r="X2750" s="18">
        <v>3621.7778879999987</v>
      </c>
      <c r="Y2750" s="7" t="s">
        <v>393</v>
      </c>
      <c r="Z2750" s="13">
        <v>1</v>
      </c>
      <c r="AA2750" s="13">
        <v>1</v>
      </c>
      <c r="AB2750" s="13">
        <v>88</v>
      </c>
      <c r="AC2750" s="9" t="s">
        <v>3971</v>
      </c>
      <c r="AD2750" s="8">
        <v>0.66</v>
      </c>
      <c r="AE2750" s="13">
        <v>249</v>
      </c>
      <c r="AF2750" s="13">
        <v>153</v>
      </c>
      <c r="AG2750" s="13">
        <v>249</v>
      </c>
      <c r="AH2750" s="8">
        <v>9.4860000000000007</v>
      </c>
      <c r="AI2750" s="13">
        <v>4012195863205</v>
      </c>
      <c r="AJ2750" s="9" t="s">
        <v>7515</v>
      </c>
      <c r="AK2750" s="94"/>
      <c r="AL2750" s="9"/>
      <c r="AM2750" s="8"/>
      <c r="AN2750" s="9"/>
      <c r="AO2750" s="11"/>
    </row>
    <row r="2751" spans="1:41" ht="11.45" customHeight="1" outlineLevel="1" x14ac:dyDescent="0.25">
      <c r="A2751" s="2"/>
      <c r="B2751" s="5"/>
      <c r="C2751" s="4"/>
      <c r="D2751" s="4"/>
      <c r="E2751" s="4"/>
      <c r="F2751" s="5"/>
      <c r="G2751" s="6"/>
      <c r="H2751" s="338">
        <v>7007212</v>
      </c>
      <c r="I2751" s="7" t="s">
        <v>7195</v>
      </c>
      <c r="J2751" s="7" t="s">
        <v>7196</v>
      </c>
      <c r="K2751" s="7" t="s">
        <v>5866</v>
      </c>
      <c r="L2751" s="7" t="s">
        <v>5875</v>
      </c>
      <c r="M2751" s="18">
        <v>3893.1149999999993</v>
      </c>
      <c r="N2751" s="327">
        <v>4749.6002999999992</v>
      </c>
      <c r="O2751" s="19"/>
      <c r="P2751" s="295">
        <v>0.35</v>
      </c>
      <c r="Q2751" s="18">
        <v>2530.5247499999996</v>
      </c>
      <c r="R2751" s="18">
        <v>3087.2401949999994</v>
      </c>
      <c r="S2751" s="295">
        <v>0.25</v>
      </c>
      <c r="T2751" s="18">
        <v>2919.8362499999994</v>
      </c>
      <c r="U2751" s="18">
        <v>3562.2002249999991</v>
      </c>
      <c r="V2751" s="295">
        <v>0.53</v>
      </c>
      <c r="W2751" s="18">
        <v>1829.7640499999995</v>
      </c>
      <c r="X2751" s="18">
        <v>2232.3121409999994</v>
      </c>
      <c r="Y2751" s="7" t="s">
        <v>393</v>
      </c>
      <c r="Z2751" s="13">
        <v>1</v>
      </c>
      <c r="AA2751" s="13">
        <v>1</v>
      </c>
      <c r="AB2751" s="13">
        <v>78</v>
      </c>
      <c r="AC2751" s="9" t="s">
        <v>3971</v>
      </c>
      <c r="AD2751" s="8">
        <v>0.68700000000000006</v>
      </c>
      <c r="AE2751" s="13">
        <v>249</v>
      </c>
      <c r="AF2751" s="13">
        <v>203</v>
      </c>
      <c r="AG2751" s="13">
        <v>249</v>
      </c>
      <c r="AH2751" s="8">
        <v>12.586</v>
      </c>
      <c r="AI2751" s="13">
        <v>4012195711513</v>
      </c>
      <c r="AJ2751" s="9" t="s">
        <v>7516</v>
      </c>
      <c r="AK2751" s="94"/>
      <c r="AL2751" s="9"/>
      <c r="AM2751" s="8"/>
      <c r="AN2751" s="9"/>
      <c r="AO2751" s="11"/>
    </row>
    <row r="2752" spans="1:41" ht="11.45" customHeight="1" outlineLevel="1" x14ac:dyDescent="0.25">
      <c r="A2752" s="2"/>
      <c r="B2752" s="5"/>
      <c r="C2752" s="4"/>
      <c r="D2752" s="4"/>
      <c r="E2752" s="4"/>
      <c r="F2752" s="5"/>
      <c r="G2752" s="6"/>
      <c r="H2752" s="338">
        <v>7007216</v>
      </c>
      <c r="I2752" s="7" t="s">
        <v>7197</v>
      </c>
      <c r="J2752" s="7" t="s">
        <v>7198</v>
      </c>
      <c r="K2752" s="7" t="s">
        <v>5866</v>
      </c>
      <c r="L2752" s="7" t="s">
        <v>5875</v>
      </c>
      <c r="M2752" s="18">
        <v>4540.6050000000005</v>
      </c>
      <c r="N2752" s="327">
        <v>5539.5381000000007</v>
      </c>
      <c r="O2752" s="19"/>
      <c r="P2752" s="295">
        <v>0.35</v>
      </c>
      <c r="Q2752" s="18">
        <v>2951.3932500000005</v>
      </c>
      <c r="R2752" s="18">
        <v>3600.6997650000008</v>
      </c>
      <c r="S2752" s="295">
        <v>0.25</v>
      </c>
      <c r="T2752" s="18">
        <v>3405.4537500000006</v>
      </c>
      <c r="U2752" s="18">
        <v>4154.6535750000003</v>
      </c>
      <c r="V2752" s="295">
        <v>0.53</v>
      </c>
      <c r="W2752" s="18">
        <v>2134.0843500000001</v>
      </c>
      <c r="X2752" s="18">
        <v>2603.582907</v>
      </c>
      <c r="Y2752" s="7" t="s">
        <v>393</v>
      </c>
      <c r="Z2752" s="13">
        <v>1</v>
      </c>
      <c r="AA2752" s="13">
        <v>1</v>
      </c>
      <c r="AB2752" s="13">
        <v>52</v>
      </c>
      <c r="AC2752" s="9" t="s">
        <v>3971</v>
      </c>
      <c r="AD2752" s="8">
        <v>0.86099999999999999</v>
      </c>
      <c r="AE2752" s="13">
        <v>249</v>
      </c>
      <c r="AF2752" s="13">
        <v>303</v>
      </c>
      <c r="AG2752" s="13">
        <v>249</v>
      </c>
      <c r="AH2752" s="8">
        <v>18.786000000000001</v>
      </c>
      <c r="AI2752" s="13">
        <v>4012195711520</v>
      </c>
      <c r="AJ2752" s="9" t="s">
        <v>7517</v>
      </c>
      <c r="AK2752" s="94"/>
      <c r="AL2752" s="9"/>
      <c r="AM2752" s="8"/>
      <c r="AN2752" s="9"/>
      <c r="AO2752" s="11"/>
    </row>
    <row r="2753" spans="1:41" ht="11.45" customHeight="1" outlineLevel="1" x14ac:dyDescent="0.25">
      <c r="A2753" s="2"/>
      <c r="B2753" s="5"/>
      <c r="C2753" s="4"/>
      <c r="D2753" s="4"/>
      <c r="E2753" s="4"/>
      <c r="F2753" s="5"/>
      <c r="G2753" s="6"/>
      <c r="H2753" s="338">
        <v>7007250</v>
      </c>
      <c r="I2753" s="7" t="s">
        <v>7199</v>
      </c>
      <c r="J2753" s="7" t="s">
        <v>7200</v>
      </c>
      <c r="K2753" s="7" t="s">
        <v>5866</v>
      </c>
      <c r="L2753" s="7" t="s">
        <v>5870</v>
      </c>
      <c r="M2753" s="18">
        <v>8456.7120000000014</v>
      </c>
      <c r="N2753" s="327">
        <v>10317.188640000002</v>
      </c>
      <c r="O2753" s="19"/>
      <c r="P2753" s="295">
        <v>0.35</v>
      </c>
      <c r="Q2753" s="18">
        <v>5496.8628000000008</v>
      </c>
      <c r="R2753" s="18">
        <v>6706.1726160000007</v>
      </c>
      <c r="S2753" s="295">
        <v>0.25</v>
      </c>
      <c r="T2753" s="18">
        <v>6342.5340000000015</v>
      </c>
      <c r="U2753" s="18">
        <v>7737.891480000002</v>
      </c>
      <c r="V2753" s="295">
        <v>0.53</v>
      </c>
      <c r="W2753" s="18">
        <v>3974.6546400000002</v>
      </c>
      <c r="X2753" s="18">
        <v>4849.0786607999999</v>
      </c>
      <c r="Y2753" s="7" t="s">
        <v>393</v>
      </c>
      <c r="Z2753" s="13">
        <v>1</v>
      </c>
      <c r="AA2753" s="13">
        <v>1</v>
      </c>
      <c r="AB2753" s="13">
        <v>25</v>
      </c>
      <c r="AC2753" s="9" t="s">
        <v>3971</v>
      </c>
      <c r="AD2753" s="8">
        <v>2.2709999999999999</v>
      </c>
      <c r="AE2753" s="13">
        <v>299</v>
      </c>
      <c r="AF2753" s="13">
        <v>604</v>
      </c>
      <c r="AG2753" s="13">
        <v>299</v>
      </c>
      <c r="AH2753" s="8">
        <v>53.997999999999998</v>
      </c>
      <c r="AI2753" s="13">
        <v>4012195711605</v>
      </c>
      <c r="AJ2753" s="9" t="s">
        <v>7518</v>
      </c>
      <c r="AK2753" s="94"/>
      <c r="AL2753" s="9"/>
      <c r="AM2753" s="8"/>
      <c r="AN2753" s="9"/>
      <c r="AO2753" s="11"/>
    </row>
    <row r="2754" spans="1:41" ht="11.45" customHeight="1" outlineLevel="1" x14ac:dyDescent="0.25">
      <c r="A2754" s="2"/>
      <c r="B2754" s="5"/>
      <c r="C2754" s="4"/>
      <c r="D2754" s="4"/>
      <c r="E2754" s="4"/>
      <c r="F2754" s="5"/>
      <c r="G2754" s="6"/>
      <c r="H2754" s="338">
        <v>7007286</v>
      </c>
      <c r="I2754" s="7" t="s">
        <v>7201</v>
      </c>
      <c r="J2754" s="7" t="s">
        <v>7202</v>
      </c>
      <c r="K2754" s="7" t="s">
        <v>5866</v>
      </c>
      <c r="L2754" s="7" t="s">
        <v>5877</v>
      </c>
      <c r="M2754" s="18">
        <v>7526.88</v>
      </c>
      <c r="N2754" s="327">
        <v>9182.7935999999991</v>
      </c>
      <c r="O2754" s="19"/>
      <c r="P2754" s="295">
        <v>0.35</v>
      </c>
      <c r="Q2754" s="18">
        <v>4892.4720000000007</v>
      </c>
      <c r="R2754" s="18">
        <v>5968.8158400000011</v>
      </c>
      <c r="S2754" s="295">
        <v>0.25</v>
      </c>
      <c r="T2754" s="18">
        <v>5645.16</v>
      </c>
      <c r="U2754" s="18">
        <v>6887.0951999999997</v>
      </c>
      <c r="V2754" s="295">
        <v>0.53</v>
      </c>
      <c r="W2754" s="18">
        <v>3537.6335999999997</v>
      </c>
      <c r="X2754" s="18">
        <v>4315.9129919999996</v>
      </c>
      <c r="Y2754" s="7" t="s">
        <v>393</v>
      </c>
      <c r="Z2754" s="13">
        <v>1</v>
      </c>
      <c r="AA2754" s="13">
        <v>1</v>
      </c>
      <c r="AB2754" s="13">
        <v>30</v>
      </c>
      <c r="AC2754" s="9" t="s">
        <v>3971</v>
      </c>
      <c r="AD2754" s="8">
        <v>1.571</v>
      </c>
      <c r="AE2754" s="13">
        <v>299</v>
      </c>
      <c r="AF2754" s="13">
        <v>504</v>
      </c>
      <c r="AG2754" s="13">
        <v>299</v>
      </c>
      <c r="AH2754" s="8">
        <v>45.058</v>
      </c>
      <c r="AI2754" s="13">
        <v>4012195711698</v>
      </c>
      <c r="AJ2754" s="9" t="s">
        <v>7519</v>
      </c>
      <c r="AK2754" s="94"/>
      <c r="AL2754" s="9"/>
      <c r="AM2754" s="8"/>
      <c r="AN2754" s="9"/>
      <c r="AO2754" s="11"/>
    </row>
    <row r="2755" spans="1:41" ht="11.45" customHeight="1" outlineLevel="1" x14ac:dyDescent="0.25">
      <c r="A2755" s="2"/>
      <c r="B2755" s="5"/>
      <c r="C2755" s="4"/>
      <c r="D2755" s="4"/>
      <c r="E2755" s="4"/>
      <c r="F2755" s="5"/>
      <c r="G2755" s="6"/>
      <c r="H2755" s="338">
        <v>7065116</v>
      </c>
      <c r="I2755" s="7" t="s">
        <v>7203</v>
      </c>
      <c r="J2755" s="7" t="s">
        <v>7204</v>
      </c>
      <c r="K2755" s="7" t="s">
        <v>5836</v>
      </c>
      <c r="L2755" s="7" t="s">
        <v>5838</v>
      </c>
      <c r="M2755" s="18">
        <v>4641</v>
      </c>
      <c r="N2755" s="327">
        <v>5662.0199999999995</v>
      </c>
      <c r="O2755" s="19"/>
      <c r="P2755" s="295">
        <v>0.35</v>
      </c>
      <c r="Q2755" s="18">
        <v>3016.65</v>
      </c>
      <c r="R2755" s="18">
        <v>3680.3130000000001</v>
      </c>
      <c r="S2755" s="295">
        <v>0.25</v>
      </c>
      <c r="T2755" s="18">
        <v>3480.75</v>
      </c>
      <c r="U2755" s="18">
        <v>4246.5150000000003</v>
      </c>
      <c r="V2755" s="295">
        <v>0.53</v>
      </c>
      <c r="W2755" s="18">
        <v>2181.27</v>
      </c>
      <c r="X2755" s="18">
        <v>2661.1493999999998</v>
      </c>
      <c r="Y2755" s="7" t="s">
        <v>393</v>
      </c>
      <c r="Z2755" s="13">
        <v>1</v>
      </c>
      <c r="AA2755" s="13">
        <v>1</v>
      </c>
      <c r="AB2755" s="13">
        <v>264</v>
      </c>
      <c r="AC2755" s="9" t="s">
        <v>3971</v>
      </c>
      <c r="AD2755" s="8">
        <v>0.43</v>
      </c>
      <c r="AE2755" s="13">
        <v>304</v>
      </c>
      <c r="AF2755" s="13">
        <v>130</v>
      </c>
      <c r="AG2755" s="13">
        <v>42</v>
      </c>
      <c r="AH2755" s="8">
        <v>1.66</v>
      </c>
      <c r="AI2755" s="13">
        <v>4012196990740</v>
      </c>
      <c r="AJ2755" s="9" t="s">
        <v>7520</v>
      </c>
      <c r="AK2755" s="94"/>
      <c r="AL2755" s="9"/>
      <c r="AM2755" s="8"/>
      <c r="AN2755" s="9"/>
      <c r="AO2755" s="11"/>
    </row>
    <row r="2756" spans="1:41" ht="11.45" customHeight="1" outlineLevel="1" x14ac:dyDescent="0.25">
      <c r="A2756" s="2"/>
      <c r="B2756" s="5"/>
      <c r="C2756" s="4"/>
      <c r="D2756" s="4"/>
      <c r="E2756" s="4"/>
      <c r="F2756" s="5"/>
      <c r="G2756" s="6"/>
      <c r="H2756" s="338">
        <v>7065213</v>
      </c>
      <c r="I2756" s="7" t="s">
        <v>7205</v>
      </c>
      <c r="J2756" s="7" t="s">
        <v>7206</v>
      </c>
      <c r="K2756" s="7" t="s">
        <v>5836</v>
      </c>
      <c r="L2756" s="7" t="s">
        <v>5838</v>
      </c>
      <c r="M2756" s="18">
        <v>5409</v>
      </c>
      <c r="N2756" s="327">
        <v>6598.98</v>
      </c>
      <c r="O2756" s="19"/>
      <c r="P2756" s="295">
        <v>0.35</v>
      </c>
      <c r="Q2756" s="18">
        <v>3515.85</v>
      </c>
      <c r="R2756" s="18">
        <v>4289.3369999999995</v>
      </c>
      <c r="S2756" s="295">
        <v>0.25</v>
      </c>
      <c r="T2756" s="18">
        <v>4056.75</v>
      </c>
      <c r="U2756" s="18">
        <v>4949.2349999999997</v>
      </c>
      <c r="V2756" s="295">
        <v>0.53</v>
      </c>
      <c r="W2756" s="18">
        <v>2542.23</v>
      </c>
      <c r="X2756" s="18">
        <v>3101.5205999999998</v>
      </c>
      <c r="Y2756" s="7" t="s">
        <v>393</v>
      </c>
      <c r="Z2756" s="13">
        <v>1</v>
      </c>
      <c r="AA2756" s="13">
        <v>1</v>
      </c>
      <c r="AB2756" s="13">
        <v>200</v>
      </c>
      <c r="AC2756" s="9" t="s">
        <v>3971</v>
      </c>
      <c r="AD2756" s="8">
        <v>0.65</v>
      </c>
      <c r="AE2756" s="13">
        <v>342</v>
      </c>
      <c r="AF2756" s="13">
        <v>234</v>
      </c>
      <c r="AG2756" s="13">
        <v>42</v>
      </c>
      <c r="AH2756" s="8">
        <v>3.3610000000000002</v>
      </c>
      <c r="AI2756" s="13">
        <v>4012196990801</v>
      </c>
      <c r="AJ2756" s="9" t="s">
        <v>7521</v>
      </c>
      <c r="AK2756" s="94"/>
      <c r="AL2756" s="9"/>
      <c r="AM2756" s="8"/>
      <c r="AN2756" s="9"/>
      <c r="AO2756" s="11"/>
    </row>
    <row r="2757" spans="1:41" ht="11.45" customHeight="1" outlineLevel="1" x14ac:dyDescent="0.25">
      <c r="A2757" s="2"/>
      <c r="B2757" s="5"/>
      <c r="C2757" s="4"/>
      <c r="D2757" s="4"/>
      <c r="E2757" s="4"/>
      <c r="F2757" s="5"/>
      <c r="G2757" s="6"/>
      <c r="H2757" s="338">
        <v>7065310</v>
      </c>
      <c r="I2757" s="7" t="s">
        <v>7207</v>
      </c>
      <c r="J2757" s="7" t="s">
        <v>7208</v>
      </c>
      <c r="K2757" s="7" t="s">
        <v>5836</v>
      </c>
      <c r="L2757" s="7" t="s">
        <v>5838</v>
      </c>
      <c r="M2757" s="18">
        <v>6694</v>
      </c>
      <c r="N2757" s="327">
        <v>8166.6799999999994</v>
      </c>
      <c r="O2757" s="19"/>
      <c r="P2757" s="295">
        <v>0.35</v>
      </c>
      <c r="Q2757" s="18">
        <v>4351.1000000000004</v>
      </c>
      <c r="R2757" s="18">
        <v>5308.3420000000006</v>
      </c>
      <c r="S2757" s="295">
        <v>0.25</v>
      </c>
      <c r="T2757" s="18">
        <v>5020.5</v>
      </c>
      <c r="U2757" s="18">
        <v>6125.01</v>
      </c>
      <c r="V2757" s="295">
        <v>0.53</v>
      </c>
      <c r="W2757" s="18">
        <v>3146.18</v>
      </c>
      <c r="X2757" s="18">
        <v>3838.3395999999998</v>
      </c>
      <c r="Y2757" s="7" t="s">
        <v>393</v>
      </c>
      <c r="Z2757" s="13">
        <v>1</v>
      </c>
      <c r="AA2757" s="13">
        <v>1</v>
      </c>
      <c r="AB2757" s="13">
        <v>154</v>
      </c>
      <c r="AC2757" s="9" t="s">
        <v>3971</v>
      </c>
      <c r="AD2757" s="8">
        <v>0.97</v>
      </c>
      <c r="AE2757" s="13">
        <v>419</v>
      </c>
      <c r="AF2757" s="13">
        <v>334</v>
      </c>
      <c r="AG2757" s="13">
        <v>42</v>
      </c>
      <c r="AH2757" s="8">
        <v>5.8780000000000001</v>
      </c>
      <c r="AI2757" s="13">
        <v>4012196990863</v>
      </c>
      <c r="AJ2757" s="9" t="s">
        <v>7522</v>
      </c>
      <c r="AK2757" s="94"/>
      <c r="AL2757" s="9"/>
      <c r="AM2757" s="8"/>
      <c r="AN2757" s="9"/>
      <c r="AO2757" s="11"/>
    </row>
    <row r="2758" spans="1:41" ht="11.45" customHeight="1" outlineLevel="1" x14ac:dyDescent="0.25">
      <c r="A2758" s="2"/>
      <c r="B2758" s="5"/>
      <c r="C2758" s="4"/>
      <c r="D2758" s="4"/>
      <c r="E2758" s="4"/>
      <c r="F2758" s="5"/>
      <c r="G2758" s="6"/>
      <c r="H2758" s="338">
        <v>7068566</v>
      </c>
      <c r="I2758" s="7" t="s">
        <v>7209</v>
      </c>
      <c r="J2758" s="7" t="s">
        <v>5836</v>
      </c>
      <c r="K2758" s="7"/>
      <c r="L2758" s="7"/>
      <c r="M2758" s="18">
        <v>16979</v>
      </c>
      <c r="N2758" s="327">
        <v>20714.38</v>
      </c>
      <c r="O2758" s="19"/>
      <c r="P2758" s="295">
        <v>0.35</v>
      </c>
      <c r="Q2758" s="18">
        <v>11036.35</v>
      </c>
      <c r="R2758" s="18">
        <v>13464.347</v>
      </c>
      <c r="S2758" s="295">
        <v>0.25</v>
      </c>
      <c r="T2758" s="18">
        <v>12734.25</v>
      </c>
      <c r="U2758" s="18">
        <v>15535.785</v>
      </c>
      <c r="V2758" s="295">
        <v>0.53</v>
      </c>
      <c r="W2758" s="18">
        <v>7980.1299999999992</v>
      </c>
      <c r="X2758" s="18">
        <v>9735.7585999999992</v>
      </c>
      <c r="Y2758" s="7" t="s">
        <v>393</v>
      </c>
      <c r="Z2758" s="13">
        <v>1</v>
      </c>
      <c r="AA2758" s="13">
        <v>1</v>
      </c>
      <c r="AB2758" s="13"/>
      <c r="AC2758" s="9" t="s">
        <v>3949</v>
      </c>
      <c r="AD2758" s="8"/>
      <c r="AE2758" s="13"/>
      <c r="AF2758" s="13"/>
      <c r="AG2758" s="13"/>
      <c r="AH2758" s="8"/>
      <c r="AI2758" s="13"/>
      <c r="AJ2758" s="9" t="s">
        <v>7523</v>
      </c>
      <c r="AK2758" s="94"/>
      <c r="AL2758" s="9"/>
      <c r="AM2758" s="8"/>
      <c r="AN2758" s="9"/>
      <c r="AO2758" s="11"/>
    </row>
    <row r="2759" spans="1:41" ht="11.45" customHeight="1" outlineLevel="1" x14ac:dyDescent="0.25">
      <c r="A2759" s="2"/>
      <c r="B2759" s="5"/>
      <c r="C2759" s="4"/>
      <c r="D2759" s="4"/>
      <c r="E2759" s="4"/>
      <c r="F2759" s="5"/>
      <c r="G2759" s="6"/>
      <c r="H2759" s="338">
        <v>7106130</v>
      </c>
      <c r="I2759" s="7" t="s">
        <v>7210</v>
      </c>
      <c r="J2759" s="7" t="s">
        <v>7211</v>
      </c>
      <c r="K2759" s="7" t="s">
        <v>3957</v>
      </c>
      <c r="L2759" s="7" t="s">
        <v>5881</v>
      </c>
      <c r="M2759" s="18">
        <v>4502.3999999999996</v>
      </c>
      <c r="N2759" s="327">
        <v>5492.9279999999999</v>
      </c>
      <c r="O2759" s="19"/>
      <c r="P2759" s="295">
        <v>0.35</v>
      </c>
      <c r="Q2759" s="18">
        <v>2926.56</v>
      </c>
      <c r="R2759" s="18">
        <v>3570.4031999999997</v>
      </c>
      <c r="S2759" s="295">
        <v>0.25</v>
      </c>
      <c r="T2759" s="18">
        <v>3376.7999999999997</v>
      </c>
      <c r="U2759" s="18">
        <v>4119.6959999999999</v>
      </c>
      <c r="V2759" s="295">
        <v>0.53</v>
      </c>
      <c r="W2759" s="18">
        <v>2116.1279999999997</v>
      </c>
      <c r="X2759" s="18">
        <v>2581.6761599999995</v>
      </c>
      <c r="Y2759" s="7" t="s">
        <v>393</v>
      </c>
      <c r="Z2759" s="13">
        <v>1</v>
      </c>
      <c r="AA2759" s="13">
        <v>1</v>
      </c>
      <c r="AB2759" s="13">
        <v>500</v>
      </c>
      <c r="AC2759" s="9" t="s">
        <v>3949</v>
      </c>
      <c r="AD2759" s="8">
        <v>0.55500000000000005</v>
      </c>
      <c r="AE2759" s="13">
        <v>40</v>
      </c>
      <c r="AF2759" s="13">
        <v>695</v>
      </c>
      <c r="AG2759" s="13">
        <v>60</v>
      </c>
      <c r="AH2759" s="8">
        <v>1.6679999999999999</v>
      </c>
      <c r="AI2759" s="13">
        <v>4012196034697</v>
      </c>
      <c r="AJ2759" s="9" t="s">
        <v>7524</v>
      </c>
      <c r="AK2759" s="94"/>
      <c r="AL2759" s="9"/>
      <c r="AM2759" s="8"/>
      <c r="AN2759" s="9"/>
      <c r="AO2759" s="11"/>
    </row>
    <row r="2760" spans="1:41" ht="11.45" customHeight="1" outlineLevel="1" x14ac:dyDescent="0.25">
      <c r="A2760" s="2"/>
      <c r="B2760" s="5"/>
      <c r="C2760" s="4"/>
      <c r="D2760" s="4"/>
      <c r="E2760" s="4"/>
      <c r="F2760" s="5"/>
      <c r="G2760" s="6"/>
      <c r="H2760" s="338">
        <v>7110618</v>
      </c>
      <c r="I2760" s="7" t="s">
        <v>7212</v>
      </c>
      <c r="J2760" s="7" t="s">
        <v>7213</v>
      </c>
      <c r="K2760" s="7" t="s">
        <v>3957</v>
      </c>
      <c r="L2760" s="7" t="s">
        <v>3958</v>
      </c>
      <c r="M2760" s="18">
        <v>1234</v>
      </c>
      <c r="N2760" s="327">
        <v>1505.48</v>
      </c>
      <c r="O2760" s="19"/>
      <c r="P2760" s="295">
        <v>0.35</v>
      </c>
      <c r="Q2760" s="18">
        <v>802.1</v>
      </c>
      <c r="R2760" s="18">
        <v>978.56200000000001</v>
      </c>
      <c r="S2760" s="295">
        <v>0.25</v>
      </c>
      <c r="T2760" s="18">
        <v>925.5</v>
      </c>
      <c r="U2760" s="18">
        <v>1129.1099999999999</v>
      </c>
      <c r="V2760" s="295">
        <v>0.53</v>
      </c>
      <c r="W2760" s="18">
        <v>579.98</v>
      </c>
      <c r="X2760" s="18">
        <v>707.57560000000001</v>
      </c>
      <c r="Y2760" s="7" t="s">
        <v>393</v>
      </c>
      <c r="Z2760" s="13">
        <v>1</v>
      </c>
      <c r="AA2760" s="13">
        <v>1</v>
      </c>
      <c r="AB2760" s="13">
        <v>400</v>
      </c>
      <c r="AC2760" s="9" t="s">
        <v>3949</v>
      </c>
      <c r="AD2760" s="8">
        <v>0.63</v>
      </c>
      <c r="AE2760" s="13">
        <v>40</v>
      </c>
      <c r="AF2760" s="13">
        <v>695</v>
      </c>
      <c r="AG2760" s="13">
        <v>85</v>
      </c>
      <c r="AH2760" s="8">
        <v>2.363</v>
      </c>
      <c r="AI2760" s="13">
        <v>4012196242719</v>
      </c>
      <c r="AJ2760" s="9" t="s">
        <v>7525</v>
      </c>
      <c r="AK2760" s="94"/>
      <c r="AL2760" s="9"/>
      <c r="AM2760" s="8"/>
      <c r="AN2760" s="9"/>
      <c r="AO2760" s="11"/>
    </row>
    <row r="2761" spans="1:41" ht="11.45" customHeight="1" outlineLevel="1" x14ac:dyDescent="0.25">
      <c r="A2761" s="2"/>
      <c r="B2761" s="5"/>
      <c r="C2761" s="4"/>
      <c r="D2761" s="4"/>
      <c r="E2761" s="4"/>
      <c r="F2761" s="5"/>
      <c r="G2761" s="6"/>
      <c r="H2761" s="338">
        <v>7113315</v>
      </c>
      <c r="I2761" s="7" t="s">
        <v>7214</v>
      </c>
      <c r="J2761" s="7" t="s">
        <v>6899</v>
      </c>
      <c r="K2761" s="7" t="s">
        <v>5863</v>
      </c>
      <c r="L2761" s="7" t="s">
        <v>5865</v>
      </c>
      <c r="M2761" s="18">
        <v>13354</v>
      </c>
      <c r="N2761" s="327">
        <v>16291.88</v>
      </c>
      <c r="O2761" s="19"/>
      <c r="P2761" s="295">
        <v>0.35</v>
      </c>
      <c r="Q2761" s="18">
        <v>8680.1</v>
      </c>
      <c r="R2761" s="18">
        <v>10589.722</v>
      </c>
      <c r="S2761" s="295">
        <v>0.25</v>
      </c>
      <c r="T2761" s="18">
        <v>10015.5</v>
      </c>
      <c r="U2761" s="18">
        <v>12218.91</v>
      </c>
      <c r="V2761" s="295">
        <v>0.53</v>
      </c>
      <c r="W2761" s="18">
        <v>6276.3799999999992</v>
      </c>
      <c r="X2761" s="18">
        <v>7657.1835999999985</v>
      </c>
      <c r="Y2761" s="7" t="s">
        <v>393</v>
      </c>
      <c r="Z2761" s="13">
        <v>1</v>
      </c>
      <c r="AA2761" s="13">
        <v>1</v>
      </c>
      <c r="AB2761" s="13">
        <v>100</v>
      </c>
      <c r="AC2761" s="9" t="s">
        <v>3971</v>
      </c>
      <c r="AD2761" s="8">
        <v>2.16</v>
      </c>
      <c r="AE2761" s="13">
        <v>450</v>
      </c>
      <c r="AF2761" s="13">
        <v>450</v>
      </c>
      <c r="AG2761" s="13">
        <v>65</v>
      </c>
      <c r="AH2761" s="8">
        <v>13.163</v>
      </c>
      <c r="AI2761" s="13">
        <v>4012196991822</v>
      </c>
      <c r="AJ2761" s="9" t="s">
        <v>7526</v>
      </c>
      <c r="AK2761" s="94"/>
      <c r="AL2761" s="9"/>
      <c r="AM2761" s="8"/>
      <c r="AN2761" s="9"/>
      <c r="AO2761" s="11"/>
    </row>
    <row r="2762" spans="1:41" ht="11.45" customHeight="1" outlineLevel="1" x14ac:dyDescent="0.25">
      <c r="A2762" s="2"/>
      <c r="B2762" s="5"/>
      <c r="C2762" s="4"/>
      <c r="D2762" s="4"/>
      <c r="E2762" s="4"/>
      <c r="F2762" s="5"/>
      <c r="G2762" s="6"/>
      <c r="H2762" s="338">
        <v>7113501</v>
      </c>
      <c r="I2762" s="7" t="s">
        <v>7215</v>
      </c>
      <c r="J2762" s="7" t="s">
        <v>1897</v>
      </c>
      <c r="K2762" s="7" t="s">
        <v>5863</v>
      </c>
      <c r="L2762" s="7" t="s">
        <v>5865</v>
      </c>
      <c r="M2762" s="18">
        <v>16881</v>
      </c>
      <c r="N2762" s="327">
        <v>20594.82</v>
      </c>
      <c r="O2762" s="19"/>
      <c r="P2762" s="295">
        <v>0.35</v>
      </c>
      <c r="Q2762" s="18">
        <v>10972.65</v>
      </c>
      <c r="R2762" s="18">
        <v>13386.633</v>
      </c>
      <c r="S2762" s="295">
        <v>0.25</v>
      </c>
      <c r="T2762" s="18">
        <v>12660.75</v>
      </c>
      <c r="U2762" s="18">
        <v>15446.115</v>
      </c>
      <c r="V2762" s="295">
        <v>0.53</v>
      </c>
      <c r="W2762" s="18">
        <v>7934.07</v>
      </c>
      <c r="X2762" s="18">
        <v>9679.5653999999995</v>
      </c>
      <c r="Y2762" s="7" t="s">
        <v>393</v>
      </c>
      <c r="Z2762" s="13">
        <v>1</v>
      </c>
      <c r="AA2762" s="13">
        <v>1</v>
      </c>
      <c r="AB2762" s="13">
        <v>22</v>
      </c>
      <c r="AC2762" s="9" t="s">
        <v>3971</v>
      </c>
      <c r="AD2762" s="8">
        <v>11.9</v>
      </c>
      <c r="AE2762" s="13">
        <v>1010</v>
      </c>
      <c r="AF2762" s="13">
        <v>1010</v>
      </c>
      <c r="AG2762" s="13">
        <v>62</v>
      </c>
      <c r="AH2762" s="8">
        <v>63.246000000000002</v>
      </c>
      <c r="AI2762" s="13">
        <v>4012196243792</v>
      </c>
      <c r="AJ2762" s="9" t="s">
        <v>7527</v>
      </c>
      <c r="AK2762" s="94"/>
      <c r="AL2762" s="9"/>
      <c r="AM2762" s="8"/>
      <c r="AN2762" s="9"/>
      <c r="AO2762" s="11"/>
    </row>
    <row r="2763" spans="1:41" ht="11.45" customHeight="1" outlineLevel="1" x14ac:dyDescent="0.25">
      <c r="A2763" s="2"/>
      <c r="B2763" s="5"/>
      <c r="C2763" s="4"/>
      <c r="D2763" s="4"/>
      <c r="E2763" s="4"/>
      <c r="F2763" s="5"/>
      <c r="G2763" s="6"/>
      <c r="H2763" s="338">
        <v>7113609</v>
      </c>
      <c r="I2763" s="7" t="s">
        <v>7216</v>
      </c>
      <c r="J2763" s="7" t="s">
        <v>1899</v>
      </c>
      <c r="K2763" s="7" t="s">
        <v>5863</v>
      </c>
      <c r="L2763" s="7" t="s">
        <v>5865</v>
      </c>
      <c r="M2763" s="18">
        <v>22992</v>
      </c>
      <c r="N2763" s="327">
        <v>28050.239999999998</v>
      </c>
      <c r="O2763" s="19"/>
      <c r="P2763" s="295">
        <v>0.35</v>
      </c>
      <c r="Q2763" s="18">
        <v>14944.800000000001</v>
      </c>
      <c r="R2763" s="18">
        <v>18232.656000000003</v>
      </c>
      <c r="S2763" s="295">
        <v>0.25</v>
      </c>
      <c r="T2763" s="18">
        <v>17244</v>
      </c>
      <c r="U2763" s="18">
        <v>21037.68</v>
      </c>
      <c r="V2763" s="295">
        <v>0.53</v>
      </c>
      <c r="W2763" s="18">
        <v>10806.24</v>
      </c>
      <c r="X2763" s="18">
        <v>13183.612799999999</v>
      </c>
      <c r="Y2763" s="7" t="s">
        <v>393</v>
      </c>
      <c r="Z2763" s="13">
        <v>1</v>
      </c>
      <c r="AA2763" s="13">
        <v>1</v>
      </c>
      <c r="AB2763" s="13">
        <v>18</v>
      </c>
      <c r="AC2763" s="9" t="s">
        <v>3971</v>
      </c>
      <c r="AD2763" s="8">
        <v>13.7</v>
      </c>
      <c r="AE2763" s="13">
        <v>1110</v>
      </c>
      <c r="AF2763" s="13">
        <v>1110</v>
      </c>
      <c r="AG2763" s="13">
        <v>62</v>
      </c>
      <c r="AH2763" s="8">
        <v>76.39</v>
      </c>
      <c r="AI2763" s="13">
        <v>4012196243853</v>
      </c>
      <c r="AJ2763" s="9" t="s">
        <v>7528</v>
      </c>
      <c r="AK2763" s="94"/>
      <c r="AL2763" s="9"/>
      <c r="AM2763" s="8"/>
      <c r="AN2763" s="9"/>
      <c r="AO2763" s="11"/>
    </row>
    <row r="2764" spans="1:41" ht="11.45" customHeight="1" outlineLevel="1" x14ac:dyDescent="0.25">
      <c r="A2764" s="2"/>
      <c r="B2764" s="5"/>
      <c r="C2764" s="4"/>
      <c r="D2764" s="4"/>
      <c r="E2764" s="4"/>
      <c r="F2764" s="5"/>
      <c r="G2764" s="6"/>
      <c r="H2764" s="338">
        <v>7115318</v>
      </c>
      <c r="I2764" s="7" t="s">
        <v>7217</v>
      </c>
      <c r="J2764" s="7" t="s">
        <v>6904</v>
      </c>
      <c r="K2764" s="7" t="s">
        <v>5863</v>
      </c>
      <c r="L2764" s="7" t="s">
        <v>5864</v>
      </c>
      <c r="M2764" s="18">
        <v>15117</v>
      </c>
      <c r="N2764" s="327">
        <v>18442.739999999998</v>
      </c>
      <c r="O2764" s="19"/>
      <c r="P2764" s="295">
        <v>0.35</v>
      </c>
      <c r="Q2764" s="18">
        <v>9826.0500000000011</v>
      </c>
      <c r="R2764" s="18">
        <v>11987.781000000001</v>
      </c>
      <c r="S2764" s="295">
        <v>0.25</v>
      </c>
      <c r="T2764" s="18">
        <v>11337.75</v>
      </c>
      <c r="U2764" s="18">
        <v>13832.055</v>
      </c>
      <c r="V2764" s="295">
        <v>0.53</v>
      </c>
      <c r="W2764" s="18">
        <v>7104.99</v>
      </c>
      <c r="X2764" s="18">
        <v>8668.0877999999993</v>
      </c>
      <c r="Y2764" s="7" t="s">
        <v>393</v>
      </c>
      <c r="Z2764" s="13">
        <v>1</v>
      </c>
      <c r="AA2764" s="13">
        <v>1</v>
      </c>
      <c r="AB2764" s="13">
        <v>36</v>
      </c>
      <c r="AC2764" s="9" t="s">
        <v>3971</v>
      </c>
      <c r="AD2764" s="8">
        <v>2.4</v>
      </c>
      <c r="AE2764" s="13">
        <v>450</v>
      </c>
      <c r="AF2764" s="13">
        <v>450</v>
      </c>
      <c r="AG2764" s="13">
        <v>115</v>
      </c>
      <c r="AH2764" s="8">
        <v>23.288</v>
      </c>
      <c r="AI2764" s="13">
        <v>4012196811939</v>
      </c>
      <c r="AJ2764" s="9" t="s">
        <v>7529</v>
      </c>
      <c r="AK2764" s="94"/>
      <c r="AL2764" s="9"/>
      <c r="AM2764" s="8"/>
      <c r="AN2764" s="9"/>
      <c r="AO2764" s="11"/>
    </row>
    <row r="2765" spans="1:41" ht="11.45" customHeight="1" outlineLevel="1" x14ac:dyDescent="0.25">
      <c r="A2765" s="2"/>
      <c r="B2765" s="5"/>
      <c r="C2765" s="4"/>
      <c r="D2765" s="4"/>
      <c r="E2765" s="4"/>
      <c r="F2765" s="5"/>
      <c r="G2765" s="6"/>
      <c r="H2765" s="338">
        <v>7119578</v>
      </c>
      <c r="I2765" s="7" t="s">
        <v>7218</v>
      </c>
      <c r="J2765" s="7" t="s">
        <v>5849</v>
      </c>
      <c r="K2765" s="7"/>
      <c r="L2765" s="7"/>
      <c r="M2765" s="18">
        <v>23028</v>
      </c>
      <c r="N2765" s="327">
        <v>28094.16</v>
      </c>
      <c r="O2765" s="19"/>
      <c r="P2765" s="295">
        <v>0.35</v>
      </c>
      <c r="Q2765" s="18">
        <v>14968.2</v>
      </c>
      <c r="R2765" s="18">
        <v>18261.204000000002</v>
      </c>
      <c r="S2765" s="295">
        <v>0.25</v>
      </c>
      <c r="T2765" s="18">
        <v>17271</v>
      </c>
      <c r="U2765" s="18">
        <v>21070.62</v>
      </c>
      <c r="V2765" s="295">
        <v>0.53</v>
      </c>
      <c r="W2765" s="18">
        <v>10823.16</v>
      </c>
      <c r="X2765" s="18">
        <v>13204.2552</v>
      </c>
      <c r="Y2765" s="7" t="s">
        <v>393</v>
      </c>
      <c r="Z2765" s="13">
        <v>1</v>
      </c>
      <c r="AA2765" s="13">
        <v>1</v>
      </c>
      <c r="AB2765" s="13">
        <v>19</v>
      </c>
      <c r="AC2765" s="9" t="s">
        <v>3949</v>
      </c>
      <c r="AD2765" s="8">
        <v>12.5</v>
      </c>
      <c r="AE2765" s="13"/>
      <c r="AF2765" s="13"/>
      <c r="AG2765" s="13"/>
      <c r="AH2765" s="8"/>
      <c r="AI2765" s="13"/>
      <c r="AJ2765" s="9" t="s">
        <v>7530</v>
      </c>
      <c r="AK2765" s="94"/>
      <c r="AL2765" s="9"/>
      <c r="AM2765" s="8"/>
      <c r="AN2765" s="9"/>
      <c r="AO2765" s="11"/>
    </row>
    <row r="2766" spans="1:41" ht="11.45" customHeight="1" outlineLevel="1" x14ac:dyDescent="0.25">
      <c r="A2766" s="2"/>
      <c r="B2766" s="5"/>
      <c r="C2766" s="4"/>
      <c r="D2766" s="4"/>
      <c r="E2766" s="4"/>
      <c r="F2766" s="5"/>
      <c r="G2766" s="6"/>
      <c r="H2766" s="338">
        <v>7128320</v>
      </c>
      <c r="I2766" s="7" t="s">
        <v>7219</v>
      </c>
      <c r="J2766" s="7" t="s">
        <v>471</v>
      </c>
      <c r="K2766" s="7" t="s">
        <v>3951</v>
      </c>
      <c r="L2766" s="7" t="s">
        <v>3952</v>
      </c>
      <c r="M2766" s="18">
        <v>7956</v>
      </c>
      <c r="N2766" s="327">
        <v>9706.32</v>
      </c>
      <c r="O2766" s="19"/>
      <c r="P2766" s="295">
        <v>0.35</v>
      </c>
      <c r="Q2766" s="18">
        <v>5171.4000000000005</v>
      </c>
      <c r="R2766" s="18">
        <v>6309.1080000000002</v>
      </c>
      <c r="S2766" s="295">
        <v>0.25</v>
      </c>
      <c r="T2766" s="18">
        <v>5967</v>
      </c>
      <c r="U2766" s="18">
        <v>7279.74</v>
      </c>
      <c r="V2766" s="295">
        <v>0.53</v>
      </c>
      <c r="W2766" s="18">
        <v>3739.3199999999997</v>
      </c>
      <c r="X2766" s="18">
        <v>4561.9703999999992</v>
      </c>
      <c r="Y2766" s="7" t="s">
        <v>393</v>
      </c>
      <c r="Z2766" s="13">
        <v>1</v>
      </c>
      <c r="AA2766" s="13">
        <v>1</v>
      </c>
      <c r="AB2766" s="13">
        <v>40</v>
      </c>
      <c r="AC2766" s="9" t="s">
        <v>3949</v>
      </c>
      <c r="AD2766" s="8">
        <v>8.5399999999999991</v>
      </c>
      <c r="AE2766" s="13">
        <v>1110</v>
      </c>
      <c r="AF2766" s="13">
        <v>857</v>
      </c>
      <c r="AG2766" s="13">
        <v>17</v>
      </c>
      <c r="AH2766" s="8">
        <v>16.172000000000001</v>
      </c>
      <c r="AI2766" s="13">
        <v>4012196248957</v>
      </c>
      <c r="AJ2766" s="9" t="s">
        <v>7531</v>
      </c>
      <c r="AK2766" s="94"/>
      <c r="AL2766" s="9"/>
      <c r="AM2766" s="8"/>
      <c r="AN2766" s="9"/>
      <c r="AO2766" s="11"/>
    </row>
    <row r="2767" spans="1:41" ht="11.45" customHeight="1" outlineLevel="1" x14ac:dyDescent="0.25">
      <c r="A2767" s="2"/>
      <c r="B2767" s="5"/>
      <c r="C2767" s="4"/>
      <c r="D2767" s="4"/>
      <c r="E2767" s="4"/>
      <c r="F2767" s="5"/>
      <c r="G2767" s="6"/>
      <c r="H2767" s="338">
        <v>7128622</v>
      </c>
      <c r="I2767" s="7" t="s">
        <v>7220</v>
      </c>
      <c r="J2767" s="7" t="s">
        <v>444</v>
      </c>
      <c r="K2767" s="7" t="s">
        <v>3946</v>
      </c>
      <c r="L2767" s="7" t="s">
        <v>3947</v>
      </c>
      <c r="M2767" s="18">
        <v>923</v>
      </c>
      <c r="N2767" s="327">
        <v>1126.06</v>
      </c>
      <c r="O2767" s="19"/>
      <c r="P2767" s="295">
        <v>0.35</v>
      </c>
      <c r="Q2767" s="18">
        <v>599.95000000000005</v>
      </c>
      <c r="R2767" s="18">
        <v>731.93900000000008</v>
      </c>
      <c r="S2767" s="295">
        <v>0.25</v>
      </c>
      <c r="T2767" s="18">
        <v>692.25</v>
      </c>
      <c r="U2767" s="18">
        <v>844.54499999999996</v>
      </c>
      <c r="V2767" s="295">
        <v>0.53</v>
      </c>
      <c r="W2767" s="18">
        <v>433.81</v>
      </c>
      <c r="X2767" s="18">
        <v>529.2482</v>
      </c>
      <c r="Y2767" s="7" t="s">
        <v>393</v>
      </c>
      <c r="Z2767" s="13">
        <v>1</v>
      </c>
      <c r="AA2767" s="13">
        <v>1</v>
      </c>
      <c r="AB2767" s="13">
        <v>800</v>
      </c>
      <c r="AC2767" s="9" t="s">
        <v>3949</v>
      </c>
      <c r="AD2767" s="8">
        <v>0.625</v>
      </c>
      <c r="AE2767" s="13">
        <v>250</v>
      </c>
      <c r="AF2767" s="13">
        <v>250</v>
      </c>
      <c r="AG2767" s="13">
        <v>17</v>
      </c>
      <c r="AH2767" s="8">
        <v>1.0629999999999999</v>
      </c>
      <c r="AI2767" s="13">
        <v>4012196845651</v>
      </c>
      <c r="AJ2767" s="9" t="s">
        <v>7532</v>
      </c>
      <c r="AK2767" s="94"/>
      <c r="AL2767" s="9"/>
      <c r="AM2767" s="8"/>
      <c r="AN2767" s="9"/>
      <c r="AO2767" s="11"/>
    </row>
    <row r="2768" spans="1:41" ht="11.45" customHeight="1" outlineLevel="1" x14ac:dyDescent="0.25">
      <c r="A2768" s="2"/>
      <c r="B2768" s="5"/>
      <c r="C2768" s="4"/>
      <c r="D2768" s="4"/>
      <c r="E2768" s="4"/>
      <c r="F2768" s="5"/>
      <c r="G2768" s="6"/>
      <c r="H2768" s="338">
        <v>7128703</v>
      </c>
      <c r="I2768" s="7" t="s">
        <v>7221</v>
      </c>
      <c r="J2768" s="7" t="s">
        <v>7222</v>
      </c>
      <c r="K2768" s="7" t="s">
        <v>3946</v>
      </c>
      <c r="L2768" s="7" t="s">
        <v>3947</v>
      </c>
      <c r="M2768" s="18">
        <v>7602</v>
      </c>
      <c r="N2768" s="327">
        <v>9274.44</v>
      </c>
      <c r="O2768" s="19"/>
      <c r="P2768" s="295">
        <v>0.35</v>
      </c>
      <c r="Q2768" s="18">
        <v>4941.3</v>
      </c>
      <c r="R2768" s="18">
        <v>6028.3860000000004</v>
      </c>
      <c r="S2768" s="295">
        <v>0.25</v>
      </c>
      <c r="T2768" s="18">
        <v>5701.5</v>
      </c>
      <c r="U2768" s="18">
        <v>6955.83</v>
      </c>
      <c r="V2768" s="295">
        <v>0.53</v>
      </c>
      <c r="W2768" s="18">
        <v>3572.9399999999996</v>
      </c>
      <c r="X2768" s="18">
        <v>4358.9867999999997</v>
      </c>
      <c r="Y2768" s="7" t="s">
        <v>393</v>
      </c>
      <c r="Z2768" s="13">
        <v>1</v>
      </c>
      <c r="AA2768" s="13">
        <v>1</v>
      </c>
      <c r="AB2768" s="13">
        <v>40</v>
      </c>
      <c r="AC2768" s="9" t="s">
        <v>3949</v>
      </c>
      <c r="AD2768" s="8">
        <v>8.1</v>
      </c>
      <c r="AE2768" s="13">
        <v>1010</v>
      </c>
      <c r="AF2768" s="13">
        <v>1010</v>
      </c>
      <c r="AG2768" s="13">
        <v>17</v>
      </c>
      <c r="AH2768" s="8">
        <v>17.341999999999999</v>
      </c>
      <c r="AI2768" s="13">
        <v>4012196249671</v>
      </c>
      <c r="AJ2768" s="9" t="s">
        <v>7533</v>
      </c>
      <c r="AK2768" s="94"/>
      <c r="AL2768" s="9"/>
      <c r="AM2768" s="8"/>
      <c r="AN2768" s="9"/>
      <c r="AO2768" s="11"/>
    </row>
    <row r="2769" spans="1:41" ht="11.45" customHeight="1" outlineLevel="1" x14ac:dyDescent="0.25">
      <c r="A2769" s="2"/>
      <c r="B2769" s="5"/>
      <c r="C2769" s="4"/>
      <c r="D2769" s="4"/>
      <c r="E2769" s="4"/>
      <c r="F2769" s="5"/>
      <c r="G2769" s="6"/>
      <c r="H2769" s="338">
        <v>7128738</v>
      </c>
      <c r="I2769" s="7" t="s">
        <v>7223</v>
      </c>
      <c r="J2769" s="7" t="s">
        <v>7224</v>
      </c>
      <c r="K2769" s="7" t="s">
        <v>3946</v>
      </c>
      <c r="L2769" s="7" t="s">
        <v>3947</v>
      </c>
      <c r="M2769" s="18">
        <v>7768</v>
      </c>
      <c r="N2769" s="327">
        <v>9476.9599999999991</v>
      </c>
      <c r="O2769" s="19"/>
      <c r="P2769" s="295">
        <v>0.35</v>
      </c>
      <c r="Q2769" s="18">
        <v>5049.2</v>
      </c>
      <c r="R2769" s="18">
        <v>6160.0239999999994</v>
      </c>
      <c r="S2769" s="295">
        <v>0.25</v>
      </c>
      <c r="T2769" s="18">
        <v>5826</v>
      </c>
      <c r="U2769" s="18">
        <v>7107.72</v>
      </c>
      <c r="V2769" s="295">
        <v>0.53</v>
      </c>
      <c r="W2769" s="18">
        <v>3650.9599999999996</v>
      </c>
      <c r="X2769" s="18">
        <v>4454.1711999999998</v>
      </c>
      <c r="Y2769" s="7" t="s">
        <v>393</v>
      </c>
      <c r="Z2769" s="13">
        <v>1</v>
      </c>
      <c r="AA2769" s="13">
        <v>1</v>
      </c>
      <c r="AB2769" s="13">
        <v>40</v>
      </c>
      <c r="AC2769" s="9" t="s">
        <v>3949</v>
      </c>
      <c r="AD2769" s="8">
        <v>10.199999999999999</v>
      </c>
      <c r="AE2769" s="13">
        <v>1110</v>
      </c>
      <c r="AF2769" s="13">
        <v>1110</v>
      </c>
      <c r="AG2769" s="13">
        <v>17</v>
      </c>
      <c r="AH2769" s="8">
        <v>20.946000000000002</v>
      </c>
      <c r="AI2769" s="13">
        <v>4012196249794</v>
      </c>
      <c r="AJ2769" s="9" t="s">
        <v>7534</v>
      </c>
      <c r="AK2769" s="94"/>
      <c r="AL2769" s="9"/>
      <c r="AM2769" s="8"/>
      <c r="AN2769" s="9"/>
      <c r="AO2769" s="11"/>
    </row>
    <row r="2770" spans="1:41" ht="11.45" customHeight="1" outlineLevel="1" x14ac:dyDescent="0.25">
      <c r="A2770" s="2"/>
      <c r="B2770" s="5"/>
      <c r="C2770" s="4"/>
      <c r="D2770" s="4"/>
      <c r="E2770" s="4"/>
      <c r="F2770" s="5"/>
      <c r="G2770" s="6"/>
      <c r="H2770" s="338">
        <v>7128924</v>
      </c>
      <c r="I2770" s="7" t="s">
        <v>7225</v>
      </c>
      <c r="J2770" s="7" t="s">
        <v>7226</v>
      </c>
      <c r="K2770" s="7" t="s">
        <v>3954</v>
      </c>
      <c r="L2770" s="7" t="s">
        <v>3955</v>
      </c>
      <c r="M2770" s="18">
        <v>2765</v>
      </c>
      <c r="N2770" s="327">
        <v>3373.2999999999997</v>
      </c>
      <c r="O2770" s="19"/>
      <c r="P2770" s="295">
        <v>0.35</v>
      </c>
      <c r="Q2770" s="18">
        <v>1797.25</v>
      </c>
      <c r="R2770" s="18">
        <v>2192.645</v>
      </c>
      <c r="S2770" s="295">
        <v>0.25</v>
      </c>
      <c r="T2770" s="18">
        <v>2073.75</v>
      </c>
      <c r="U2770" s="18">
        <v>2529.9749999999999</v>
      </c>
      <c r="V2770" s="295">
        <v>0.53</v>
      </c>
      <c r="W2770" s="18">
        <v>1299.55</v>
      </c>
      <c r="X2770" s="18">
        <v>1585.451</v>
      </c>
      <c r="Y2770" s="7" t="s">
        <v>393</v>
      </c>
      <c r="Z2770" s="13">
        <v>1</v>
      </c>
      <c r="AA2770" s="13">
        <v>1</v>
      </c>
      <c r="AB2770" s="13">
        <v>80</v>
      </c>
      <c r="AC2770" s="9" t="s">
        <v>3949</v>
      </c>
      <c r="AD2770" s="8">
        <v>3.6280000000000001</v>
      </c>
      <c r="AE2770" s="13">
        <v>710</v>
      </c>
      <c r="AF2770" s="13">
        <v>722</v>
      </c>
      <c r="AG2770" s="13">
        <v>17</v>
      </c>
      <c r="AH2770" s="8">
        <v>8.7149999999999999</v>
      </c>
      <c r="AI2770" s="13">
        <v>4012196250219</v>
      </c>
      <c r="AJ2770" s="9" t="s">
        <v>7535</v>
      </c>
      <c r="AK2770" s="94"/>
      <c r="AL2770" s="9"/>
      <c r="AM2770" s="8"/>
      <c r="AN2770" s="9"/>
      <c r="AO2770" s="11"/>
    </row>
    <row r="2771" spans="1:41" ht="11.45" customHeight="1" outlineLevel="1" x14ac:dyDescent="0.25">
      <c r="A2771" s="2"/>
      <c r="B2771" s="5"/>
      <c r="C2771" s="4"/>
      <c r="D2771" s="4"/>
      <c r="E2771" s="4"/>
      <c r="F2771" s="5"/>
      <c r="G2771" s="6"/>
      <c r="H2771" s="338">
        <v>7131127</v>
      </c>
      <c r="I2771" s="7" t="s">
        <v>7227</v>
      </c>
      <c r="J2771" s="7" t="s">
        <v>7228</v>
      </c>
      <c r="K2771" s="7" t="s">
        <v>3946</v>
      </c>
      <c r="L2771" s="7" t="s">
        <v>3947</v>
      </c>
      <c r="M2771" s="18">
        <v>7158</v>
      </c>
      <c r="N2771" s="327">
        <v>8732.76</v>
      </c>
      <c r="O2771" s="19"/>
      <c r="P2771" s="295">
        <v>0.35</v>
      </c>
      <c r="Q2771" s="18">
        <v>4652.7</v>
      </c>
      <c r="R2771" s="18">
        <v>5676.2939999999999</v>
      </c>
      <c r="S2771" s="295">
        <v>0.25</v>
      </c>
      <c r="T2771" s="18">
        <v>5368.5</v>
      </c>
      <c r="U2771" s="18">
        <v>6549.57</v>
      </c>
      <c r="V2771" s="295">
        <v>0.53</v>
      </c>
      <c r="W2771" s="18">
        <v>3364.2599999999998</v>
      </c>
      <c r="X2771" s="18">
        <v>4104.3971999999994</v>
      </c>
      <c r="Y2771" s="7" t="s">
        <v>393</v>
      </c>
      <c r="Z2771" s="13">
        <v>1</v>
      </c>
      <c r="AA2771" s="13">
        <v>1</v>
      </c>
      <c r="AB2771" s="13">
        <v>200</v>
      </c>
      <c r="AC2771" s="9" t="s">
        <v>3949</v>
      </c>
      <c r="AD2771" s="8">
        <v>1.385</v>
      </c>
      <c r="AE2771" s="13">
        <v>400</v>
      </c>
      <c r="AF2771" s="13">
        <v>400</v>
      </c>
      <c r="AG2771" s="13">
        <v>17</v>
      </c>
      <c r="AH2771" s="8">
        <v>2.72</v>
      </c>
      <c r="AI2771" s="13">
        <v>4012196251834</v>
      </c>
      <c r="AJ2771" s="9" t="s">
        <v>7536</v>
      </c>
      <c r="AK2771" s="94"/>
      <c r="AL2771" s="9"/>
      <c r="AM2771" s="8"/>
      <c r="AN2771" s="9"/>
      <c r="AO2771" s="11"/>
    </row>
    <row r="2772" spans="1:41" ht="11.45" customHeight="1" outlineLevel="1" x14ac:dyDescent="0.25">
      <c r="A2772" s="2"/>
      <c r="B2772" s="5"/>
      <c r="C2772" s="4"/>
      <c r="D2772" s="4"/>
      <c r="E2772" s="4"/>
      <c r="F2772" s="5"/>
      <c r="G2772" s="6"/>
      <c r="H2772" s="338">
        <v>7131194</v>
      </c>
      <c r="I2772" s="7" t="s">
        <v>7229</v>
      </c>
      <c r="J2772" s="7" t="s">
        <v>7230</v>
      </c>
      <c r="K2772" s="7" t="s">
        <v>3946</v>
      </c>
      <c r="L2772" s="7" t="s">
        <v>3947</v>
      </c>
      <c r="M2772" s="18">
        <v>17518</v>
      </c>
      <c r="N2772" s="327">
        <v>21371.96</v>
      </c>
      <c r="O2772" s="19"/>
      <c r="P2772" s="295">
        <v>0.35</v>
      </c>
      <c r="Q2772" s="18">
        <v>11386.7</v>
      </c>
      <c r="R2772" s="18">
        <v>13891.774000000001</v>
      </c>
      <c r="S2772" s="295">
        <v>0.25</v>
      </c>
      <c r="T2772" s="18">
        <v>13138.5</v>
      </c>
      <c r="U2772" s="18">
        <v>16028.97</v>
      </c>
      <c r="V2772" s="295">
        <v>0.53</v>
      </c>
      <c r="W2772" s="18">
        <v>8233.4599999999991</v>
      </c>
      <c r="X2772" s="18">
        <v>10044.821199999998</v>
      </c>
      <c r="Y2772" s="7" t="s">
        <v>393</v>
      </c>
      <c r="Z2772" s="13">
        <v>1</v>
      </c>
      <c r="AA2772" s="13">
        <v>1</v>
      </c>
      <c r="AB2772" s="13">
        <v>40</v>
      </c>
      <c r="AC2772" s="9" t="s">
        <v>3949</v>
      </c>
      <c r="AD2772" s="8">
        <v>12.15</v>
      </c>
      <c r="AE2772" s="13">
        <v>1110</v>
      </c>
      <c r="AF2772" s="13">
        <v>1110</v>
      </c>
      <c r="AG2772" s="13">
        <v>17</v>
      </c>
      <c r="AH2772" s="8">
        <v>20.946000000000002</v>
      </c>
      <c r="AI2772" s="13">
        <v>4012196252077</v>
      </c>
      <c r="AJ2772" s="9" t="s">
        <v>7537</v>
      </c>
      <c r="AK2772" s="94"/>
      <c r="AL2772" s="9"/>
      <c r="AM2772" s="8"/>
      <c r="AN2772" s="9"/>
      <c r="AO2772" s="11"/>
    </row>
    <row r="2773" spans="1:41" ht="11.45" customHeight="1" outlineLevel="1" x14ac:dyDescent="0.25">
      <c r="A2773" s="2"/>
      <c r="B2773" s="5"/>
      <c r="C2773" s="4"/>
      <c r="D2773" s="4"/>
      <c r="E2773" s="4"/>
      <c r="F2773" s="5"/>
      <c r="G2773" s="6"/>
      <c r="H2773" s="338" t="s">
        <v>7231</v>
      </c>
      <c r="I2773" s="7" t="s">
        <v>7232</v>
      </c>
      <c r="J2773" s="7" t="s">
        <v>7233</v>
      </c>
      <c r="K2773" s="7" t="s">
        <v>7378</v>
      </c>
      <c r="L2773" s="7" t="s">
        <v>7379</v>
      </c>
      <c r="M2773" s="18">
        <v>8132.84</v>
      </c>
      <c r="N2773" s="327">
        <v>9922.0648000000001</v>
      </c>
      <c r="O2773" s="19"/>
      <c r="P2773" s="295">
        <v>0.35</v>
      </c>
      <c r="Q2773" s="18">
        <v>5286.3460000000005</v>
      </c>
      <c r="R2773" s="18">
        <v>6449.3421200000003</v>
      </c>
      <c r="S2773" s="295">
        <v>0.25</v>
      </c>
      <c r="T2773" s="18">
        <v>6099.63</v>
      </c>
      <c r="U2773" s="18">
        <v>7441.5486000000001</v>
      </c>
      <c r="V2773" s="295">
        <v>0.53</v>
      </c>
      <c r="W2773" s="18">
        <v>3822.4348</v>
      </c>
      <c r="X2773" s="18">
        <v>4663.3704559999996</v>
      </c>
      <c r="Y2773" s="7" t="s">
        <v>393</v>
      </c>
      <c r="Z2773" s="13">
        <v>1</v>
      </c>
      <c r="AA2773" s="13">
        <v>1</v>
      </c>
      <c r="AB2773" s="13">
        <v>700</v>
      </c>
      <c r="AC2773" s="9" t="s">
        <v>6616</v>
      </c>
      <c r="AD2773" s="8">
        <v>0.46</v>
      </c>
      <c r="AE2773" s="13">
        <v>240</v>
      </c>
      <c r="AF2773" s="13">
        <v>240</v>
      </c>
      <c r="AG2773" s="13">
        <v>30</v>
      </c>
      <c r="AH2773" s="8">
        <v>1.728</v>
      </c>
      <c r="AI2773" s="13">
        <v>4012195856665</v>
      </c>
      <c r="AJ2773" s="9" t="s">
        <v>3966</v>
      </c>
      <c r="AK2773" s="94"/>
      <c r="AL2773" s="9"/>
      <c r="AM2773" s="8"/>
      <c r="AN2773" s="9"/>
      <c r="AO2773" s="11"/>
    </row>
    <row r="2774" spans="1:41" ht="11.45" customHeight="1" outlineLevel="1" x14ac:dyDescent="0.25">
      <c r="A2774" s="2"/>
      <c r="B2774" s="5"/>
      <c r="C2774" s="4"/>
      <c r="D2774" s="4"/>
      <c r="E2774" s="4"/>
      <c r="F2774" s="5"/>
      <c r="G2774" s="6"/>
      <c r="H2774" s="338" t="s">
        <v>7234</v>
      </c>
      <c r="I2774" s="7" t="s">
        <v>3245</v>
      </c>
      <c r="J2774" s="7" t="s">
        <v>7235</v>
      </c>
      <c r="K2774" s="7" t="s">
        <v>6338</v>
      </c>
      <c r="L2774" s="7" t="s">
        <v>6339</v>
      </c>
      <c r="M2774" s="18">
        <v>563.24</v>
      </c>
      <c r="N2774" s="327">
        <v>687.15279999999996</v>
      </c>
      <c r="O2774" s="19"/>
      <c r="P2774" s="295">
        <v>0.35</v>
      </c>
      <c r="Q2774" s="18">
        <v>366.10599999999999</v>
      </c>
      <c r="R2774" s="18">
        <v>446.64931999999999</v>
      </c>
      <c r="S2774" s="295">
        <v>0.25</v>
      </c>
      <c r="T2774" s="18">
        <v>422.43</v>
      </c>
      <c r="U2774" s="18">
        <v>515.3646</v>
      </c>
      <c r="V2774" s="295">
        <v>0.53</v>
      </c>
      <c r="W2774" s="18">
        <v>264.72280000000001</v>
      </c>
      <c r="X2774" s="18">
        <v>322.961816</v>
      </c>
      <c r="Y2774" s="7" t="s">
        <v>393</v>
      </c>
      <c r="Z2774" s="13">
        <v>1</v>
      </c>
      <c r="AA2774" s="13">
        <v>1</v>
      </c>
      <c r="AB2774" s="13"/>
      <c r="AC2774" s="9" t="s">
        <v>3949</v>
      </c>
      <c r="AD2774" s="8"/>
      <c r="AE2774" s="13">
        <v>100</v>
      </c>
      <c r="AF2774" s="13">
        <v>70</v>
      </c>
      <c r="AG2774" s="13">
        <v>1</v>
      </c>
      <c r="AH2774" s="8">
        <v>7.0000000000000001E-3</v>
      </c>
      <c r="AI2774" s="13">
        <v>4012195725695</v>
      </c>
      <c r="AJ2774" s="9" t="s">
        <v>3966</v>
      </c>
      <c r="AK2774" s="94"/>
      <c r="AL2774" s="9"/>
      <c r="AM2774" s="8"/>
      <c r="AN2774" s="9"/>
      <c r="AO2774" s="11"/>
    </row>
    <row r="2775" spans="1:41" ht="11.45" customHeight="1" outlineLevel="1" x14ac:dyDescent="0.25">
      <c r="A2775" s="2"/>
      <c r="B2775" s="5"/>
      <c r="C2775" s="4"/>
      <c r="D2775" s="4"/>
      <c r="E2775" s="4"/>
      <c r="F2775" s="5"/>
      <c r="G2775" s="6"/>
      <c r="H2775" s="338">
        <v>6043662</v>
      </c>
      <c r="I2775" s="7" t="s">
        <v>7236</v>
      </c>
      <c r="J2775" s="7" t="s">
        <v>6895</v>
      </c>
      <c r="K2775" s="7" t="s">
        <v>5863</v>
      </c>
      <c r="L2775" s="7" t="s">
        <v>5865</v>
      </c>
      <c r="M2775" s="18">
        <v>7351</v>
      </c>
      <c r="N2775" s="327">
        <v>8968.2199999999993</v>
      </c>
      <c r="O2775" s="19"/>
      <c r="P2775" s="295">
        <v>0.35</v>
      </c>
      <c r="Q2775" s="18">
        <v>4778.1500000000005</v>
      </c>
      <c r="R2775" s="18">
        <v>5829.3430000000008</v>
      </c>
      <c r="S2775" s="295">
        <v>0.25</v>
      </c>
      <c r="T2775" s="18">
        <v>5513.25</v>
      </c>
      <c r="U2775" s="18">
        <v>6726.165</v>
      </c>
      <c r="V2775" s="295">
        <v>0.53</v>
      </c>
      <c r="W2775" s="18">
        <v>3454.97</v>
      </c>
      <c r="X2775" s="18">
        <v>4215.0634</v>
      </c>
      <c r="Y2775" s="7" t="s">
        <v>393</v>
      </c>
      <c r="Z2775" s="13">
        <v>1</v>
      </c>
      <c r="AA2775" s="13">
        <v>1</v>
      </c>
      <c r="AB2775" s="13">
        <v>22</v>
      </c>
      <c r="AC2775" s="9" t="s">
        <v>3965</v>
      </c>
      <c r="AD2775" s="8">
        <v>2.13</v>
      </c>
      <c r="AE2775" s="13">
        <v>600</v>
      </c>
      <c r="AF2775" s="13">
        <v>600</v>
      </c>
      <c r="AG2775" s="13">
        <v>60</v>
      </c>
      <c r="AH2775" s="8">
        <v>21.6</v>
      </c>
      <c r="AI2775" s="13">
        <v>4012196643622</v>
      </c>
      <c r="AJ2775" s="9" t="s">
        <v>7538</v>
      </c>
      <c r="AK2775" s="94"/>
      <c r="AL2775" s="9"/>
      <c r="AM2775" s="8"/>
      <c r="AN2775" s="9"/>
      <c r="AO2775" s="11"/>
    </row>
    <row r="2776" spans="1:41" ht="11.45" customHeight="1" outlineLevel="1" x14ac:dyDescent="0.25">
      <c r="A2776" s="2"/>
      <c r="B2776" s="5"/>
      <c r="C2776" s="4"/>
      <c r="D2776" s="4"/>
      <c r="E2776" s="4"/>
      <c r="F2776" s="5"/>
      <c r="G2776" s="6"/>
      <c r="H2776" s="338">
        <v>6043664</v>
      </c>
      <c r="I2776" s="7" t="s">
        <v>7237</v>
      </c>
      <c r="J2776" s="7" t="s">
        <v>1048</v>
      </c>
      <c r="K2776" s="7" t="s">
        <v>5863</v>
      </c>
      <c r="L2776" s="7" t="s">
        <v>5865</v>
      </c>
      <c r="M2776" s="18">
        <v>9380</v>
      </c>
      <c r="N2776" s="327">
        <v>11443.6</v>
      </c>
      <c r="O2776" s="19"/>
      <c r="P2776" s="295">
        <v>0.35</v>
      </c>
      <c r="Q2776" s="18">
        <v>6097</v>
      </c>
      <c r="R2776" s="18">
        <v>7438.34</v>
      </c>
      <c r="S2776" s="295">
        <v>0.25</v>
      </c>
      <c r="T2776" s="18">
        <v>7035</v>
      </c>
      <c r="U2776" s="18">
        <v>8582.6999999999989</v>
      </c>
      <c r="V2776" s="295">
        <v>0.53</v>
      </c>
      <c r="W2776" s="18">
        <v>4408.5999999999995</v>
      </c>
      <c r="X2776" s="18">
        <v>5378.4919999999993</v>
      </c>
      <c r="Y2776" s="7" t="s">
        <v>393</v>
      </c>
      <c r="Z2776" s="13">
        <v>1</v>
      </c>
      <c r="AA2776" s="13">
        <v>1</v>
      </c>
      <c r="AB2776" s="13">
        <v>14</v>
      </c>
      <c r="AC2776" s="9" t="s">
        <v>3965</v>
      </c>
      <c r="AD2776" s="8">
        <v>2.83</v>
      </c>
      <c r="AE2776" s="13">
        <v>810</v>
      </c>
      <c r="AF2776" s="13">
        <v>810</v>
      </c>
      <c r="AG2776" s="13">
        <v>60</v>
      </c>
      <c r="AH2776" s="8">
        <v>39.366</v>
      </c>
      <c r="AI2776" s="13">
        <v>4012196644162</v>
      </c>
      <c r="AJ2776" s="9" t="s">
        <v>7539</v>
      </c>
      <c r="AK2776" s="94"/>
      <c r="AL2776" s="9"/>
      <c r="AM2776" s="8"/>
      <c r="AN2776" s="9"/>
      <c r="AO2776" s="11"/>
    </row>
    <row r="2777" spans="1:41" ht="11.45" customHeight="1" outlineLevel="1" x14ac:dyDescent="0.25">
      <c r="A2777" s="2"/>
      <c r="B2777" s="5"/>
      <c r="C2777" s="4"/>
      <c r="D2777" s="4"/>
      <c r="E2777" s="4"/>
      <c r="F2777" s="5"/>
      <c r="G2777" s="6"/>
      <c r="H2777" s="338">
        <v>6049156</v>
      </c>
      <c r="I2777" s="7" t="s">
        <v>7238</v>
      </c>
      <c r="J2777" s="7" t="s">
        <v>7239</v>
      </c>
      <c r="K2777" s="7"/>
      <c r="L2777" s="7"/>
      <c r="M2777" s="18">
        <v>1356.18</v>
      </c>
      <c r="N2777" s="327">
        <v>1654.5396000000001</v>
      </c>
      <c r="O2777" s="19"/>
      <c r="P2777" s="295">
        <v>0.35</v>
      </c>
      <c r="Q2777" s="18">
        <v>881.51700000000005</v>
      </c>
      <c r="R2777" s="18">
        <v>1075.45074</v>
      </c>
      <c r="S2777" s="295">
        <v>0.25</v>
      </c>
      <c r="T2777" s="18">
        <v>1017.135</v>
      </c>
      <c r="U2777" s="18">
        <v>1240.9047</v>
      </c>
      <c r="V2777" s="295">
        <v>0.53</v>
      </c>
      <c r="W2777" s="18">
        <v>637.40459999999996</v>
      </c>
      <c r="X2777" s="18">
        <v>777.63361199999997</v>
      </c>
      <c r="Y2777" s="7" t="s">
        <v>2</v>
      </c>
      <c r="Z2777" s="13">
        <v>2</v>
      </c>
      <c r="AA2777" s="13">
        <v>2</v>
      </c>
      <c r="AB2777" s="13">
        <v>300</v>
      </c>
      <c r="AC2777" s="9" t="s">
        <v>3965</v>
      </c>
      <c r="AD2777" s="8">
        <v>1.7749999999999999</v>
      </c>
      <c r="AE2777" s="13"/>
      <c r="AF2777" s="13"/>
      <c r="AG2777" s="13"/>
      <c r="AH2777" s="8"/>
      <c r="AI2777" s="13">
        <v>4012196183487</v>
      </c>
      <c r="AJ2777" s="9" t="s">
        <v>3966</v>
      </c>
      <c r="AK2777" s="94"/>
      <c r="AL2777" s="9"/>
      <c r="AM2777" s="8"/>
      <c r="AN2777" s="9"/>
      <c r="AO2777" s="11"/>
    </row>
    <row r="2778" spans="1:41" ht="11.45" customHeight="1" outlineLevel="1" x14ac:dyDescent="0.25">
      <c r="A2778" s="2"/>
      <c r="B2778" s="5"/>
      <c r="C2778" s="4"/>
      <c r="D2778" s="4"/>
      <c r="E2778" s="4"/>
      <c r="F2778" s="5"/>
      <c r="G2778" s="6"/>
      <c r="H2778" s="338">
        <v>6085369</v>
      </c>
      <c r="I2778" s="7" t="s">
        <v>7240</v>
      </c>
      <c r="J2778" s="7" t="s">
        <v>194</v>
      </c>
      <c r="K2778" s="7" t="s">
        <v>6530</v>
      </c>
      <c r="L2778" s="7" t="s">
        <v>6531</v>
      </c>
      <c r="M2778" s="18">
        <v>4631.26</v>
      </c>
      <c r="N2778" s="327">
        <v>5650.1372000000001</v>
      </c>
      <c r="O2778" s="19"/>
      <c r="P2778" s="295">
        <v>0.35</v>
      </c>
      <c r="Q2778" s="18">
        <v>3010.3190000000004</v>
      </c>
      <c r="R2778" s="18">
        <v>3672.5891800000004</v>
      </c>
      <c r="S2778" s="295">
        <v>0.25</v>
      </c>
      <c r="T2778" s="18">
        <v>3473.4450000000002</v>
      </c>
      <c r="U2778" s="18">
        <v>4237.6028999999999</v>
      </c>
      <c r="V2778" s="295">
        <v>0.53</v>
      </c>
      <c r="W2778" s="18">
        <v>2176.6922</v>
      </c>
      <c r="X2778" s="18">
        <v>2655.564484</v>
      </c>
      <c r="Y2778" s="7" t="s">
        <v>2</v>
      </c>
      <c r="Z2778" s="13">
        <v>3</v>
      </c>
      <c r="AA2778" s="13">
        <v>3</v>
      </c>
      <c r="AB2778" s="13">
        <v>120</v>
      </c>
      <c r="AC2778" s="9" t="s">
        <v>3965</v>
      </c>
      <c r="AD2778" s="8">
        <v>2.95</v>
      </c>
      <c r="AE2778" s="13">
        <v>3000</v>
      </c>
      <c r="AF2778" s="13">
        <v>300</v>
      </c>
      <c r="AG2778" s="13">
        <v>60</v>
      </c>
      <c r="AH2778" s="8">
        <v>54</v>
      </c>
      <c r="AI2778" s="13">
        <v>4012196176076</v>
      </c>
      <c r="AJ2778" s="9" t="s">
        <v>3966</v>
      </c>
      <c r="AK2778" s="94"/>
      <c r="AL2778" s="9"/>
      <c r="AM2778" s="8"/>
      <c r="AN2778" s="9"/>
      <c r="AO2778" s="11"/>
    </row>
    <row r="2779" spans="1:41" ht="11.45" customHeight="1" outlineLevel="1" x14ac:dyDescent="0.25">
      <c r="A2779" s="2"/>
      <c r="B2779" s="5"/>
      <c r="C2779" s="4"/>
      <c r="D2779" s="4"/>
      <c r="E2779" s="4"/>
      <c r="F2779" s="5"/>
      <c r="G2779" s="6"/>
      <c r="H2779" s="338">
        <v>6087140</v>
      </c>
      <c r="I2779" s="7" t="s">
        <v>7241</v>
      </c>
      <c r="J2779" s="7" t="s">
        <v>149</v>
      </c>
      <c r="K2779" s="7" t="s">
        <v>6534</v>
      </c>
      <c r="L2779" s="7" t="s">
        <v>6535</v>
      </c>
      <c r="M2779" s="18">
        <v>3344.68</v>
      </c>
      <c r="N2779" s="327">
        <v>4080.5095999999999</v>
      </c>
      <c r="O2779" s="19"/>
      <c r="P2779" s="295">
        <v>0.35</v>
      </c>
      <c r="Q2779" s="18">
        <v>2174.0419999999999</v>
      </c>
      <c r="R2779" s="18">
        <v>2652.33124</v>
      </c>
      <c r="S2779" s="295">
        <v>0.25</v>
      </c>
      <c r="T2779" s="18">
        <v>2508.5099999999998</v>
      </c>
      <c r="U2779" s="18">
        <v>3060.3821999999996</v>
      </c>
      <c r="V2779" s="295">
        <v>0.53</v>
      </c>
      <c r="W2779" s="18">
        <v>1571.9995999999999</v>
      </c>
      <c r="X2779" s="18">
        <v>1917.8395119999998</v>
      </c>
      <c r="Y2779" s="7" t="s">
        <v>2</v>
      </c>
      <c r="Z2779" s="13">
        <v>3</v>
      </c>
      <c r="AA2779" s="13">
        <v>3</v>
      </c>
      <c r="AB2779" s="13">
        <v>120</v>
      </c>
      <c r="AC2779" s="9" t="s">
        <v>3965</v>
      </c>
      <c r="AD2779" s="8">
        <v>2.6509999999999998</v>
      </c>
      <c r="AE2779" s="13">
        <v>3000</v>
      </c>
      <c r="AF2779" s="13">
        <v>300</v>
      </c>
      <c r="AG2779" s="13">
        <v>60</v>
      </c>
      <c r="AH2779" s="8">
        <v>54</v>
      </c>
      <c r="AI2779" s="13">
        <v>4012196174959</v>
      </c>
      <c r="AJ2779" s="9" t="s">
        <v>3966</v>
      </c>
      <c r="AK2779" s="94"/>
      <c r="AL2779" s="9"/>
      <c r="AM2779" s="8"/>
      <c r="AN2779" s="9"/>
      <c r="AO2779" s="11"/>
    </row>
    <row r="2780" spans="1:41" ht="11.45" customHeight="1" outlineLevel="1" x14ac:dyDescent="0.25">
      <c r="A2780" s="2"/>
      <c r="B2780" s="5"/>
      <c r="C2780" s="4"/>
      <c r="D2780" s="4"/>
      <c r="E2780" s="4"/>
      <c r="F2780" s="5"/>
      <c r="G2780" s="6"/>
      <c r="H2780" s="338">
        <v>6490210</v>
      </c>
      <c r="I2780" s="7" t="s">
        <v>7242</v>
      </c>
      <c r="J2780" s="7" t="s">
        <v>7243</v>
      </c>
      <c r="K2780" s="7" t="s">
        <v>6118</v>
      </c>
      <c r="L2780" s="7" t="s">
        <v>6120</v>
      </c>
      <c r="M2780" s="18">
        <v>144.01</v>
      </c>
      <c r="N2780" s="327">
        <v>175.69219999999999</v>
      </c>
      <c r="O2780" s="19"/>
      <c r="P2780" s="295">
        <v>0.35</v>
      </c>
      <c r="Q2780" s="18">
        <v>93.606499999999997</v>
      </c>
      <c r="R2780" s="18">
        <v>114.19992999999999</v>
      </c>
      <c r="S2780" s="295">
        <v>0.25</v>
      </c>
      <c r="T2780" s="18">
        <v>108.00749999999999</v>
      </c>
      <c r="U2780" s="18">
        <v>131.76915</v>
      </c>
      <c r="V2780" s="295">
        <v>0.53</v>
      </c>
      <c r="W2780" s="18">
        <v>67.684699999999992</v>
      </c>
      <c r="X2780" s="18">
        <v>82.575333999999984</v>
      </c>
      <c r="Y2780" s="7" t="s">
        <v>393</v>
      </c>
      <c r="Z2780" s="13">
        <v>25</v>
      </c>
      <c r="AA2780" s="13">
        <v>25</v>
      </c>
      <c r="AB2780" s="13">
        <v>38000</v>
      </c>
      <c r="AC2780" s="9" t="s">
        <v>3965</v>
      </c>
      <c r="AD2780" s="8">
        <v>7.0000000000000001E-3</v>
      </c>
      <c r="AE2780" s="13">
        <v>200</v>
      </c>
      <c r="AF2780" s="13">
        <v>12</v>
      </c>
      <c r="AG2780" s="13">
        <v>9</v>
      </c>
      <c r="AH2780" s="8">
        <v>2.1999999999999999E-2</v>
      </c>
      <c r="AI2780" s="13">
        <v>4012196589708</v>
      </c>
      <c r="AJ2780" s="9" t="s">
        <v>3966</v>
      </c>
      <c r="AK2780" s="94"/>
      <c r="AL2780" s="9"/>
      <c r="AM2780" s="8"/>
      <c r="AN2780" s="9"/>
      <c r="AO2780" s="11"/>
    </row>
    <row r="2781" spans="1:41" ht="11.45" customHeight="1" outlineLevel="1" x14ac:dyDescent="0.25">
      <c r="A2781" s="2"/>
      <c r="B2781" s="5"/>
      <c r="C2781" s="4"/>
      <c r="D2781" s="4"/>
      <c r="E2781" s="4"/>
      <c r="F2781" s="5"/>
      <c r="G2781" s="6"/>
      <c r="H2781" s="338">
        <v>6490218</v>
      </c>
      <c r="I2781" s="7" t="s">
        <v>7244</v>
      </c>
      <c r="J2781" s="7" t="s">
        <v>7245</v>
      </c>
      <c r="K2781" s="7" t="s">
        <v>6118</v>
      </c>
      <c r="L2781" s="7" t="s">
        <v>6120</v>
      </c>
      <c r="M2781" s="18">
        <v>158.66</v>
      </c>
      <c r="N2781" s="327">
        <v>193.5652</v>
      </c>
      <c r="O2781" s="19"/>
      <c r="P2781" s="295">
        <v>0.35</v>
      </c>
      <c r="Q2781" s="18">
        <v>103.129</v>
      </c>
      <c r="R2781" s="18">
        <v>125.81738</v>
      </c>
      <c r="S2781" s="295">
        <v>0.25</v>
      </c>
      <c r="T2781" s="18">
        <v>118.995</v>
      </c>
      <c r="U2781" s="18">
        <v>145.1739</v>
      </c>
      <c r="V2781" s="295">
        <v>0.53</v>
      </c>
      <c r="W2781" s="18">
        <v>74.5702</v>
      </c>
      <c r="X2781" s="18">
        <v>90.975644000000003</v>
      </c>
      <c r="Y2781" s="7" t="s">
        <v>393</v>
      </c>
      <c r="Z2781" s="13">
        <v>25</v>
      </c>
      <c r="AA2781" s="13">
        <v>25</v>
      </c>
      <c r="AB2781" s="13">
        <v>16000</v>
      </c>
      <c r="AC2781" s="9" t="s">
        <v>3965</v>
      </c>
      <c r="AD2781" s="8">
        <v>1.2999999999999999E-2</v>
      </c>
      <c r="AE2781" s="13">
        <v>400</v>
      </c>
      <c r="AF2781" s="13">
        <v>12</v>
      </c>
      <c r="AG2781" s="13">
        <v>9</v>
      </c>
      <c r="AH2781" s="8">
        <v>4.2999999999999997E-2</v>
      </c>
      <c r="AI2781" s="13">
        <v>4012196589722</v>
      </c>
      <c r="AJ2781" s="9" t="s">
        <v>3966</v>
      </c>
      <c r="AK2781" s="94"/>
      <c r="AL2781" s="9"/>
      <c r="AM2781" s="8"/>
      <c r="AN2781" s="9"/>
      <c r="AO2781" s="11"/>
    </row>
    <row r="2782" spans="1:41" ht="11.45" customHeight="1" outlineLevel="1" x14ac:dyDescent="0.25">
      <c r="A2782" s="2"/>
      <c r="B2782" s="5"/>
      <c r="C2782" s="4"/>
      <c r="D2782" s="4"/>
      <c r="E2782" s="4"/>
      <c r="F2782" s="5"/>
      <c r="G2782" s="6"/>
      <c r="H2782" s="338">
        <v>6490226</v>
      </c>
      <c r="I2782" s="7" t="s">
        <v>7246</v>
      </c>
      <c r="J2782" s="7" t="s">
        <v>7247</v>
      </c>
      <c r="K2782" s="7" t="s">
        <v>6118</v>
      </c>
      <c r="L2782" s="7" t="s">
        <v>6120</v>
      </c>
      <c r="M2782" s="18">
        <v>207.78</v>
      </c>
      <c r="N2782" s="327">
        <v>253.49160000000001</v>
      </c>
      <c r="O2782" s="19"/>
      <c r="P2782" s="295">
        <v>0.35</v>
      </c>
      <c r="Q2782" s="18">
        <v>135.05700000000002</v>
      </c>
      <c r="R2782" s="18">
        <v>164.76954000000001</v>
      </c>
      <c r="S2782" s="295">
        <v>0.25</v>
      </c>
      <c r="T2782" s="18">
        <v>155.83500000000001</v>
      </c>
      <c r="U2782" s="18">
        <v>190.11870000000002</v>
      </c>
      <c r="V2782" s="295">
        <v>0.53</v>
      </c>
      <c r="W2782" s="18">
        <v>97.656599999999997</v>
      </c>
      <c r="X2782" s="18">
        <v>119.14105199999999</v>
      </c>
      <c r="Y2782" s="7" t="s">
        <v>393</v>
      </c>
      <c r="Z2782" s="13">
        <v>25</v>
      </c>
      <c r="AA2782" s="13">
        <v>25</v>
      </c>
      <c r="AB2782" s="13">
        <v>17500</v>
      </c>
      <c r="AC2782" s="9" t="s">
        <v>3965</v>
      </c>
      <c r="AD2782" s="8">
        <v>1.7999999999999999E-2</v>
      </c>
      <c r="AE2782" s="13">
        <v>600</v>
      </c>
      <c r="AF2782" s="13">
        <v>12</v>
      </c>
      <c r="AG2782" s="13">
        <v>9</v>
      </c>
      <c r="AH2782" s="8">
        <v>6.5000000000000002E-2</v>
      </c>
      <c r="AI2782" s="13">
        <v>4012196589746</v>
      </c>
      <c r="AJ2782" s="9" t="s">
        <v>3966</v>
      </c>
      <c r="AK2782" s="94"/>
      <c r="AL2782" s="9"/>
      <c r="AM2782" s="8"/>
      <c r="AN2782" s="9"/>
      <c r="AO2782" s="11"/>
    </row>
    <row r="2783" spans="1:41" ht="11.45" customHeight="1" outlineLevel="1" x14ac:dyDescent="0.25">
      <c r="A2783" s="2"/>
      <c r="B2783" s="5"/>
      <c r="C2783" s="4"/>
      <c r="D2783" s="4"/>
      <c r="E2783" s="4"/>
      <c r="F2783" s="5"/>
      <c r="G2783" s="6"/>
      <c r="H2783" s="338">
        <v>6490252</v>
      </c>
      <c r="I2783" s="7" t="s">
        <v>7248</v>
      </c>
      <c r="J2783" s="7" t="s">
        <v>7249</v>
      </c>
      <c r="K2783" s="7" t="s">
        <v>6118</v>
      </c>
      <c r="L2783" s="7" t="s">
        <v>6120</v>
      </c>
      <c r="M2783" s="18">
        <v>214.57</v>
      </c>
      <c r="N2783" s="327">
        <v>261.77539999999999</v>
      </c>
      <c r="O2783" s="19"/>
      <c r="P2783" s="295">
        <v>0.35</v>
      </c>
      <c r="Q2783" s="18">
        <v>139.47049999999999</v>
      </c>
      <c r="R2783" s="18">
        <v>170.15400999999997</v>
      </c>
      <c r="S2783" s="295">
        <v>0.25</v>
      </c>
      <c r="T2783" s="18">
        <v>160.92750000000001</v>
      </c>
      <c r="U2783" s="18">
        <v>196.33154999999999</v>
      </c>
      <c r="V2783" s="295">
        <v>0.53</v>
      </c>
      <c r="W2783" s="18">
        <v>100.8479</v>
      </c>
      <c r="X2783" s="18">
        <v>123.03443799999999</v>
      </c>
      <c r="Y2783" s="7" t="s">
        <v>393</v>
      </c>
      <c r="Z2783" s="13">
        <v>25</v>
      </c>
      <c r="AA2783" s="13">
        <v>25</v>
      </c>
      <c r="AB2783" s="13">
        <v>18000</v>
      </c>
      <c r="AC2783" s="9" t="s">
        <v>3965</v>
      </c>
      <c r="AD2783" s="8">
        <v>1.6E-2</v>
      </c>
      <c r="AE2783" s="13">
        <v>500</v>
      </c>
      <c r="AF2783" s="13">
        <v>12</v>
      </c>
      <c r="AG2783" s="13">
        <v>9</v>
      </c>
      <c r="AH2783" s="8">
        <v>5.3999999999999999E-2</v>
      </c>
      <c r="AI2783" s="13">
        <v>4012196589807</v>
      </c>
      <c r="AJ2783" s="9" t="s">
        <v>3966</v>
      </c>
      <c r="AK2783" s="94"/>
      <c r="AL2783" s="9"/>
      <c r="AM2783" s="8"/>
      <c r="AN2783" s="9"/>
      <c r="AO2783" s="11"/>
    </row>
    <row r="2784" spans="1:41" ht="11.45" customHeight="1" outlineLevel="1" x14ac:dyDescent="0.25">
      <c r="A2784" s="2"/>
      <c r="B2784" s="5"/>
      <c r="C2784" s="4"/>
      <c r="D2784" s="4"/>
      <c r="E2784" s="4"/>
      <c r="F2784" s="5"/>
      <c r="G2784" s="6"/>
      <c r="H2784" s="338">
        <v>6490256</v>
      </c>
      <c r="I2784" s="7" t="s">
        <v>7250</v>
      </c>
      <c r="J2784" s="7" t="s">
        <v>7251</v>
      </c>
      <c r="K2784" s="7" t="s">
        <v>6118</v>
      </c>
      <c r="L2784" s="7" t="s">
        <v>6120</v>
      </c>
      <c r="M2784" s="18">
        <v>230.39</v>
      </c>
      <c r="N2784" s="327">
        <v>281.07579999999996</v>
      </c>
      <c r="O2784" s="19"/>
      <c r="P2784" s="295">
        <v>0.35</v>
      </c>
      <c r="Q2784" s="18">
        <v>149.7535</v>
      </c>
      <c r="R2784" s="18">
        <v>182.69927000000001</v>
      </c>
      <c r="S2784" s="295">
        <v>0.25</v>
      </c>
      <c r="T2784" s="18">
        <v>172.79249999999999</v>
      </c>
      <c r="U2784" s="18">
        <v>210.80684999999997</v>
      </c>
      <c r="V2784" s="295">
        <v>0.53</v>
      </c>
      <c r="W2784" s="18">
        <v>108.28329999999998</v>
      </c>
      <c r="X2784" s="18">
        <v>132.10562599999997</v>
      </c>
      <c r="Y2784" s="7" t="s">
        <v>393</v>
      </c>
      <c r="Z2784" s="13">
        <v>25</v>
      </c>
      <c r="AA2784" s="13">
        <v>25</v>
      </c>
      <c r="AB2784" s="13">
        <v>18000</v>
      </c>
      <c r="AC2784" s="9" t="s">
        <v>3965</v>
      </c>
      <c r="AD2784" s="8">
        <v>1.7999999999999999E-2</v>
      </c>
      <c r="AE2784" s="13">
        <v>600</v>
      </c>
      <c r="AF2784" s="13">
        <v>12</v>
      </c>
      <c r="AG2784" s="13">
        <v>9</v>
      </c>
      <c r="AH2784" s="8">
        <v>6.5000000000000002E-2</v>
      </c>
      <c r="AI2784" s="13">
        <v>4012196589814</v>
      </c>
      <c r="AJ2784" s="9" t="s">
        <v>3966</v>
      </c>
      <c r="AK2784" s="94"/>
      <c r="AL2784" s="9"/>
      <c r="AM2784" s="8"/>
      <c r="AN2784" s="9"/>
      <c r="AO2784" s="11"/>
    </row>
    <row r="2785" spans="1:41" ht="11.45" customHeight="1" outlineLevel="1" x14ac:dyDescent="0.25">
      <c r="A2785" s="2"/>
      <c r="B2785" s="5"/>
      <c r="C2785" s="4"/>
      <c r="D2785" s="4"/>
      <c r="E2785" s="4"/>
      <c r="F2785" s="5"/>
      <c r="G2785" s="6"/>
      <c r="H2785" s="338">
        <v>6490316</v>
      </c>
      <c r="I2785" s="7" t="s">
        <v>7252</v>
      </c>
      <c r="J2785" s="7" t="s">
        <v>7253</v>
      </c>
      <c r="K2785" s="7" t="s">
        <v>6118</v>
      </c>
      <c r="L2785" s="7" t="s">
        <v>6119</v>
      </c>
      <c r="M2785" s="18">
        <v>219.17</v>
      </c>
      <c r="N2785" s="327">
        <v>267.38739999999996</v>
      </c>
      <c r="O2785" s="19"/>
      <c r="P2785" s="295">
        <v>0.35</v>
      </c>
      <c r="Q2785" s="18">
        <v>142.4605</v>
      </c>
      <c r="R2785" s="18">
        <v>173.80180999999999</v>
      </c>
      <c r="S2785" s="295">
        <v>0.25</v>
      </c>
      <c r="T2785" s="18">
        <v>164.3775</v>
      </c>
      <c r="U2785" s="18">
        <v>200.54055</v>
      </c>
      <c r="V2785" s="295">
        <v>0.53</v>
      </c>
      <c r="W2785" s="18">
        <v>103.00989999999999</v>
      </c>
      <c r="X2785" s="18">
        <v>125.67207799999998</v>
      </c>
      <c r="Y2785" s="7" t="s">
        <v>393</v>
      </c>
      <c r="Z2785" s="13">
        <v>25</v>
      </c>
      <c r="AA2785" s="13">
        <v>25</v>
      </c>
      <c r="AB2785" s="13">
        <v>7000</v>
      </c>
      <c r="AC2785" s="9" t="s">
        <v>3965</v>
      </c>
      <c r="AD2785" s="8">
        <v>5.5E-2</v>
      </c>
      <c r="AE2785" s="13">
        <v>700</v>
      </c>
      <c r="AF2785" s="13">
        <v>20</v>
      </c>
      <c r="AG2785" s="13">
        <v>13</v>
      </c>
      <c r="AH2785" s="8">
        <v>0.182</v>
      </c>
      <c r="AI2785" s="13">
        <v>4012196590933</v>
      </c>
      <c r="AJ2785" s="9" t="s">
        <v>3966</v>
      </c>
      <c r="AK2785" s="94"/>
      <c r="AL2785" s="9"/>
      <c r="AM2785" s="8"/>
      <c r="AN2785" s="9"/>
      <c r="AO2785" s="11"/>
    </row>
    <row r="2786" spans="1:41" ht="11.45" customHeight="1" outlineLevel="1" x14ac:dyDescent="0.25">
      <c r="A2786" s="2"/>
      <c r="B2786" s="5"/>
      <c r="C2786" s="4"/>
      <c r="D2786" s="4"/>
      <c r="E2786" s="4"/>
      <c r="F2786" s="5"/>
      <c r="G2786" s="6"/>
      <c r="H2786" s="338">
        <v>6490320</v>
      </c>
      <c r="I2786" s="7" t="s">
        <v>7254</v>
      </c>
      <c r="J2786" s="7" t="s">
        <v>7255</v>
      </c>
      <c r="K2786" s="7" t="s">
        <v>6118</v>
      </c>
      <c r="L2786" s="7" t="s">
        <v>6119</v>
      </c>
      <c r="M2786" s="18">
        <v>242.2</v>
      </c>
      <c r="N2786" s="327">
        <v>295.48399999999998</v>
      </c>
      <c r="O2786" s="19"/>
      <c r="P2786" s="295">
        <v>0.35</v>
      </c>
      <c r="Q2786" s="18">
        <v>157.43</v>
      </c>
      <c r="R2786" s="18">
        <v>192.06460000000001</v>
      </c>
      <c r="S2786" s="295">
        <v>0.25</v>
      </c>
      <c r="T2786" s="18">
        <v>181.64999999999998</v>
      </c>
      <c r="U2786" s="18">
        <v>221.61299999999997</v>
      </c>
      <c r="V2786" s="295">
        <v>0.53</v>
      </c>
      <c r="W2786" s="18">
        <v>113.83399999999999</v>
      </c>
      <c r="X2786" s="18">
        <v>138.87747999999999</v>
      </c>
      <c r="Y2786" s="7" t="s">
        <v>393</v>
      </c>
      <c r="Z2786" s="13">
        <v>25</v>
      </c>
      <c r="AA2786" s="13">
        <v>25</v>
      </c>
      <c r="AB2786" s="13"/>
      <c r="AC2786" s="9" t="s">
        <v>3965</v>
      </c>
      <c r="AD2786" s="8">
        <v>6.2E-2</v>
      </c>
      <c r="AE2786" s="13">
        <v>800</v>
      </c>
      <c r="AF2786" s="13">
        <v>20</v>
      </c>
      <c r="AG2786" s="13">
        <v>13</v>
      </c>
      <c r="AH2786" s="8">
        <v>0.20799999999999999</v>
      </c>
      <c r="AI2786" s="13">
        <v>4012196590940</v>
      </c>
      <c r="AJ2786" s="9" t="s">
        <v>3966</v>
      </c>
      <c r="AK2786" s="94"/>
      <c r="AL2786" s="9"/>
      <c r="AM2786" s="8"/>
      <c r="AN2786" s="9"/>
      <c r="AO2786" s="11"/>
    </row>
    <row r="2787" spans="1:41" ht="11.45" customHeight="1" outlineLevel="1" x14ac:dyDescent="0.25">
      <c r="A2787" s="2"/>
      <c r="B2787" s="5"/>
      <c r="C2787" s="4"/>
      <c r="D2787" s="4"/>
      <c r="E2787" s="4"/>
      <c r="F2787" s="5"/>
      <c r="G2787" s="6"/>
      <c r="H2787" s="338">
        <v>6490344</v>
      </c>
      <c r="I2787" s="7" t="s">
        <v>7256</v>
      </c>
      <c r="J2787" s="7" t="s">
        <v>2807</v>
      </c>
      <c r="K2787" s="7" t="s">
        <v>6118</v>
      </c>
      <c r="L2787" s="7" t="s">
        <v>6120</v>
      </c>
      <c r="M2787" s="18">
        <v>214.01</v>
      </c>
      <c r="N2787" s="327">
        <v>261.09219999999999</v>
      </c>
      <c r="O2787" s="19"/>
      <c r="P2787" s="295">
        <v>0.35</v>
      </c>
      <c r="Q2787" s="18">
        <v>139.10650000000001</v>
      </c>
      <c r="R2787" s="18">
        <v>169.70993000000001</v>
      </c>
      <c r="S2787" s="295">
        <v>0.25</v>
      </c>
      <c r="T2787" s="18">
        <v>160.50749999999999</v>
      </c>
      <c r="U2787" s="18">
        <v>195.81914999999998</v>
      </c>
      <c r="V2787" s="295">
        <v>0.53</v>
      </c>
      <c r="W2787" s="18">
        <v>100.58469999999998</v>
      </c>
      <c r="X2787" s="18">
        <v>122.71333399999997</v>
      </c>
      <c r="Y2787" s="7" t="s">
        <v>393</v>
      </c>
      <c r="Z2787" s="13">
        <v>25</v>
      </c>
      <c r="AA2787" s="13">
        <v>25</v>
      </c>
      <c r="AB2787" s="13">
        <v>9000</v>
      </c>
      <c r="AC2787" s="9" t="s">
        <v>3965</v>
      </c>
      <c r="AD2787" s="8">
        <v>3.3000000000000002E-2</v>
      </c>
      <c r="AE2787" s="13">
        <v>400</v>
      </c>
      <c r="AF2787" s="13">
        <v>20</v>
      </c>
      <c r="AG2787" s="13">
        <v>13</v>
      </c>
      <c r="AH2787" s="8">
        <v>0.104</v>
      </c>
      <c r="AI2787" s="13">
        <v>4012196590988</v>
      </c>
      <c r="AJ2787" s="9" t="s">
        <v>3966</v>
      </c>
      <c r="AK2787" s="94"/>
      <c r="AL2787" s="9"/>
      <c r="AM2787" s="8"/>
      <c r="AN2787" s="9"/>
      <c r="AO2787" s="11"/>
    </row>
    <row r="2788" spans="1:41" ht="11.45" customHeight="1" outlineLevel="1" x14ac:dyDescent="0.25">
      <c r="A2788" s="2"/>
      <c r="B2788" s="5"/>
      <c r="C2788" s="4"/>
      <c r="D2788" s="4"/>
      <c r="E2788" s="4"/>
      <c r="F2788" s="5"/>
      <c r="G2788" s="6"/>
      <c r="H2788" s="338">
        <v>6490352</v>
      </c>
      <c r="I2788" s="7" t="s">
        <v>7257</v>
      </c>
      <c r="J2788" s="7" t="s">
        <v>7258</v>
      </c>
      <c r="K2788" s="7" t="s">
        <v>6118</v>
      </c>
      <c r="L2788" s="7" t="s">
        <v>6120</v>
      </c>
      <c r="M2788" s="18">
        <v>256.17</v>
      </c>
      <c r="N2788" s="327">
        <v>312.5274</v>
      </c>
      <c r="O2788" s="19"/>
      <c r="P2788" s="295">
        <v>0.35</v>
      </c>
      <c r="Q2788" s="18">
        <v>166.51050000000001</v>
      </c>
      <c r="R2788" s="18">
        <v>203.14281</v>
      </c>
      <c r="S2788" s="295">
        <v>0.25</v>
      </c>
      <c r="T2788" s="18">
        <v>192.1275</v>
      </c>
      <c r="U2788" s="18">
        <v>234.39554999999999</v>
      </c>
      <c r="V2788" s="295">
        <v>0.53</v>
      </c>
      <c r="W2788" s="18">
        <v>120.3999</v>
      </c>
      <c r="X2788" s="18">
        <v>146.887878</v>
      </c>
      <c r="Y2788" s="7" t="s">
        <v>393</v>
      </c>
      <c r="Z2788" s="13">
        <v>25</v>
      </c>
      <c r="AA2788" s="13">
        <v>25</v>
      </c>
      <c r="AB2788" s="13">
        <v>7000</v>
      </c>
      <c r="AC2788" s="9" t="s">
        <v>3965</v>
      </c>
      <c r="AD2788" s="8">
        <v>4.8000000000000001E-2</v>
      </c>
      <c r="AE2788" s="13">
        <v>600</v>
      </c>
      <c r="AF2788" s="13">
        <v>20</v>
      </c>
      <c r="AG2788" s="13">
        <v>13</v>
      </c>
      <c r="AH2788" s="8">
        <v>0.156</v>
      </c>
      <c r="AI2788" s="13">
        <v>4012196591008</v>
      </c>
      <c r="AJ2788" s="9" t="s">
        <v>3966</v>
      </c>
      <c r="AK2788" s="94"/>
      <c r="AL2788" s="9"/>
      <c r="AM2788" s="8"/>
      <c r="AN2788" s="9"/>
      <c r="AO2788" s="11"/>
    </row>
    <row r="2789" spans="1:41" ht="11.45" customHeight="1" outlineLevel="1" x14ac:dyDescent="0.25">
      <c r="A2789" s="2"/>
      <c r="B2789" s="5"/>
      <c r="C2789" s="4"/>
      <c r="D2789" s="4"/>
      <c r="E2789" s="4"/>
      <c r="F2789" s="5"/>
      <c r="G2789" s="6"/>
      <c r="H2789" s="338">
        <v>6490356</v>
      </c>
      <c r="I2789" s="7" t="s">
        <v>7259</v>
      </c>
      <c r="J2789" s="7" t="s">
        <v>7260</v>
      </c>
      <c r="K2789" s="7" t="s">
        <v>6118</v>
      </c>
      <c r="L2789" s="7" t="s">
        <v>6120</v>
      </c>
      <c r="M2789" s="18">
        <v>276.02</v>
      </c>
      <c r="N2789" s="327">
        <v>336.74439999999998</v>
      </c>
      <c r="O2789" s="19"/>
      <c r="P2789" s="295">
        <v>0.35</v>
      </c>
      <c r="Q2789" s="18">
        <v>179.41299999999998</v>
      </c>
      <c r="R2789" s="18">
        <v>218.88385999999997</v>
      </c>
      <c r="S2789" s="295">
        <v>0.25</v>
      </c>
      <c r="T2789" s="18">
        <v>207.01499999999999</v>
      </c>
      <c r="U2789" s="18">
        <v>252.55829999999997</v>
      </c>
      <c r="V2789" s="295">
        <v>0.53</v>
      </c>
      <c r="W2789" s="18">
        <v>129.7294</v>
      </c>
      <c r="X2789" s="18">
        <v>158.269868</v>
      </c>
      <c r="Y2789" s="7" t="s">
        <v>393</v>
      </c>
      <c r="Z2789" s="13">
        <v>25</v>
      </c>
      <c r="AA2789" s="13">
        <v>25</v>
      </c>
      <c r="AB2789" s="13">
        <v>7000</v>
      </c>
      <c r="AC2789" s="9" t="s">
        <v>3965</v>
      </c>
      <c r="AD2789" s="8">
        <v>5.5E-2</v>
      </c>
      <c r="AE2789" s="13">
        <v>700</v>
      </c>
      <c r="AF2789" s="13">
        <v>20</v>
      </c>
      <c r="AG2789" s="13">
        <v>13</v>
      </c>
      <c r="AH2789" s="8">
        <v>0.182</v>
      </c>
      <c r="AI2789" s="13">
        <v>4012196591015</v>
      </c>
      <c r="AJ2789" s="9" t="s">
        <v>3966</v>
      </c>
      <c r="AK2789" s="94"/>
      <c r="AL2789" s="9"/>
      <c r="AM2789" s="8"/>
      <c r="AN2789" s="9"/>
      <c r="AO2789" s="11"/>
    </row>
    <row r="2790" spans="1:41" ht="11.45" customHeight="1" outlineLevel="1" x14ac:dyDescent="0.25">
      <c r="A2790" s="2"/>
      <c r="B2790" s="5"/>
      <c r="C2790" s="4"/>
      <c r="D2790" s="4"/>
      <c r="E2790" s="4"/>
      <c r="F2790" s="5"/>
      <c r="G2790" s="6"/>
      <c r="H2790" s="338">
        <v>6490364</v>
      </c>
      <c r="I2790" s="7" t="s">
        <v>7261</v>
      </c>
      <c r="J2790" s="7" t="s">
        <v>7262</v>
      </c>
      <c r="K2790" s="7" t="s">
        <v>6118</v>
      </c>
      <c r="L2790" s="7" t="s">
        <v>6120</v>
      </c>
      <c r="M2790" s="18">
        <v>325.63</v>
      </c>
      <c r="N2790" s="327">
        <v>397.26859999999999</v>
      </c>
      <c r="O2790" s="19"/>
      <c r="P2790" s="295">
        <v>0.35</v>
      </c>
      <c r="Q2790" s="18">
        <v>211.65950000000001</v>
      </c>
      <c r="R2790" s="18">
        <v>258.22458999999998</v>
      </c>
      <c r="S2790" s="295">
        <v>0.25</v>
      </c>
      <c r="T2790" s="18">
        <v>244.2225</v>
      </c>
      <c r="U2790" s="18">
        <v>297.95144999999997</v>
      </c>
      <c r="V2790" s="295">
        <v>0.53</v>
      </c>
      <c r="W2790" s="18">
        <v>153.0461</v>
      </c>
      <c r="X2790" s="18">
        <v>186.71624199999999</v>
      </c>
      <c r="Y2790" s="7" t="s">
        <v>393</v>
      </c>
      <c r="Z2790" s="13">
        <v>25</v>
      </c>
      <c r="AA2790" s="13">
        <v>25</v>
      </c>
      <c r="AB2790" s="13"/>
      <c r="AC2790" s="9" t="s">
        <v>3965</v>
      </c>
      <c r="AD2790" s="8">
        <v>6.9000000000000006E-2</v>
      </c>
      <c r="AE2790" s="13">
        <v>900</v>
      </c>
      <c r="AF2790" s="13">
        <v>20</v>
      </c>
      <c r="AG2790" s="13">
        <v>13</v>
      </c>
      <c r="AH2790" s="8">
        <v>0.23400000000000001</v>
      </c>
      <c r="AI2790" s="13">
        <v>4012196591039</v>
      </c>
      <c r="AJ2790" s="9" t="s">
        <v>3966</v>
      </c>
      <c r="AK2790" s="94"/>
      <c r="AL2790" s="9"/>
      <c r="AM2790" s="8"/>
      <c r="AN2790" s="9"/>
      <c r="AO2790" s="11"/>
    </row>
    <row r="2791" spans="1:41" ht="11.45" customHeight="1" outlineLevel="1" x14ac:dyDescent="0.25">
      <c r="A2791" s="2"/>
      <c r="B2791" s="5"/>
      <c r="C2791" s="4"/>
      <c r="D2791" s="4"/>
      <c r="E2791" s="4"/>
      <c r="F2791" s="5"/>
      <c r="G2791" s="6"/>
      <c r="H2791" s="338">
        <v>6490380</v>
      </c>
      <c r="I2791" s="7" t="s">
        <v>7263</v>
      </c>
      <c r="J2791" s="7" t="s">
        <v>7264</v>
      </c>
      <c r="K2791" s="7" t="s">
        <v>6118</v>
      </c>
      <c r="L2791" s="7" t="s">
        <v>6120</v>
      </c>
      <c r="M2791" s="18">
        <v>245.38</v>
      </c>
      <c r="N2791" s="327">
        <v>299.36359999999996</v>
      </c>
      <c r="O2791" s="19"/>
      <c r="P2791" s="295">
        <v>0.35</v>
      </c>
      <c r="Q2791" s="18">
        <v>159.49700000000001</v>
      </c>
      <c r="R2791" s="18">
        <v>194.58634000000001</v>
      </c>
      <c r="S2791" s="295">
        <v>0.25</v>
      </c>
      <c r="T2791" s="18">
        <v>184.035</v>
      </c>
      <c r="U2791" s="18">
        <v>224.52269999999999</v>
      </c>
      <c r="V2791" s="295">
        <v>0.53</v>
      </c>
      <c r="W2791" s="18">
        <v>115.32859999999999</v>
      </c>
      <c r="X2791" s="18">
        <v>140.70089199999998</v>
      </c>
      <c r="Y2791" s="7" t="s">
        <v>393</v>
      </c>
      <c r="Z2791" s="13">
        <v>25</v>
      </c>
      <c r="AA2791" s="13">
        <v>25</v>
      </c>
      <c r="AB2791" s="13">
        <v>10000</v>
      </c>
      <c r="AC2791" s="9" t="s">
        <v>3965</v>
      </c>
      <c r="AD2791" s="8">
        <v>2.5999999999999999E-2</v>
      </c>
      <c r="AE2791" s="13">
        <v>300</v>
      </c>
      <c r="AF2791" s="13">
        <v>20</v>
      </c>
      <c r="AG2791" s="13">
        <v>13</v>
      </c>
      <c r="AH2791" s="8">
        <v>7.8E-2</v>
      </c>
      <c r="AI2791" s="13">
        <v>4012196591053</v>
      </c>
      <c r="AJ2791" s="9" t="s">
        <v>3966</v>
      </c>
      <c r="AK2791" s="94"/>
      <c r="AL2791" s="9"/>
      <c r="AM2791" s="8"/>
      <c r="AN2791" s="9"/>
      <c r="AO2791" s="11"/>
    </row>
    <row r="2792" spans="1:41" ht="11.45" customHeight="1" outlineLevel="1" x14ac:dyDescent="0.25">
      <c r="A2792" s="2"/>
      <c r="B2792" s="5"/>
      <c r="C2792" s="4"/>
      <c r="D2792" s="4"/>
      <c r="E2792" s="4"/>
      <c r="F2792" s="5"/>
      <c r="G2792" s="6"/>
      <c r="H2792" s="338">
        <v>6490388</v>
      </c>
      <c r="I2792" s="7" t="s">
        <v>7265</v>
      </c>
      <c r="J2792" s="7" t="s">
        <v>7266</v>
      </c>
      <c r="K2792" s="7" t="s">
        <v>6118</v>
      </c>
      <c r="L2792" s="7" t="s">
        <v>6120</v>
      </c>
      <c r="M2792" s="18">
        <v>308.33999999999997</v>
      </c>
      <c r="N2792" s="327">
        <v>376.17479999999995</v>
      </c>
      <c r="O2792" s="19"/>
      <c r="P2792" s="295">
        <v>0.35</v>
      </c>
      <c r="Q2792" s="18">
        <v>200.42099999999999</v>
      </c>
      <c r="R2792" s="18">
        <v>244.51361999999997</v>
      </c>
      <c r="S2792" s="295">
        <v>0.25</v>
      </c>
      <c r="T2792" s="18">
        <v>231.255</v>
      </c>
      <c r="U2792" s="18">
        <v>282.1311</v>
      </c>
      <c r="V2792" s="295">
        <v>0.53</v>
      </c>
      <c r="W2792" s="18">
        <v>144.91979999999998</v>
      </c>
      <c r="X2792" s="18">
        <v>176.80215599999997</v>
      </c>
      <c r="Y2792" s="7" t="s">
        <v>393</v>
      </c>
      <c r="Z2792" s="13">
        <v>25</v>
      </c>
      <c r="AA2792" s="13">
        <v>25</v>
      </c>
      <c r="AB2792" s="13">
        <v>12500</v>
      </c>
      <c r="AC2792" s="9" t="s">
        <v>3965</v>
      </c>
      <c r="AD2792" s="8">
        <v>4.1000000000000002E-2</v>
      </c>
      <c r="AE2792" s="13">
        <v>500</v>
      </c>
      <c r="AF2792" s="13">
        <v>20</v>
      </c>
      <c r="AG2792" s="13">
        <v>13</v>
      </c>
      <c r="AH2792" s="8">
        <v>0.13</v>
      </c>
      <c r="AI2792" s="13">
        <v>4012196591077</v>
      </c>
      <c r="AJ2792" s="9" t="s">
        <v>3966</v>
      </c>
      <c r="AK2792" s="94"/>
      <c r="AL2792" s="9"/>
      <c r="AM2792" s="8"/>
      <c r="AN2792" s="9"/>
      <c r="AO2792" s="11"/>
    </row>
    <row r="2793" spans="1:41" ht="11.45" customHeight="1" outlineLevel="1" x14ac:dyDescent="0.25">
      <c r="A2793" s="2"/>
      <c r="B2793" s="5"/>
      <c r="C2793" s="4"/>
      <c r="D2793" s="4"/>
      <c r="E2793" s="4"/>
      <c r="F2793" s="5"/>
      <c r="G2793" s="6"/>
      <c r="H2793" s="338">
        <v>6490392</v>
      </c>
      <c r="I2793" s="7" t="s">
        <v>7267</v>
      </c>
      <c r="J2793" s="7" t="s">
        <v>7268</v>
      </c>
      <c r="K2793" s="7" t="s">
        <v>6118</v>
      </c>
      <c r="L2793" s="7" t="s">
        <v>6120</v>
      </c>
      <c r="M2793" s="18">
        <v>341.9</v>
      </c>
      <c r="N2793" s="327">
        <v>417.11799999999994</v>
      </c>
      <c r="O2793" s="19"/>
      <c r="P2793" s="295">
        <v>0.35</v>
      </c>
      <c r="Q2793" s="18">
        <v>222.23499999999999</v>
      </c>
      <c r="R2793" s="18">
        <v>271.12669999999997</v>
      </c>
      <c r="S2793" s="295">
        <v>0.25</v>
      </c>
      <c r="T2793" s="18">
        <v>256.42499999999995</v>
      </c>
      <c r="U2793" s="18">
        <v>312.83849999999995</v>
      </c>
      <c r="V2793" s="295">
        <v>0.53</v>
      </c>
      <c r="W2793" s="18">
        <v>160.69299999999998</v>
      </c>
      <c r="X2793" s="18">
        <v>196.04545999999996</v>
      </c>
      <c r="Y2793" s="7" t="s">
        <v>393</v>
      </c>
      <c r="Z2793" s="13">
        <v>25</v>
      </c>
      <c r="AA2793" s="13">
        <v>25</v>
      </c>
      <c r="AB2793" s="13">
        <v>7000</v>
      </c>
      <c r="AC2793" s="9" t="s">
        <v>3965</v>
      </c>
      <c r="AD2793" s="8">
        <v>4.8000000000000001E-2</v>
      </c>
      <c r="AE2793" s="13">
        <v>600</v>
      </c>
      <c r="AF2793" s="13">
        <v>20</v>
      </c>
      <c r="AG2793" s="13">
        <v>13</v>
      </c>
      <c r="AH2793" s="8">
        <v>0.156</v>
      </c>
      <c r="AI2793" s="13">
        <v>4012196591084</v>
      </c>
      <c r="AJ2793" s="9" t="s">
        <v>3966</v>
      </c>
      <c r="AK2793" s="94"/>
      <c r="AL2793" s="9"/>
      <c r="AM2793" s="8"/>
      <c r="AN2793" s="9"/>
      <c r="AO2793" s="11"/>
    </row>
    <row r="2794" spans="1:41" ht="11.45" customHeight="1" outlineLevel="1" x14ac:dyDescent="0.25">
      <c r="A2794" s="2"/>
      <c r="B2794" s="5"/>
      <c r="C2794" s="4"/>
      <c r="D2794" s="4"/>
      <c r="E2794" s="4"/>
      <c r="F2794" s="5"/>
      <c r="G2794" s="6"/>
      <c r="H2794" s="338">
        <v>6490396</v>
      </c>
      <c r="I2794" s="7" t="s">
        <v>7269</v>
      </c>
      <c r="J2794" s="7" t="s">
        <v>7270</v>
      </c>
      <c r="K2794" s="7" t="s">
        <v>6118</v>
      </c>
      <c r="L2794" s="7" t="s">
        <v>6120</v>
      </c>
      <c r="M2794" s="18">
        <v>375.24</v>
      </c>
      <c r="N2794" s="327">
        <v>457.7928</v>
      </c>
      <c r="O2794" s="19"/>
      <c r="P2794" s="295">
        <v>0.35</v>
      </c>
      <c r="Q2794" s="18">
        <v>243.90600000000001</v>
      </c>
      <c r="R2794" s="18">
        <v>297.56531999999999</v>
      </c>
      <c r="S2794" s="295">
        <v>0.25</v>
      </c>
      <c r="T2794" s="18">
        <v>281.43</v>
      </c>
      <c r="U2794" s="18">
        <v>343.34460000000001</v>
      </c>
      <c r="V2794" s="295">
        <v>0.53</v>
      </c>
      <c r="W2794" s="18">
        <v>176.36279999999999</v>
      </c>
      <c r="X2794" s="18">
        <v>215.16261599999999</v>
      </c>
      <c r="Y2794" s="7" t="s">
        <v>393</v>
      </c>
      <c r="Z2794" s="13">
        <v>25</v>
      </c>
      <c r="AA2794" s="13">
        <v>25</v>
      </c>
      <c r="AB2794" s="13">
        <v>7000</v>
      </c>
      <c r="AC2794" s="9" t="s">
        <v>3965</v>
      </c>
      <c r="AD2794" s="8">
        <v>5.5E-2</v>
      </c>
      <c r="AE2794" s="13">
        <v>700</v>
      </c>
      <c r="AF2794" s="13">
        <v>20</v>
      </c>
      <c r="AG2794" s="13">
        <v>13</v>
      </c>
      <c r="AH2794" s="8">
        <v>0.182</v>
      </c>
      <c r="AI2794" s="13">
        <v>4012196591091</v>
      </c>
      <c r="AJ2794" s="9" t="s">
        <v>3966</v>
      </c>
      <c r="AK2794" s="94"/>
      <c r="AL2794" s="9"/>
      <c r="AM2794" s="8"/>
      <c r="AN2794" s="9"/>
      <c r="AO2794" s="11"/>
    </row>
    <row r="2795" spans="1:41" ht="11.45" customHeight="1" outlineLevel="1" x14ac:dyDescent="0.25">
      <c r="A2795" s="2"/>
      <c r="B2795" s="5"/>
      <c r="C2795" s="4"/>
      <c r="D2795" s="4"/>
      <c r="E2795" s="4"/>
      <c r="F2795" s="5"/>
      <c r="G2795" s="6"/>
      <c r="H2795" s="338">
        <v>6490400</v>
      </c>
      <c r="I2795" s="7" t="s">
        <v>7271</v>
      </c>
      <c r="J2795" s="7" t="s">
        <v>7272</v>
      </c>
      <c r="K2795" s="7" t="s">
        <v>6118</v>
      </c>
      <c r="L2795" s="7" t="s">
        <v>6120</v>
      </c>
      <c r="M2795" s="18">
        <v>415.14</v>
      </c>
      <c r="N2795" s="327">
        <v>506.4708</v>
      </c>
      <c r="O2795" s="19"/>
      <c r="P2795" s="295">
        <v>0.35</v>
      </c>
      <c r="Q2795" s="18">
        <v>269.84100000000001</v>
      </c>
      <c r="R2795" s="18">
        <v>329.20602000000002</v>
      </c>
      <c r="S2795" s="295">
        <v>0.25</v>
      </c>
      <c r="T2795" s="18">
        <v>311.35500000000002</v>
      </c>
      <c r="U2795" s="18">
        <v>379.85310000000004</v>
      </c>
      <c r="V2795" s="295">
        <v>0.53</v>
      </c>
      <c r="W2795" s="18">
        <v>195.11579999999998</v>
      </c>
      <c r="X2795" s="18">
        <v>238.04127599999998</v>
      </c>
      <c r="Y2795" s="7" t="s">
        <v>393</v>
      </c>
      <c r="Z2795" s="13">
        <v>25</v>
      </c>
      <c r="AA2795" s="13">
        <v>25</v>
      </c>
      <c r="AB2795" s="13"/>
      <c r="AC2795" s="9" t="s">
        <v>3965</v>
      </c>
      <c r="AD2795" s="8">
        <v>6.2E-2</v>
      </c>
      <c r="AE2795" s="13">
        <v>800</v>
      </c>
      <c r="AF2795" s="13">
        <v>20</v>
      </c>
      <c r="AG2795" s="13">
        <v>13</v>
      </c>
      <c r="AH2795" s="8">
        <v>0.20799999999999999</v>
      </c>
      <c r="AI2795" s="13">
        <v>4012196591107</v>
      </c>
      <c r="AJ2795" s="9" t="s">
        <v>3966</v>
      </c>
      <c r="AK2795" s="94"/>
      <c r="AL2795" s="9"/>
      <c r="AM2795" s="8"/>
      <c r="AN2795" s="9"/>
      <c r="AO2795" s="11"/>
    </row>
    <row r="2796" spans="1:41" ht="11.45" customHeight="1" outlineLevel="1" x14ac:dyDescent="0.25">
      <c r="A2796" s="2"/>
      <c r="B2796" s="5"/>
      <c r="C2796" s="4"/>
      <c r="D2796" s="4"/>
      <c r="E2796" s="4"/>
      <c r="F2796" s="5"/>
      <c r="G2796" s="6"/>
      <c r="H2796" s="338">
        <v>6490404</v>
      </c>
      <c r="I2796" s="7" t="s">
        <v>7273</v>
      </c>
      <c r="J2796" s="7" t="s">
        <v>7274</v>
      </c>
      <c r="K2796" s="7" t="s">
        <v>6118</v>
      </c>
      <c r="L2796" s="7" t="s">
        <v>6120</v>
      </c>
      <c r="M2796" s="18">
        <v>450.64</v>
      </c>
      <c r="N2796" s="327">
        <v>549.7808</v>
      </c>
      <c r="O2796" s="19"/>
      <c r="P2796" s="295">
        <v>0.35</v>
      </c>
      <c r="Q2796" s="18">
        <v>292.916</v>
      </c>
      <c r="R2796" s="18">
        <v>357.35751999999997</v>
      </c>
      <c r="S2796" s="295">
        <v>0.25</v>
      </c>
      <c r="T2796" s="18">
        <v>337.98</v>
      </c>
      <c r="U2796" s="18">
        <v>412.3356</v>
      </c>
      <c r="V2796" s="295">
        <v>0.53</v>
      </c>
      <c r="W2796" s="18">
        <v>211.80079999999998</v>
      </c>
      <c r="X2796" s="18">
        <v>258.396976</v>
      </c>
      <c r="Y2796" s="7" t="s">
        <v>393</v>
      </c>
      <c r="Z2796" s="13">
        <v>25</v>
      </c>
      <c r="AA2796" s="13">
        <v>25</v>
      </c>
      <c r="AB2796" s="13"/>
      <c r="AC2796" s="9" t="s">
        <v>3965</v>
      </c>
      <c r="AD2796" s="8">
        <v>6.9000000000000006E-2</v>
      </c>
      <c r="AE2796" s="13">
        <v>900</v>
      </c>
      <c r="AF2796" s="13">
        <v>20</v>
      </c>
      <c r="AG2796" s="13">
        <v>13</v>
      </c>
      <c r="AH2796" s="8">
        <v>0.23400000000000001</v>
      </c>
      <c r="AI2796" s="13">
        <v>4012196591114</v>
      </c>
      <c r="AJ2796" s="9" t="s">
        <v>3966</v>
      </c>
      <c r="AK2796" s="94"/>
      <c r="AL2796" s="9"/>
      <c r="AM2796" s="8"/>
      <c r="AN2796" s="9"/>
      <c r="AO2796" s="11"/>
    </row>
    <row r="2797" spans="1:41" ht="11.45" customHeight="1" outlineLevel="1" x14ac:dyDescent="0.25">
      <c r="A2797" s="2"/>
      <c r="B2797" s="5"/>
      <c r="C2797" s="4"/>
      <c r="D2797" s="4"/>
      <c r="E2797" s="4"/>
      <c r="F2797" s="5"/>
      <c r="G2797" s="6"/>
      <c r="H2797" s="338">
        <v>6837630</v>
      </c>
      <c r="I2797" s="7" t="s">
        <v>7275</v>
      </c>
      <c r="J2797" s="7" t="s">
        <v>7276</v>
      </c>
      <c r="K2797" s="7"/>
      <c r="L2797" s="7"/>
      <c r="M2797" s="18">
        <v>5747</v>
      </c>
      <c r="N2797" s="327">
        <v>7011.34</v>
      </c>
      <c r="O2797" s="19"/>
      <c r="P2797" s="295">
        <v>0.35</v>
      </c>
      <c r="Q2797" s="18">
        <v>3735.55</v>
      </c>
      <c r="R2797" s="18">
        <v>4557.3710000000001</v>
      </c>
      <c r="S2797" s="295">
        <v>0.25</v>
      </c>
      <c r="T2797" s="18">
        <v>4310.25</v>
      </c>
      <c r="U2797" s="18">
        <v>5258.5050000000001</v>
      </c>
      <c r="V2797" s="295">
        <v>0.53</v>
      </c>
      <c r="W2797" s="18">
        <v>2701.0899999999997</v>
      </c>
      <c r="X2797" s="18">
        <v>3295.3297999999995</v>
      </c>
      <c r="Y2797" s="7" t="s">
        <v>393</v>
      </c>
      <c r="Z2797" s="13">
        <v>1</v>
      </c>
      <c r="AA2797" s="13">
        <v>1</v>
      </c>
      <c r="AB2797" s="13"/>
      <c r="AC2797" s="9" t="s">
        <v>3965</v>
      </c>
      <c r="AD2797" s="8"/>
      <c r="AE2797" s="13"/>
      <c r="AF2797" s="13"/>
      <c r="AG2797" s="13"/>
      <c r="AH2797" s="8"/>
      <c r="AI2797" s="13"/>
      <c r="AJ2797" s="9" t="s">
        <v>7540</v>
      </c>
      <c r="AK2797" s="94"/>
      <c r="AL2797" s="9"/>
      <c r="AM2797" s="8"/>
      <c r="AN2797" s="9"/>
      <c r="AO2797" s="11"/>
    </row>
    <row r="2798" spans="1:41" ht="11.45" customHeight="1" outlineLevel="1" x14ac:dyDescent="0.25">
      <c r="A2798" s="2"/>
      <c r="B2798" s="5"/>
      <c r="C2798" s="4"/>
      <c r="D2798" s="4"/>
      <c r="E2798" s="4"/>
      <c r="F2798" s="5"/>
      <c r="G2798" s="6"/>
      <c r="H2798" s="338">
        <v>6837632</v>
      </c>
      <c r="I2798" s="7" t="s">
        <v>7277</v>
      </c>
      <c r="J2798" s="7" t="s">
        <v>7278</v>
      </c>
      <c r="K2798" s="7"/>
      <c r="L2798" s="7"/>
      <c r="M2798" s="18">
        <v>9177</v>
      </c>
      <c r="N2798" s="327">
        <v>11195.94</v>
      </c>
      <c r="O2798" s="19"/>
      <c r="P2798" s="295">
        <v>0.35</v>
      </c>
      <c r="Q2798" s="18">
        <v>5965.05</v>
      </c>
      <c r="R2798" s="18">
        <v>7277.3609999999999</v>
      </c>
      <c r="S2798" s="295">
        <v>0.25</v>
      </c>
      <c r="T2798" s="18">
        <v>6882.75</v>
      </c>
      <c r="U2798" s="18">
        <v>8396.9549999999999</v>
      </c>
      <c r="V2798" s="295">
        <v>0.53</v>
      </c>
      <c r="W2798" s="18">
        <v>4313.1899999999996</v>
      </c>
      <c r="X2798" s="18">
        <v>5262.0917999999992</v>
      </c>
      <c r="Y2798" s="7" t="s">
        <v>393</v>
      </c>
      <c r="Z2798" s="13">
        <v>1</v>
      </c>
      <c r="AA2798" s="13">
        <v>1</v>
      </c>
      <c r="AB2798" s="13"/>
      <c r="AC2798" s="9" t="s">
        <v>3965</v>
      </c>
      <c r="AD2798" s="8"/>
      <c r="AE2798" s="13"/>
      <c r="AF2798" s="13"/>
      <c r="AG2798" s="13"/>
      <c r="AH2798" s="8"/>
      <c r="AI2798" s="13"/>
      <c r="AJ2798" s="9" t="s">
        <v>7541</v>
      </c>
      <c r="AK2798" s="94"/>
      <c r="AL2798" s="9"/>
      <c r="AM2798" s="8"/>
      <c r="AN2798" s="9"/>
      <c r="AO2798" s="11"/>
    </row>
    <row r="2799" spans="1:41" ht="11.45" customHeight="1" outlineLevel="1" x14ac:dyDescent="0.25">
      <c r="A2799" s="2"/>
      <c r="B2799" s="5"/>
      <c r="C2799" s="4"/>
      <c r="D2799" s="4"/>
      <c r="E2799" s="4"/>
      <c r="F2799" s="5"/>
      <c r="G2799" s="6"/>
      <c r="H2799" s="338">
        <v>6837634</v>
      </c>
      <c r="I2799" s="7" t="s">
        <v>7279</v>
      </c>
      <c r="J2799" s="7" t="s">
        <v>7280</v>
      </c>
      <c r="K2799" s="7"/>
      <c r="L2799" s="7"/>
      <c r="M2799" s="18">
        <v>15054</v>
      </c>
      <c r="N2799" s="327">
        <v>18365.88</v>
      </c>
      <c r="O2799" s="19"/>
      <c r="P2799" s="295">
        <v>0.35</v>
      </c>
      <c r="Q2799" s="18">
        <v>9785.1</v>
      </c>
      <c r="R2799" s="18">
        <v>11937.822</v>
      </c>
      <c r="S2799" s="295">
        <v>0.25</v>
      </c>
      <c r="T2799" s="18">
        <v>11290.5</v>
      </c>
      <c r="U2799" s="18">
        <v>13774.41</v>
      </c>
      <c r="V2799" s="295">
        <v>0.53</v>
      </c>
      <c r="W2799" s="18">
        <v>7075.3799999999992</v>
      </c>
      <c r="X2799" s="18">
        <v>8631.9635999999991</v>
      </c>
      <c r="Y2799" s="7" t="s">
        <v>393</v>
      </c>
      <c r="Z2799" s="13">
        <v>1</v>
      </c>
      <c r="AA2799" s="13">
        <v>1</v>
      </c>
      <c r="AB2799" s="13"/>
      <c r="AC2799" s="9" t="s">
        <v>3965</v>
      </c>
      <c r="AD2799" s="8"/>
      <c r="AE2799" s="13"/>
      <c r="AF2799" s="13"/>
      <c r="AG2799" s="13"/>
      <c r="AH2799" s="8"/>
      <c r="AI2799" s="13"/>
      <c r="AJ2799" s="9" t="s">
        <v>7542</v>
      </c>
      <c r="AK2799" s="94"/>
      <c r="AL2799" s="9"/>
      <c r="AM2799" s="8"/>
      <c r="AN2799" s="9"/>
      <c r="AO2799" s="11"/>
    </row>
    <row r="2800" spans="1:41" ht="11.45" customHeight="1" outlineLevel="1" x14ac:dyDescent="0.25">
      <c r="A2800" s="2"/>
      <c r="B2800" s="5"/>
      <c r="C2800" s="4"/>
      <c r="D2800" s="4"/>
      <c r="E2800" s="4"/>
      <c r="F2800" s="5"/>
      <c r="G2800" s="6"/>
      <c r="H2800" s="338">
        <v>6838066</v>
      </c>
      <c r="I2800" s="7" t="s">
        <v>7281</v>
      </c>
      <c r="J2800" s="7" t="s">
        <v>7282</v>
      </c>
      <c r="K2800" s="7"/>
      <c r="L2800" s="7"/>
      <c r="M2800" s="18">
        <v>6106</v>
      </c>
      <c r="N2800" s="327">
        <v>7449.32</v>
      </c>
      <c r="O2800" s="19"/>
      <c r="P2800" s="295">
        <v>0.35</v>
      </c>
      <c r="Q2800" s="18">
        <v>3968.9</v>
      </c>
      <c r="R2800" s="18">
        <v>4842.058</v>
      </c>
      <c r="S2800" s="295">
        <v>0.25</v>
      </c>
      <c r="T2800" s="18">
        <v>4579.5</v>
      </c>
      <c r="U2800" s="18">
        <v>5586.99</v>
      </c>
      <c r="V2800" s="295">
        <v>0.53</v>
      </c>
      <c r="W2800" s="18">
        <v>2869.8199999999997</v>
      </c>
      <c r="X2800" s="18">
        <v>3501.1803999999997</v>
      </c>
      <c r="Y2800" s="7" t="s">
        <v>393</v>
      </c>
      <c r="Z2800" s="13">
        <v>1</v>
      </c>
      <c r="AA2800" s="13">
        <v>1</v>
      </c>
      <c r="AB2800" s="13"/>
      <c r="AC2800" s="9" t="s">
        <v>3965</v>
      </c>
      <c r="AD2800" s="8"/>
      <c r="AE2800" s="13"/>
      <c r="AF2800" s="13"/>
      <c r="AG2800" s="13"/>
      <c r="AH2800" s="8"/>
      <c r="AI2800" s="13"/>
      <c r="AJ2800" s="9" t="s">
        <v>7543</v>
      </c>
      <c r="AK2800" s="94"/>
      <c r="AL2800" s="9"/>
      <c r="AM2800" s="8"/>
      <c r="AN2800" s="9"/>
      <c r="AO2800" s="11"/>
    </row>
    <row r="2801" spans="1:41" ht="11.45" customHeight="1" outlineLevel="1" x14ac:dyDescent="0.25">
      <c r="A2801" s="2"/>
      <c r="B2801" s="5"/>
      <c r="C2801" s="4"/>
      <c r="D2801" s="4"/>
      <c r="E2801" s="4"/>
      <c r="F2801" s="5"/>
      <c r="G2801" s="6"/>
      <c r="H2801" s="338">
        <v>7005441</v>
      </c>
      <c r="I2801" s="7" t="s">
        <v>7283</v>
      </c>
      <c r="J2801" s="7" t="s">
        <v>7284</v>
      </c>
      <c r="K2801" s="7" t="s">
        <v>5871</v>
      </c>
      <c r="L2801" s="7" t="s">
        <v>5872</v>
      </c>
      <c r="M2801" s="18">
        <v>3448.2</v>
      </c>
      <c r="N2801" s="327">
        <v>4206.8040000000001</v>
      </c>
      <c r="O2801" s="19"/>
      <c r="P2801" s="295">
        <v>0.35</v>
      </c>
      <c r="Q2801" s="18">
        <v>2241.33</v>
      </c>
      <c r="R2801" s="18">
        <v>2734.4225999999999</v>
      </c>
      <c r="S2801" s="295">
        <v>0.25</v>
      </c>
      <c r="T2801" s="18">
        <v>2586.1499999999996</v>
      </c>
      <c r="U2801" s="18">
        <v>3155.1029999999996</v>
      </c>
      <c r="V2801" s="295">
        <v>0.53</v>
      </c>
      <c r="W2801" s="18">
        <v>1620.6539999999998</v>
      </c>
      <c r="X2801" s="18">
        <v>1977.1978799999997</v>
      </c>
      <c r="Y2801" s="7" t="s">
        <v>393</v>
      </c>
      <c r="Z2801" s="13">
        <v>1</v>
      </c>
      <c r="AA2801" s="13">
        <v>1</v>
      </c>
      <c r="AB2801" s="13">
        <v>100</v>
      </c>
      <c r="AC2801" s="9" t="s">
        <v>3965</v>
      </c>
      <c r="AD2801" s="8">
        <v>0.79</v>
      </c>
      <c r="AE2801" s="13">
        <v>288</v>
      </c>
      <c r="AF2801" s="13">
        <v>600</v>
      </c>
      <c r="AG2801" s="13">
        <v>60</v>
      </c>
      <c r="AH2801" s="8">
        <v>10.368</v>
      </c>
      <c r="AI2801" s="13">
        <v>4012196643677</v>
      </c>
      <c r="AJ2801" s="9" t="s">
        <v>7544</v>
      </c>
      <c r="AK2801" s="94"/>
      <c r="AL2801" s="9"/>
      <c r="AM2801" s="8"/>
      <c r="AN2801" s="9"/>
      <c r="AO2801" s="11"/>
    </row>
    <row r="2802" spans="1:41" ht="11.45" customHeight="1" outlineLevel="1" x14ac:dyDescent="0.25">
      <c r="A2802" s="2"/>
      <c r="B2802" s="5"/>
      <c r="C2802" s="4"/>
      <c r="D2802" s="4"/>
      <c r="E2802" s="4"/>
      <c r="F2802" s="5"/>
      <c r="G2802" s="6"/>
      <c r="H2802" s="338">
        <v>7109619</v>
      </c>
      <c r="I2802" s="7" t="s">
        <v>7285</v>
      </c>
      <c r="J2802" s="7" t="s">
        <v>1291</v>
      </c>
      <c r="K2802" s="7" t="s">
        <v>3957</v>
      </c>
      <c r="L2802" s="7" t="s">
        <v>5882</v>
      </c>
      <c r="M2802" s="18">
        <v>1055</v>
      </c>
      <c r="N2802" s="327">
        <v>1287.0999999999999</v>
      </c>
      <c r="O2802" s="19"/>
      <c r="P2802" s="295">
        <v>0.35</v>
      </c>
      <c r="Q2802" s="18">
        <v>685.75</v>
      </c>
      <c r="R2802" s="18">
        <v>836.61500000000001</v>
      </c>
      <c r="S2802" s="295">
        <v>0.25</v>
      </c>
      <c r="T2802" s="18">
        <v>791.25</v>
      </c>
      <c r="U2802" s="18">
        <v>965.32499999999993</v>
      </c>
      <c r="V2802" s="295">
        <v>0.53</v>
      </c>
      <c r="W2802" s="18">
        <v>495.84999999999997</v>
      </c>
      <c r="X2802" s="18">
        <v>604.9369999999999</v>
      </c>
      <c r="Y2802" s="7" t="s">
        <v>393</v>
      </c>
      <c r="Z2802" s="13">
        <v>1</v>
      </c>
      <c r="AA2802" s="13">
        <v>1</v>
      </c>
      <c r="AB2802" s="13">
        <v>60</v>
      </c>
      <c r="AC2802" s="9" t="s">
        <v>3965</v>
      </c>
      <c r="AD2802" s="8">
        <v>0.30499999999999999</v>
      </c>
      <c r="AE2802" s="13">
        <v>40</v>
      </c>
      <c r="AF2802" s="13">
        <v>595</v>
      </c>
      <c r="AG2802" s="13">
        <v>60</v>
      </c>
      <c r="AH2802" s="8">
        <v>1.4279999999999999</v>
      </c>
      <c r="AI2802" s="13">
        <v>4012196643882</v>
      </c>
      <c r="AJ2802" s="9" t="s">
        <v>7545</v>
      </c>
      <c r="AK2802" s="94"/>
      <c r="AL2802" s="9"/>
      <c r="AM2802" s="8"/>
      <c r="AN2802" s="9"/>
      <c r="AO2802" s="11"/>
    </row>
    <row r="2803" spans="1:41" ht="11.45" customHeight="1" outlineLevel="1" x14ac:dyDescent="0.25">
      <c r="A2803" s="2"/>
      <c r="B2803" s="5"/>
      <c r="C2803" s="4"/>
      <c r="D2803" s="4"/>
      <c r="E2803" s="4"/>
      <c r="F2803" s="5"/>
      <c r="G2803" s="6"/>
      <c r="H2803" s="338">
        <v>7109621</v>
      </c>
      <c r="I2803" s="7" t="s">
        <v>7286</v>
      </c>
      <c r="J2803" s="7" t="s">
        <v>1293</v>
      </c>
      <c r="K2803" s="7" t="s">
        <v>3957</v>
      </c>
      <c r="L2803" s="7" t="s">
        <v>5882</v>
      </c>
      <c r="M2803" s="18">
        <v>1364.08</v>
      </c>
      <c r="N2803" s="327">
        <v>1664.1776</v>
      </c>
      <c r="O2803" s="19"/>
      <c r="P2803" s="295">
        <v>0.35</v>
      </c>
      <c r="Q2803" s="18">
        <v>886.65199999999993</v>
      </c>
      <c r="R2803" s="18">
        <v>1081.7154399999999</v>
      </c>
      <c r="S2803" s="295">
        <v>0.25</v>
      </c>
      <c r="T2803" s="18">
        <v>1023.06</v>
      </c>
      <c r="U2803" s="18">
        <v>1248.1332</v>
      </c>
      <c r="V2803" s="295">
        <v>0.53</v>
      </c>
      <c r="W2803" s="18">
        <v>641.11759999999992</v>
      </c>
      <c r="X2803" s="18">
        <v>782.16347199999984</v>
      </c>
      <c r="Y2803" s="7" t="s">
        <v>393</v>
      </c>
      <c r="Z2803" s="13">
        <v>1</v>
      </c>
      <c r="AA2803" s="13">
        <v>1</v>
      </c>
      <c r="AB2803" s="13">
        <v>40</v>
      </c>
      <c r="AC2803" s="9" t="s">
        <v>3965</v>
      </c>
      <c r="AD2803" s="8">
        <v>0.36399999999999999</v>
      </c>
      <c r="AE2803" s="13">
        <v>40</v>
      </c>
      <c r="AF2803" s="13">
        <v>695</v>
      </c>
      <c r="AG2803" s="13">
        <v>60</v>
      </c>
      <c r="AH2803" s="8">
        <v>1.6679999999999999</v>
      </c>
      <c r="AI2803" s="13">
        <v>4012196643899</v>
      </c>
      <c r="AJ2803" s="9" t="s">
        <v>7546</v>
      </c>
      <c r="AK2803" s="94"/>
      <c r="AL2803" s="9"/>
      <c r="AM2803" s="8"/>
      <c r="AN2803" s="9"/>
      <c r="AO2803" s="11"/>
    </row>
    <row r="2804" spans="1:41" ht="11.45" customHeight="1" outlineLevel="1" x14ac:dyDescent="0.25">
      <c r="A2804" s="2"/>
      <c r="B2804" s="5"/>
      <c r="C2804" s="4"/>
      <c r="D2804" s="4"/>
      <c r="E2804" s="4"/>
      <c r="F2804" s="5"/>
      <c r="G2804" s="6"/>
      <c r="H2804" s="338">
        <v>7128339</v>
      </c>
      <c r="I2804" s="7" t="s">
        <v>7287</v>
      </c>
      <c r="J2804" s="7" t="s">
        <v>469</v>
      </c>
      <c r="K2804" s="7" t="s">
        <v>3951</v>
      </c>
      <c r="L2804" s="7" t="s">
        <v>5824</v>
      </c>
      <c r="M2804" s="18">
        <v>3928</v>
      </c>
      <c r="N2804" s="327">
        <v>4792.16</v>
      </c>
      <c r="O2804" s="19"/>
      <c r="P2804" s="295">
        <v>0.35</v>
      </c>
      <c r="Q2804" s="18">
        <v>2553.2000000000003</v>
      </c>
      <c r="R2804" s="18">
        <v>3114.9040000000005</v>
      </c>
      <c r="S2804" s="295">
        <v>0.25</v>
      </c>
      <c r="T2804" s="18">
        <v>2946</v>
      </c>
      <c r="U2804" s="18">
        <v>3594.12</v>
      </c>
      <c r="V2804" s="295">
        <v>0.53</v>
      </c>
      <c r="W2804" s="18">
        <v>1846.1599999999999</v>
      </c>
      <c r="X2804" s="18">
        <v>2252.3151999999995</v>
      </c>
      <c r="Y2804" s="7" t="s">
        <v>393</v>
      </c>
      <c r="Z2804" s="13">
        <v>1</v>
      </c>
      <c r="AA2804" s="13">
        <v>1</v>
      </c>
      <c r="AB2804" s="13">
        <v>60</v>
      </c>
      <c r="AC2804" s="9" t="s">
        <v>3965</v>
      </c>
      <c r="AD2804" s="8">
        <v>1.82</v>
      </c>
      <c r="AE2804" s="13">
        <v>781</v>
      </c>
      <c r="AF2804" s="13">
        <v>642</v>
      </c>
      <c r="AG2804" s="13">
        <v>13</v>
      </c>
      <c r="AH2804" s="8">
        <v>6.5179999999999998</v>
      </c>
      <c r="AI2804" s="13">
        <v>4012196643844</v>
      </c>
      <c r="AJ2804" s="9" t="s">
        <v>7547</v>
      </c>
      <c r="AK2804" s="94"/>
      <c r="AL2804" s="9"/>
      <c r="AM2804" s="8"/>
      <c r="AN2804" s="9"/>
      <c r="AO2804" s="11"/>
    </row>
    <row r="2805" spans="1:41" ht="11.45" customHeight="1" outlineLevel="1" x14ac:dyDescent="0.25">
      <c r="A2805" s="2"/>
      <c r="B2805" s="5"/>
      <c r="C2805" s="4"/>
      <c r="D2805" s="4"/>
      <c r="E2805" s="4"/>
      <c r="F2805" s="5"/>
      <c r="G2805" s="6"/>
      <c r="H2805" s="338">
        <v>7128756</v>
      </c>
      <c r="I2805" s="7" t="s">
        <v>7288</v>
      </c>
      <c r="J2805" s="7" t="s">
        <v>449</v>
      </c>
      <c r="K2805" s="7" t="s">
        <v>5822</v>
      </c>
      <c r="L2805" s="7" t="s">
        <v>3947</v>
      </c>
      <c r="M2805" s="18">
        <v>2556</v>
      </c>
      <c r="N2805" s="327">
        <v>3118.3199999999997</v>
      </c>
      <c r="O2805" s="19"/>
      <c r="P2805" s="295">
        <v>0.35</v>
      </c>
      <c r="Q2805" s="18">
        <v>1661.4</v>
      </c>
      <c r="R2805" s="18">
        <v>2026.9080000000001</v>
      </c>
      <c r="S2805" s="295">
        <v>0.25</v>
      </c>
      <c r="T2805" s="18">
        <v>1917</v>
      </c>
      <c r="U2805" s="18">
        <v>2338.7399999999998</v>
      </c>
      <c r="V2805" s="295">
        <v>0.53</v>
      </c>
      <c r="W2805" s="18">
        <v>1201.32</v>
      </c>
      <c r="X2805" s="18">
        <v>1465.6103999999998</v>
      </c>
      <c r="Y2805" s="7" t="s">
        <v>393</v>
      </c>
      <c r="Z2805" s="13">
        <v>1</v>
      </c>
      <c r="AA2805" s="13">
        <v>1</v>
      </c>
      <c r="AB2805" s="13">
        <v>200</v>
      </c>
      <c r="AC2805" s="9" t="s">
        <v>3965</v>
      </c>
      <c r="AD2805" s="8">
        <v>0.87</v>
      </c>
      <c r="AE2805" s="13">
        <v>400</v>
      </c>
      <c r="AF2805" s="13">
        <v>400</v>
      </c>
      <c r="AG2805" s="13">
        <v>13</v>
      </c>
      <c r="AH2805" s="8">
        <v>2.08</v>
      </c>
      <c r="AI2805" s="13">
        <v>4012196652303</v>
      </c>
      <c r="AJ2805" s="9" t="s">
        <v>7548</v>
      </c>
      <c r="AK2805" s="94"/>
      <c r="AL2805" s="9"/>
      <c r="AM2805" s="8"/>
      <c r="AN2805" s="9"/>
      <c r="AO2805" s="11"/>
    </row>
    <row r="2806" spans="1:41" ht="11.45" customHeight="1" outlineLevel="1" x14ac:dyDescent="0.25">
      <c r="A2806" s="2"/>
      <c r="B2806" s="5"/>
      <c r="C2806" s="4"/>
      <c r="D2806" s="4"/>
      <c r="E2806" s="4"/>
      <c r="F2806" s="5"/>
      <c r="G2806" s="6"/>
      <c r="H2806" s="338">
        <v>7128760</v>
      </c>
      <c r="I2806" s="7" t="s">
        <v>7289</v>
      </c>
      <c r="J2806" s="7" t="s">
        <v>7222</v>
      </c>
      <c r="K2806" s="7" t="s">
        <v>5822</v>
      </c>
      <c r="L2806" s="7" t="s">
        <v>3947</v>
      </c>
      <c r="M2806" s="18">
        <v>6911</v>
      </c>
      <c r="N2806" s="327">
        <v>8431.42</v>
      </c>
      <c r="O2806" s="19"/>
      <c r="P2806" s="295">
        <v>0.35</v>
      </c>
      <c r="Q2806" s="18">
        <v>4492.1500000000005</v>
      </c>
      <c r="R2806" s="18">
        <v>5480.4230000000007</v>
      </c>
      <c r="S2806" s="295">
        <v>0.25</v>
      </c>
      <c r="T2806" s="18">
        <v>5183.25</v>
      </c>
      <c r="U2806" s="18">
        <v>6323.5649999999996</v>
      </c>
      <c r="V2806" s="295">
        <v>0.53</v>
      </c>
      <c r="W2806" s="18">
        <v>3248.1699999999996</v>
      </c>
      <c r="X2806" s="18">
        <v>3962.7673999999993</v>
      </c>
      <c r="Y2806" s="7" t="s">
        <v>393</v>
      </c>
      <c r="Z2806" s="13">
        <v>1</v>
      </c>
      <c r="AA2806" s="13">
        <v>1</v>
      </c>
      <c r="AB2806" s="13">
        <v>40</v>
      </c>
      <c r="AC2806" s="9" t="s">
        <v>3965</v>
      </c>
      <c r="AD2806" s="8">
        <v>1.95</v>
      </c>
      <c r="AE2806" s="13">
        <v>600</v>
      </c>
      <c r="AF2806" s="13">
        <v>600</v>
      </c>
      <c r="AG2806" s="13">
        <v>13</v>
      </c>
      <c r="AH2806" s="8">
        <v>4.68</v>
      </c>
      <c r="AI2806" s="13">
        <v>4012196652372</v>
      </c>
      <c r="AJ2806" s="9" t="s">
        <v>7549</v>
      </c>
      <c r="AK2806" s="94"/>
      <c r="AL2806" s="9"/>
      <c r="AM2806" s="8"/>
      <c r="AN2806" s="9"/>
      <c r="AO2806" s="11"/>
    </row>
    <row r="2807" spans="1:41" ht="11.45" customHeight="1" outlineLevel="1" x14ac:dyDescent="0.25">
      <c r="A2807" s="2"/>
      <c r="B2807" s="5"/>
      <c r="C2807" s="4"/>
      <c r="D2807" s="4"/>
      <c r="E2807" s="4"/>
      <c r="F2807" s="5"/>
      <c r="G2807" s="6"/>
      <c r="H2807" s="338">
        <v>7128941</v>
      </c>
      <c r="I2807" s="7" t="s">
        <v>7290</v>
      </c>
      <c r="J2807" s="7" t="s">
        <v>7291</v>
      </c>
      <c r="K2807" s="7" t="s">
        <v>3954</v>
      </c>
      <c r="L2807" s="7" t="s">
        <v>3954</v>
      </c>
      <c r="M2807" s="18">
        <v>2514</v>
      </c>
      <c r="N2807" s="327">
        <v>3067.08</v>
      </c>
      <c r="O2807" s="19"/>
      <c r="P2807" s="295">
        <v>0.35</v>
      </c>
      <c r="Q2807" s="18">
        <v>1634.1000000000001</v>
      </c>
      <c r="R2807" s="18">
        <v>1993.6020000000001</v>
      </c>
      <c r="S2807" s="295">
        <v>0.25</v>
      </c>
      <c r="T2807" s="18">
        <v>1885.5</v>
      </c>
      <c r="U2807" s="18">
        <v>2300.31</v>
      </c>
      <c r="V2807" s="295">
        <v>0.53</v>
      </c>
      <c r="W2807" s="18">
        <v>1181.58</v>
      </c>
      <c r="X2807" s="18">
        <v>1441.5275999999999</v>
      </c>
      <c r="Y2807" s="7" t="s">
        <v>393</v>
      </c>
      <c r="Z2807" s="13">
        <v>1</v>
      </c>
      <c r="AA2807" s="13">
        <v>1</v>
      </c>
      <c r="AB2807" s="13">
        <v>80</v>
      </c>
      <c r="AC2807" s="9" t="s">
        <v>3965</v>
      </c>
      <c r="AD2807" s="8">
        <v>0.94</v>
      </c>
      <c r="AE2807" s="13">
        <v>596</v>
      </c>
      <c r="AF2807" s="13">
        <v>607</v>
      </c>
      <c r="AG2807" s="13">
        <v>13</v>
      </c>
      <c r="AH2807" s="8">
        <v>4.7030000000000003</v>
      </c>
      <c r="AI2807" s="13">
        <v>4012196643783</v>
      </c>
      <c r="AJ2807" s="9" t="s">
        <v>7550</v>
      </c>
      <c r="AK2807" s="94"/>
      <c r="AL2807" s="9"/>
      <c r="AM2807" s="8"/>
      <c r="AN2807" s="9"/>
      <c r="AO2807" s="11"/>
    </row>
    <row r="2808" spans="1:41" ht="11.45" customHeight="1" outlineLevel="1" x14ac:dyDescent="0.25">
      <c r="A2808" s="2"/>
      <c r="B2808" s="5"/>
      <c r="C2808" s="4"/>
      <c r="D2808" s="4"/>
      <c r="E2808" s="4"/>
      <c r="F2808" s="5"/>
      <c r="G2808" s="6"/>
      <c r="H2808" s="338" t="s">
        <v>7292</v>
      </c>
      <c r="I2808" s="7" t="s">
        <v>7293</v>
      </c>
      <c r="J2808" s="7" t="s">
        <v>7294</v>
      </c>
      <c r="K2808" s="7" t="s">
        <v>6608</v>
      </c>
      <c r="L2808" s="7" t="s">
        <v>6609</v>
      </c>
      <c r="M2808" s="18">
        <v>1261.6199999999999</v>
      </c>
      <c r="N2808" s="327">
        <v>1539.1763999999998</v>
      </c>
      <c r="O2808" s="19"/>
      <c r="P2808" s="295">
        <v>0.35</v>
      </c>
      <c r="Q2808" s="18">
        <v>820.053</v>
      </c>
      <c r="R2808" s="18">
        <v>1000.46466</v>
      </c>
      <c r="S2808" s="295">
        <v>0.25</v>
      </c>
      <c r="T2808" s="18">
        <v>946.21499999999992</v>
      </c>
      <c r="U2808" s="18">
        <v>1154.3823</v>
      </c>
      <c r="V2808" s="295">
        <v>0.53</v>
      </c>
      <c r="W2808" s="18">
        <v>592.96139999999991</v>
      </c>
      <c r="X2808" s="18">
        <v>723.4129079999999</v>
      </c>
      <c r="Y2808" s="7" t="s">
        <v>2</v>
      </c>
      <c r="Z2808" s="13">
        <v>15</v>
      </c>
      <c r="AA2808" s="13">
        <v>15</v>
      </c>
      <c r="AB2808" s="13"/>
      <c r="AC2808" s="9" t="s">
        <v>3965</v>
      </c>
      <c r="AD2808" s="8"/>
      <c r="AE2808" s="13">
        <v>3000</v>
      </c>
      <c r="AF2808" s="13">
        <v>40</v>
      </c>
      <c r="AG2808" s="13">
        <v>40</v>
      </c>
      <c r="AH2808" s="8">
        <v>4.8</v>
      </c>
      <c r="AI2808" s="13">
        <v>4012195782216</v>
      </c>
      <c r="AJ2808" s="9" t="s">
        <v>3966</v>
      </c>
      <c r="AK2808" s="94"/>
      <c r="AL2808" s="9"/>
      <c r="AM2808" s="8"/>
      <c r="AN2808" s="9"/>
      <c r="AO2808" s="11"/>
    </row>
    <row r="2809" spans="1:41" ht="11.45" customHeight="1" outlineLevel="1" x14ac:dyDescent="0.25">
      <c r="A2809" s="2"/>
      <c r="B2809" s="5"/>
      <c r="C2809" s="4"/>
      <c r="D2809" s="4"/>
      <c r="E2809" s="4"/>
      <c r="F2809" s="5"/>
      <c r="G2809" s="6"/>
      <c r="H2809" s="338">
        <v>6838457</v>
      </c>
      <c r="I2809" s="7" t="s">
        <v>7295</v>
      </c>
      <c r="J2809" s="7" t="s">
        <v>7296</v>
      </c>
      <c r="K2809" s="7"/>
      <c r="L2809" s="7"/>
      <c r="M2809" s="18">
        <v>1947.94</v>
      </c>
      <c r="N2809" s="327">
        <v>2376.4868000000001</v>
      </c>
      <c r="O2809" s="19"/>
      <c r="P2809" s="295">
        <v>0.35</v>
      </c>
      <c r="Q2809" s="18">
        <v>1266.1610000000001</v>
      </c>
      <c r="R2809" s="18">
        <v>1544.71642</v>
      </c>
      <c r="S2809" s="295">
        <v>0.25</v>
      </c>
      <c r="T2809" s="18">
        <v>1460.9549999999999</v>
      </c>
      <c r="U2809" s="18">
        <v>1782.3651</v>
      </c>
      <c r="V2809" s="295">
        <v>0.53</v>
      </c>
      <c r="W2809" s="18">
        <v>915.53179999999998</v>
      </c>
      <c r="X2809" s="18">
        <v>1116.9487959999999</v>
      </c>
      <c r="Y2809" s="7" t="s">
        <v>2</v>
      </c>
      <c r="Z2809" s="13">
        <v>3</v>
      </c>
      <c r="AA2809" s="13">
        <v>3</v>
      </c>
      <c r="AB2809" s="13">
        <v>72</v>
      </c>
      <c r="AC2809" s="9" t="s">
        <v>3971</v>
      </c>
      <c r="AD2809" s="8">
        <v>5.0270000000000001</v>
      </c>
      <c r="AE2809" s="13">
        <v>3000</v>
      </c>
      <c r="AF2809" s="13">
        <v>500</v>
      </c>
      <c r="AG2809" s="13">
        <v>60</v>
      </c>
      <c r="AH2809" s="8">
        <v>90</v>
      </c>
      <c r="AI2809" s="13">
        <v>4660502712861</v>
      </c>
      <c r="AJ2809" s="9" t="s">
        <v>3966</v>
      </c>
      <c r="AK2809" s="94"/>
      <c r="AL2809" s="9"/>
      <c r="AM2809" s="8"/>
      <c r="AN2809" s="9"/>
      <c r="AO2809" s="11"/>
    </row>
    <row r="2810" spans="1:41" ht="11.45" customHeight="1" outlineLevel="1" x14ac:dyDescent="0.25">
      <c r="A2810" s="2"/>
      <c r="B2810" s="5"/>
      <c r="C2810" s="4"/>
      <c r="D2810" s="4"/>
      <c r="E2810" s="4"/>
      <c r="F2810" s="5"/>
      <c r="G2810" s="6"/>
      <c r="H2810" s="338">
        <v>6838458</v>
      </c>
      <c r="I2810" s="7" t="s">
        <v>7297</v>
      </c>
      <c r="J2810" s="7" t="s">
        <v>7298</v>
      </c>
      <c r="K2810" s="7"/>
      <c r="L2810" s="7"/>
      <c r="M2810" s="18">
        <v>2242.91</v>
      </c>
      <c r="N2810" s="327">
        <v>2736.3501999999999</v>
      </c>
      <c r="O2810" s="19"/>
      <c r="P2810" s="295">
        <v>0.35</v>
      </c>
      <c r="Q2810" s="18">
        <v>1457.8915</v>
      </c>
      <c r="R2810" s="18">
        <v>1778.62763</v>
      </c>
      <c r="S2810" s="295">
        <v>0.25</v>
      </c>
      <c r="T2810" s="18">
        <v>1682.1824999999999</v>
      </c>
      <c r="U2810" s="18">
        <v>2052.2626499999997</v>
      </c>
      <c r="V2810" s="295">
        <v>0.53</v>
      </c>
      <c r="W2810" s="18">
        <v>1054.1677</v>
      </c>
      <c r="X2810" s="18">
        <v>1286.0845939999999</v>
      </c>
      <c r="Y2810" s="7" t="s">
        <v>2</v>
      </c>
      <c r="Z2810" s="13">
        <v>3</v>
      </c>
      <c r="AA2810" s="13">
        <v>3</v>
      </c>
      <c r="AB2810" s="13">
        <v>66</v>
      </c>
      <c r="AC2810" s="9" t="s">
        <v>3971</v>
      </c>
      <c r="AD2810" s="8">
        <v>5.8070000000000004</v>
      </c>
      <c r="AE2810" s="13">
        <v>3000</v>
      </c>
      <c r="AF2810" s="13">
        <v>600</v>
      </c>
      <c r="AG2810" s="13">
        <v>60</v>
      </c>
      <c r="AH2810" s="8">
        <v>108</v>
      </c>
      <c r="AI2810" s="13">
        <v>4660502712892</v>
      </c>
      <c r="AJ2810" s="9" t="s">
        <v>3966</v>
      </c>
      <c r="AK2810" s="94"/>
      <c r="AL2810" s="9"/>
      <c r="AM2810" s="8"/>
      <c r="AN2810" s="9"/>
      <c r="AO2810" s="11"/>
    </row>
    <row r="2811" spans="1:41" ht="11.45" customHeight="1" outlineLevel="1" x14ac:dyDescent="0.25">
      <c r="A2811" s="2"/>
      <c r="B2811" s="5"/>
      <c r="C2811" s="4"/>
      <c r="D2811" s="4"/>
      <c r="E2811" s="4"/>
      <c r="F2811" s="5"/>
      <c r="G2811" s="6"/>
      <c r="H2811" s="338">
        <v>6838459</v>
      </c>
      <c r="I2811" s="7" t="s">
        <v>7299</v>
      </c>
      <c r="J2811" s="7" t="s">
        <v>7300</v>
      </c>
      <c r="K2811" s="7"/>
      <c r="L2811" s="7"/>
      <c r="M2811" s="18">
        <v>1221.97</v>
      </c>
      <c r="N2811" s="327">
        <v>1490.8034</v>
      </c>
      <c r="O2811" s="19"/>
      <c r="P2811" s="295">
        <v>0.35</v>
      </c>
      <c r="Q2811" s="18">
        <v>794.28050000000007</v>
      </c>
      <c r="R2811" s="18">
        <v>969.02221000000009</v>
      </c>
      <c r="S2811" s="295">
        <v>0.25</v>
      </c>
      <c r="T2811" s="18">
        <v>916.47749999999996</v>
      </c>
      <c r="U2811" s="18">
        <v>1118.1025499999998</v>
      </c>
      <c r="V2811" s="295">
        <v>0.53</v>
      </c>
      <c r="W2811" s="18">
        <v>574.32589999999993</v>
      </c>
      <c r="X2811" s="18">
        <v>700.67759799999988</v>
      </c>
      <c r="Y2811" s="7" t="s">
        <v>2</v>
      </c>
      <c r="Z2811" s="13">
        <v>3</v>
      </c>
      <c r="AA2811" s="13">
        <v>3</v>
      </c>
      <c r="AB2811" s="13">
        <v>168</v>
      </c>
      <c r="AC2811" s="9" t="s">
        <v>3971</v>
      </c>
      <c r="AD2811" s="8">
        <v>2.65</v>
      </c>
      <c r="AE2811" s="13">
        <v>3000</v>
      </c>
      <c r="AF2811" s="13">
        <v>150</v>
      </c>
      <c r="AG2811" s="13">
        <v>85</v>
      </c>
      <c r="AH2811" s="8">
        <v>38.25</v>
      </c>
      <c r="AI2811" s="13">
        <v>4660502712656</v>
      </c>
      <c r="AJ2811" s="9" t="s">
        <v>3966</v>
      </c>
      <c r="AK2811" s="94"/>
      <c r="AL2811" s="9"/>
      <c r="AM2811" s="8"/>
      <c r="AN2811" s="9"/>
      <c r="AO2811" s="11"/>
    </row>
    <row r="2812" spans="1:41" ht="11.45" customHeight="1" outlineLevel="1" x14ac:dyDescent="0.25">
      <c r="A2812" s="2"/>
      <c r="B2812" s="5"/>
      <c r="C2812" s="4"/>
      <c r="D2812" s="4"/>
      <c r="E2812" s="4"/>
      <c r="F2812" s="5"/>
      <c r="G2812" s="6"/>
      <c r="H2812" s="338">
        <v>6838460</v>
      </c>
      <c r="I2812" s="7" t="s">
        <v>7301</v>
      </c>
      <c r="J2812" s="7" t="s">
        <v>7302</v>
      </c>
      <c r="K2812" s="7"/>
      <c r="L2812" s="7"/>
      <c r="M2812" s="18">
        <v>1059.3800000000001</v>
      </c>
      <c r="N2812" s="327">
        <v>1292.4436000000001</v>
      </c>
      <c r="O2812" s="19"/>
      <c r="P2812" s="295">
        <v>0.35</v>
      </c>
      <c r="Q2812" s="18">
        <v>688.59700000000009</v>
      </c>
      <c r="R2812" s="18">
        <v>840.08834000000013</v>
      </c>
      <c r="S2812" s="295">
        <v>0.25</v>
      </c>
      <c r="T2812" s="18">
        <v>794.53500000000008</v>
      </c>
      <c r="U2812" s="18">
        <v>969.33270000000005</v>
      </c>
      <c r="V2812" s="295">
        <v>0.53</v>
      </c>
      <c r="W2812" s="18">
        <v>497.90860000000004</v>
      </c>
      <c r="X2812" s="18">
        <v>607.44849199999999</v>
      </c>
      <c r="Y2812" s="7" t="s">
        <v>2</v>
      </c>
      <c r="Z2812" s="13">
        <v>3</v>
      </c>
      <c r="AA2812" s="13">
        <v>3</v>
      </c>
      <c r="AB2812" s="13">
        <v>168</v>
      </c>
      <c r="AC2812" s="9" t="s">
        <v>3971</v>
      </c>
      <c r="AD2812" s="8">
        <v>2.6869999999999998</v>
      </c>
      <c r="AE2812" s="13">
        <v>3000</v>
      </c>
      <c r="AF2812" s="13">
        <v>150</v>
      </c>
      <c r="AG2812" s="13">
        <v>85</v>
      </c>
      <c r="AH2812" s="8">
        <v>38.25</v>
      </c>
      <c r="AI2812" s="13">
        <v>4660502712922</v>
      </c>
      <c r="AJ2812" s="9" t="s">
        <v>3966</v>
      </c>
      <c r="AK2812" s="94"/>
      <c r="AL2812" s="9"/>
      <c r="AM2812" s="8"/>
      <c r="AN2812" s="9"/>
      <c r="AO2812" s="11"/>
    </row>
    <row r="2813" spans="1:41" ht="11.45" customHeight="1" outlineLevel="1" x14ac:dyDescent="0.25">
      <c r="A2813" s="2"/>
      <c r="B2813" s="5"/>
      <c r="C2813" s="4"/>
      <c r="D2813" s="4"/>
      <c r="E2813" s="4"/>
      <c r="F2813" s="5"/>
      <c r="G2813" s="6"/>
      <c r="H2813" s="338">
        <v>6838461</v>
      </c>
      <c r="I2813" s="7" t="s">
        <v>7303</v>
      </c>
      <c r="J2813" s="7" t="s">
        <v>7304</v>
      </c>
      <c r="K2813" s="7"/>
      <c r="L2813" s="7"/>
      <c r="M2813" s="18">
        <v>1444.66</v>
      </c>
      <c r="N2813" s="327">
        <v>1762.4852000000001</v>
      </c>
      <c r="O2813" s="19"/>
      <c r="P2813" s="295">
        <v>0.35</v>
      </c>
      <c r="Q2813" s="18">
        <v>939.02900000000011</v>
      </c>
      <c r="R2813" s="18">
        <v>1145.6153800000002</v>
      </c>
      <c r="S2813" s="295">
        <v>0.25</v>
      </c>
      <c r="T2813" s="18">
        <v>1083.4950000000001</v>
      </c>
      <c r="U2813" s="18">
        <v>1321.8639000000001</v>
      </c>
      <c r="V2813" s="295">
        <v>0.53</v>
      </c>
      <c r="W2813" s="18">
        <v>678.99019999999996</v>
      </c>
      <c r="X2813" s="18">
        <v>828.36804399999994</v>
      </c>
      <c r="Y2813" s="7" t="s">
        <v>2</v>
      </c>
      <c r="Z2813" s="13">
        <v>3</v>
      </c>
      <c r="AA2813" s="13">
        <v>3</v>
      </c>
      <c r="AB2813" s="13">
        <v>120</v>
      </c>
      <c r="AC2813" s="9" t="s">
        <v>3971</v>
      </c>
      <c r="AD2813" s="8">
        <v>1</v>
      </c>
      <c r="AE2813" s="13">
        <v>3000</v>
      </c>
      <c r="AF2813" s="13">
        <v>150</v>
      </c>
      <c r="AG2813" s="13">
        <v>110</v>
      </c>
      <c r="AH2813" s="8">
        <v>49.5</v>
      </c>
      <c r="AI2813" s="13">
        <v>4660502712595</v>
      </c>
      <c r="AJ2813" s="9" t="s">
        <v>3966</v>
      </c>
      <c r="AK2813" s="94"/>
      <c r="AL2813" s="9"/>
      <c r="AM2813" s="8"/>
      <c r="AN2813" s="9"/>
      <c r="AO2813" s="11"/>
    </row>
    <row r="2814" spans="1:41" ht="11.45" customHeight="1" outlineLevel="1" x14ac:dyDescent="0.25">
      <c r="A2814" s="2"/>
      <c r="B2814" s="5"/>
      <c r="C2814" s="4"/>
      <c r="D2814" s="4"/>
      <c r="E2814" s="4"/>
      <c r="F2814" s="5"/>
      <c r="G2814" s="6"/>
      <c r="H2814" s="338">
        <v>6838462</v>
      </c>
      <c r="I2814" s="7" t="s">
        <v>7305</v>
      </c>
      <c r="J2814" s="7" t="s">
        <v>7306</v>
      </c>
      <c r="K2814" s="7"/>
      <c r="L2814" s="7"/>
      <c r="M2814" s="18">
        <v>1207.8800000000001</v>
      </c>
      <c r="N2814" s="327">
        <v>1473.6136000000001</v>
      </c>
      <c r="O2814" s="19"/>
      <c r="P2814" s="295">
        <v>0.35</v>
      </c>
      <c r="Q2814" s="18">
        <v>785.12200000000007</v>
      </c>
      <c r="R2814" s="18">
        <v>957.84884000000011</v>
      </c>
      <c r="S2814" s="295">
        <v>0.25</v>
      </c>
      <c r="T2814" s="18">
        <v>905.91000000000008</v>
      </c>
      <c r="U2814" s="18">
        <v>1105.2102</v>
      </c>
      <c r="V2814" s="295">
        <v>0.53</v>
      </c>
      <c r="W2814" s="18">
        <v>567.70360000000005</v>
      </c>
      <c r="X2814" s="18">
        <v>692.5983920000001</v>
      </c>
      <c r="Y2814" s="7" t="s">
        <v>2</v>
      </c>
      <c r="Z2814" s="13">
        <v>3</v>
      </c>
      <c r="AA2814" s="13">
        <v>3</v>
      </c>
      <c r="AB2814" s="13">
        <v>120</v>
      </c>
      <c r="AC2814" s="9" t="s">
        <v>3971</v>
      </c>
      <c r="AD2814" s="8">
        <v>3.07</v>
      </c>
      <c r="AE2814" s="13">
        <v>3000</v>
      </c>
      <c r="AF2814" s="13">
        <v>150</v>
      </c>
      <c r="AG2814" s="13">
        <v>110</v>
      </c>
      <c r="AH2814" s="8">
        <v>49.5</v>
      </c>
      <c r="AI2814" s="13">
        <v>4660502712687</v>
      </c>
      <c r="AJ2814" s="9" t="s">
        <v>3966</v>
      </c>
      <c r="AK2814" s="94"/>
      <c r="AL2814" s="9"/>
      <c r="AM2814" s="8"/>
      <c r="AN2814" s="9"/>
      <c r="AO2814" s="11"/>
    </row>
    <row r="2815" spans="1:41" ht="11.45" customHeight="1" outlineLevel="1" x14ac:dyDescent="0.25">
      <c r="A2815" s="2"/>
      <c r="B2815" s="5"/>
      <c r="C2815" s="4"/>
      <c r="D2815" s="4"/>
      <c r="E2815" s="4"/>
      <c r="F2815" s="5"/>
      <c r="G2815" s="6"/>
      <c r="H2815" s="338">
        <v>6838463</v>
      </c>
      <c r="I2815" s="7" t="s">
        <v>7307</v>
      </c>
      <c r="J2815" s="7" t="s">
        <v>7308</v>
      </c>
      <c r="K2815" s="7"/>
      <c r="L2815" s="7"/>
      <c r="M2815" s="18">
        <v>1356.91</v>
      </c>
      <c r="N2815" s="327">
        <v>1655.4302</v>
      </c>
      <c r="O2815" s="19"/>
      <c r="P2815" s="295">
        <v>0.35</v>
      </c>
      <c r="Q2815" s="18">
        <v>881.99150000000009</v>
      </c>
      <c r="R2815" s="18">
        <v>1076.02963</v>
      </c>
      <c r="S2815" s="295">
        <v>0.25</v>
      </c>
      <c r="T2815" s="18">
        <v>1017.6825000000001</v>
      </c>
      <c r="U2815" s="18">
        <v>1241.5726500000001</v>
      </c>
      <c r="V2815" s="295">
        <v>0.53</v>
      </c>
      <c r="W2815" s="18">
        <v>637.74770000000001</v>
      </c>
      <c r="X2815" s="18">
        <v>778.05219399999999</v>
      </c>
      <c r="Y2815" s="7" t="s">
        <v>2</v>
      </c>
      <c r="Z2815" s="13">
        <v>3</v>
      </c>
      <c r="AA2815" s="13">
        <v>3</v>
      </c>
      <c r="AB2815" s="13">
        <v>108</v>
      </c>
      <c r="AC2815" s="9" t="s">
        <v>3971</v>
      </c>
      <c r="AD2815" s="8">
        <v>3.4620000000000002</v>
      </c>
      <c r="AE2815" s="13">
        <v>3000</v>
      </c>
      <c r="AF2815" s="13">
        <v>200</v>
      </c>
      <c r="AG2815" s="13">
        <v>110</v>
      </c>
      <c r="AH2815" s="8">
        <v>66</v>
      </c>
      <c r="AI2815" s="13">
        <v>4660502712717</v>
      </c>
      <c r="AJ2815" s="9" t="s">
        <v>3966</v>
      </c>
      <c r="AK2815" s="94"/>
      <c r="AL2815" s="9"/>
      <c r="AM2815" s="8"/>
      <c r="AN2815" s="9"/>
      <c r="AO2815" s="11"/>
    </row>
    <row r="2816" spans="1:41" ht="11.45" customHeight="1" outlineLevel="1" x14ac:dyDescent="0.25">
      <c r="A2816" s="2"/>
      <c r="B2816" s="5"/>
      <c r="C2816" s="4"/>
      <c r="D2816" s="4"/>
      <c r="E2816" s="4"/>
      <c r="F2816" s="5"/>
      <c r="G2816" s="6"/>
      <c r="H2816" s="338">
        <v>6838464</v>
      </c>
      <c r="I2816" s="7" t="s">
        <v>7309</v>
      </c>
      <c r="J2816" s="7" t="s">
        <v>7310</v>
      </c>
      <c r="K2816" s="7"/>
      <c r="L2816" s="7"/>
      <c r="M2816" s="18">
        <v>1651.89</v>
      </c>
      <c r="N2816" s="327">
        <v>2015.3058000000001</v>
      </c>
      <c r="O2816" s="19"/>
      <c r="P2816" s="295">
        <v>0.35</v>
      </c>
      <c r="Q2816" s="18">
        <v>1073.7285000000002</v>
      </c>
      <c r="R2816" s="18">
        <v>1309.9487700000002</v>
      </c>
      <c r="S2816" s="295">
        <v>0.25</v>
      </c>
      <c r="T2816" s="18">
        <v>1238.9175</v>
      </c>
      <c r="U2816" s="18">
        <v>1511.4793500000001</v>
      </c>
      <c r="V2816" s="295">
        <v>0.53</v>
      </c>
      <c r="W2816" s="18">
        <v>776.38829999999996</v>
      </c>
      <c r="X2816" s="18">
        <v>947.19372599999997</v>
      </c>
      <c r="Y2816" s="7" t="s">
        <v>2</v>
      </c>
      <c r="Z2816" s="13">
        <v>3</v>
      </c>
      <c r="AA2816" s="13">
        <v>3</v>
      </c>
      <c r="AB2816" s="13">
        <v>72</v>
      </c>
      <c r="AC2816" s="9" t="s">
        <v>3971</v>
      </c>
      <c r="AD2816" s="8">
        <v>4.242</v>
      </c>
      <c r="AE2816" s="13">
        <v>3000</v>
      </c>
      <c r="AF2816" s="13">
        <v>300</v>
      </c>
      <c r="AG2816" s="13">
        <v>110</v>
      </c>
      <c r="AH2816" s="8">
        <v>99</v>
      </c>
      <c r="AI2816" s="13">
        <v>4660502712748</v>
      </c>
      <c r="AJ2816" s="9" t="s">
        <v>3966</v>
      </c>
      <c r="AK2816" s="94"/>
      <c r="AL2816" s="9"/>
      <c r="AM2816" s="8"/>
      <c r="AN2816" s="9"/>
      <c r="AO2816" s="11"/>
    </row>
    <row r="2817" spans="1:41" ht="11.45" customHeight="1" outlineLevel="1" x14ac:dyDescent="0.25">
      <c r="A2817" s="2"/>
      <c r="B2817" s="5"/>
      <c r="C2817" s="4"/>
      <c r="D2817" s="4"/>
      <c r="E2817" s="4"/>
      <c r="F2817" s="5"/>
      <c r="G2817" s="6"/>
      <c r="H2817" s="338">
        <v>6838465</v>
      </c>
      <c r="I2817" s="7" t="s">
        <v>7311</v>
      </c>
      <c r="J2817" s="7" t="s">
        <v>7312</v>
      </c>
      <c r="K2817" s="7"/>
      <c r="L2817" s="7"/>
      <c r="M2817" s="18">
        <v>1946.86</v>
      </c>
      <c r="N2817" s="327">
        <v>2375.1691999999998</v>
      </c>
      <c r="O2817" s="19"/>
      <c r="P2817" s="295">
        <v>0.35</v>
      </c>
      <c r="Q2817" s="18">
        <v>1265.4590000000001</v>
      </c>
      <c r="R2817" s="18">
        <v>1543.85998</v>
      </c>
      <c r="S2817" s="295">
        <v>0.25</v>
      </c>
      <c r="T2817" s="18">
        <v>1460.145</v>
      </c>
      <c r="U2817" s="18">
        <v>1781.3769</v>
      </c>
      <c r="V2817" s="295">
        <v>0.53</v>
      </c>
      <c r="W2817" s="18">
        <v>915.02419999999995</v>
      </c>
      <c r="X2817" s="18">
        <v>1116.329524</v>
      </c>
      <c r="Y2817" s="7" t="s">
        <v>2</v>
      </c>
      <c r="Z2817" s="13">
        <v>3</v>
      </c>
      <c r="AA2817" s="13">
        <v>3</v>
      </c>
      <c r="AB2817" s="13">
        <v>42</v>
      </c>
      <c r="AC2817" s="9" t="s">
        <v>3971</v>
      </c>
      <c r="AD2817" s="8">
        <v>5.0220000000000002</v>
      </c>
      <c r="AE2817" s="13">
        <v>3000</v>
      </c>
      <c r="AF2817" s="13">
        <v>400</v>
      </c>
      <c r="AG2817" s="13">
        <v>110</v>
      </c>
      <c r="AH2817" s="8">
        <v>132</v>
      </c>
      <c r="AI2817" s="13">
        <v>4660502712779</v>
      </c>
      <c r="AJ2817" s="9" t="s">
        <v>3966</v>
      </c>
      <c r="AK2817" s="94"/>
      <c r="AL2817" s="9"/>
      <c r="AM2817" s="8"/>
      <c r="AN2817" s="9"/>
      <c r="AO2817" s="11"/>
    </row>
    <row r="2818" spans="1:41" ht="11.45" customHeight="1" outlineLevel="1" x14ac:dyDescent="0.25">
      <c r="A2818" s="2"/>
      <c r="B2818" s="5"/>
      <c r="C2818" s="4"/>
      <c r="D2818" s="4"/>
      <c r="E2818" s="4"/>
      <c r="F2818" s="5"/>
      <c r="G2818" s="6"/>
      <c r="H2818" s="338">
        <v>6838466</v>
      </c>
      <c r="I2818" s="7" t="s">
        <v>7313</v>
      </c>
      <c r="J2818" s="7" t="s">
        <v>7314</v>
      </c>
      <c r="K2818" s="7"/>
      <c r="L2818" s="7"/>
      <c r="M2818" s="18">
        <v>2241.83</v>
      </c>
      <c r="N2818" s="327">
        <v>2735.0326</v>
      </c>
      <c r="O2818" s="19"/>
      <c r="P2818" s="295">
        <v>0.35</v>
      </c>
      <c r="Q2818" s="18">
        <v>1457.1895</v>
      </c>
      <c r="R2818" s="18">
        <v>1777.7711899999999</v>
      </c>
      <c r="S2818" s="295">
        <v>0.25</v>
      </c>
      <c r="T2818" s="18">
        <v>1681.3724999999999</v>
      </c>
      <c r="U2818" s="18">
        <v>2051.2744499999999</v>
      </c>
      <c r="V2818" s="295">
        <v>0.53</v>
      </c>
      <c r="W2818" s="18">
        <v>1053.6600999999998</v>
      </c>
      <c r="X2818" s="18">
        <v>1285.4653219999998</v>
      </c>
      <c r="Y2818" s="7" t="s">
        <v>2</v>
      </c>
      <c r="Z2818" s="13">
        <v>3</v>
      </c>
      <c r="AA2818" s="13">
        <v>3</v>
      </c>
      <c r="AB2818" s="13">
        <v>36</v>
      </c>
      <c r="AC2818" s="9" t="s">
        <v>3971</v>
      </c>
      <c r="AD2818" s="8">
        <v>5.8019999999999996</v>
      </c>
      <c r="AE2818" s="13">
        <v>3000</v>
      </c>
      <c r="AF2818" s="13">
        <v>500</v>
      </c>
      <c r="AG2818" s="13">
        <v>110</v>
      </c>
      <c r="AH2818" s="8">
        <v>165</v>
      </c>
      <c r="AI2818" s="13">
        <v>4660502712809</v>
      </c>
      <c r="AJ2818" s="9" t="s">
        <v>3966</v>
      </c>
      <c r="AK2818" s="94"/>
      <c r="AL2818" s="9"/>
      <c r="AM2818" s="8"/>
      <c r="AN2818" s="9"/>
      <c r="AO2818" s="11"/>
    </row>
    <row r="2819" spans="1:41" ht="11.45" customHeight="1" outlineLevel="1" x14ac:dyDescent="0.25">
      <c r="A2819" s="2"/>
      <c r="B2819" s="5"/>
      <c r="C2819" s="4"/>
      <c r="D2819" s="4"/>
      <c r="E2819" s="4"/>
      <c r="F2819" s="5"/>
      <c r="G2819" s="6"/>
      <c r="H2819" s="338">
        <v>6838467</v>
      </c>
      <c r="I2819" s="7" t="s">
        <v>7315</v>
      </c>
      <c r="J2819" s="7" t="s">
        <v>7316</v>
      </c>
      <c r="K2819" s="7"/>
      <c r="L2819" s="7"/>
      <c r="M2819" s="18">
        <v>2538.35</v>
      </c>
      <c r="N2819" s="327">
        <v>3096.7869999999998</v>
      </c>
      <c r="O2819" s="19"/>
      <c r="P2819" s="295">
        <v>0.35</v>
      </c>
      <c r="Q2819" s="18">
        <v>1649.9275</v>
      </c>
      <c r="R2819" s="18">
        <v>2012.91155</v>
      </c>
      <c r="S2819" s="295">
        <v>0.25</v>
      </c>
      <c r="T2819" s="18">
        <v>1903.7624999999998</v>
      </c>
      <c r="U2819" s="18">
        <v>2322.5902499999997</v>
      </c>
      <c r="V2819" s="295">
        <v>0.53</v>
      </c>
      <c r="W2819" s="18">
        <v>1193.0245</v>
      </c>
      <c r="X2819" s="18">
        <v>1455.4898900000001</v>
      </c>
      <c r="Y2819" s="7" t="s">
        <v>2</v>
      </c>
      <c r="Z2819" s="13">
        <v>3</v>
      </c>
      <c r="AA2819" s="13">
        <v>3</v>
      </c>
      <c r="AB2819" s="13">
        <v>36</v>
      </c>
      <c r="AC2819" s="9" t="s">
        <v>3971</v>
      </c>
      <c r="AD2819" s="8">
        <v>6.3819999999999997</v>
      </c>
      <c r="AE2819" s="13">
        <v>3000</v>
      </c>
      <c r="AF2819" s="13">
        <v>600</v>
      </c>
      <c r="AG2819" s="13">
        <v>110</v>
      </c>
      <c r="AH2819" s="8">
        <v>198</v>
      </c>
      <c r="AI2819" s="13">
        <v>4660502712830</v>
      </c>
      <c r="AJ2819" s="9" t="s">
        <v>3966</v>
      </c>
      <c r="AK2819" s="94"/>
      <c r="AL2819" s="9"/>
      <c r="AM2819" s="8"/>
      <c r="AN2819" s="9"/>
      <c r="AO2819" s="11"/>
    </row>
    <row r="2820" spans="1:41" ht="11.45" customHeight="1" outlineLevel="1" x14ac:dyDescent="0.25">
      <c r="A2820" s="2"/>
      <c r="B2820" s="5"/>
      <c r="C2820" s="4"/>
      <c r="D2820" s="4"/>
      <c r="E2820" s="4"/>
      <c r="F2820" s="5"/>
      <c r="G2820" s="6"/>
      <c r="H2820" s="338">
        <v>6838468</v>
      </c>
      <c r="I2820" s="7" t="s">
        <v>7317</v>
      </c>
      <c r="J2820" s="7" t="s">
        <v>7318</v>
      </c>
      <c r="K2820" s="7"/>
      <c r="L2820" s="7"/>
      <c r="M2820" s="18">
        <v>3129.83</v>
      </c>
      <c r="N2820" s="327">
        <v>3818.3925999999997</v>
      </c>
      <c r="O2820" s="19"/>
      <c r="P2820" s="295">
        <v>0.35</v>
      </c>
      <c r="Q2820" s="18">
        <v>2034.3895</v>
      </c>
      <c r="R2820" s="18">
        <v>2481.9551900000001</v>
      </c>
      <c r="S2820" s="295">
        <v>0.25</v>
      </c>
      <c r="T2820" s="18">
        <v>2347.3724999999999</v>
      </c>
      <c r="U2820" s="18">
        <v>2863.7944499999999</v>
      </c>
      <c r="V2820" s="295">
        <v>0.53</v>
      </c>
      <c r="W2820" s="18">
        <v>1471.0201</v>
      </c>
      <c r="X2820" s="18">
        <v>1794.6445219999998</v>
      </c>
      <c r="Y2820" s="7" t="s">
        <v>2</v>
      </c>
      <c r="Z2820" s="13">
        <v>3</v>
      </c>
      <c r="AA2820" s="13">
        <v>3</v>
      </c>
      <c r="AB2820" s="13"/>
      <c r="AC2820" s="9" t="s">
        <v>3971</v>
      </c>
      <c r="AD2820" s="8">
        <v>5.53</v>
      </c>
      <c r="AE2820" s="13">
        <v>3000</v>
      </c>
      <c r="AF2820" s="13">
        <v>500</v>
      </c>
      <c r="AG2820" s="13">
        <v>60</v>
      </c>
      <c r="AH2820" s="8">
        <v>90</v>
      </c>
      <c r="AI2820" s="13">
        <v>4660502713233</v>
      </c>
      <c r="AJ2820" s="9" t="s">
        <v>3966</v>
      </c>
      <c r="AK2820" s="94"/>
      <c r="AL2820" s="9"/>
      <c r="AM2820" s="8"/>
      <c r="AN2820" s="9"/>
      <c r="AO2820" s="11"/>
    </row>
    <row r="2821" spans="1:41" ht="11.45" customHeight="1" outlineLevel="1" x14ac:dyDescent="0.25">
      <c r="A2821" s="2"/>
      <c r="B2821" s="5"/>
      <c r="C2821" s="4"/>
      <c r="D2821" s="4"/>
      <c r="E2821" s="4"/>
      <c r="F2821" s="5"/>
      <c r="G2821" s="6"/>
      <c r="H2821" s="338">
        <v>6838469</v>
      </c>
      <c r="I2821" s="7" t="s">
        <v>7319</v>
      </c>
      <c r="J2821" s="7" t="s">
        <v>7320</v>
      </c>
      <c r="K2821" s="7"/>
      <c r="L2821" s="7"/>
      <c r="M2821" s="18">
        <v>3609.58</v>
      </c>
      <c r="N2821" s="327">
        <v>4403.6876000000002</v>
      </c>
      <c r="O2821" s="19"/>
      <c r="P2821" s="295">
        <v>0.35</v>
      </c>
      <c r="Q2821" s="18">
        <v>2346.2269999999999</v>
      </c>
      <c r="R2821" s="18">
        <v>2862.3969399999996</v>
      </c>
      <c r="S2821" s="295">
        <v>0.25</v>
      </c>
      <c r="T2821" s="18">
        <v>2707.1849999999999</v>
      </c>
      <c r="U2821" s="18">
        <v>3302.7656999999999</v>
      </c>
      <c r="V2821" s="295">
        <v>0.53</v>
      </c>
      <c r="W2821" s="18">
        <v>1696.5025999999998</v>
      </c>
      <c r="X2821" s="18">
        <v>2069.7331719999997</v>
      </c>
      <c r="Y2821" s="7" t="s">
        <v>2</v>
      </c>
      <c r="Z2821" s="13">
        <v>3</v>
      </c>
      <c r="AA2821" s="13">
        <v>3</v>
      </c>
      <c r="AB2821" s="13">
        <v>66</v>
      </c>
      <c r="AC2821" s="9" t="s">
        <v>3971</v>
      </c>
      <c r="AD2821" s="8">
        <v>6.39</v>
      </c>
      <c r="AE2821" s="13">
        <v>3000</v>
      </c>
      <c r="AF2821" s="13">
        <v>600</v>
      </c>
      <c r="AG2821" s="13">
        <v>60</v>
      </c>
      <c r="AH2821" s="8">
        <v>108</v>
      </c>
      <c r="AI2821" s="13">
        <v>4660502713264</v>
      </c>
      <c r="AJ2821" s="9" t="s">
        <v>3966</v>
      </c>
      <c r="AK2821" s="94"/>
      <c r="AL2821" s="9"/>
      <c r="AM2821" s="8"/>
      <c r="AN2821" s="9"/>
      <c r="AO2821" s="11"/>
    </row>
    <row r="2822" spans="1:41" ht="11.45" customHeight="1" outlineLevel="1" x14ac:dyDescent="0.25">
      <c r="A2822" s="2"/>
      <c r="B2822" s="5"/>
      <c r="C2822" s="4"/>
      <c r="D2822" s="4"/>
      <c r="E2822" s="4"/>
      <c r="F2822" s="5"/>
      <c r="G2822" s="6"/>
      <c r="H2822" s="338">
        <v>6838470</v>
      </c>
      <c r="I2822" s="7" t="s">
        <v>7321</v>
      </c>
      <c r="J2822" s="7" t="s">
        <v>7322</v>
      </c>
      <c r="K2822" s="7"/>
      <c r="L2822" s="7"/>
      <c r="M2822" s="18">
        <v>1766.34</v>
      </c>
      <c r="N2822" s="327">
        <v>2154.9348</v>
      </c>
      <c r="O2822" s="19"/>
      <c r="P2822" s="295">
        <v>0.35</v>
      </c>
      <c r="Q2822" s="18">
        <v>1148.1210000000001</v>
      </c>
      <c r="R2822" s="18">
        <v>1400.7076200000001</v>
      </c>
      <c r="S2822" s="295">
        <v>0.25</v>
      </c>
      <c r="T2822" s="18">
        <v>1324.7549999999999</v>
      </c>
      <c r="U2822" s="18">
        <v>1616.2010999999998</v>
      </c>
      <c r="V2822" s="295">
        <v>0.53</v>
      </c>
      <c r="W2822" s="18">
        <v>830.17979999999989</v>
      </c>
      <c r="X2822" s="18">
        <v>1012.8193559999999</v>
      </c>
      <c r="Y2822" s="7" t="s">
        <v>2</v>
      </c>
      <c r="Z2822" s="13">
        <v>3</v>
      </c>
      <c r="AA2822" s="13">
        <v>3</v>
      </c>
      <c r="AB2822" s="13">
        <v>168</v>
      </c>
      <c r="AC2822" s="9" t="s">
        <v>3971</v>
      </c>
      <c r="AD2822" s="8">
        <v>2.6</v>
      </c>
      <c r="AE2822" s="13">
        <v>3000</v>
      </c>
      <c r="AF2822" s="13">
        <v>150</v>
      </c>
      <c r="AG2822" s="13">
        <v>85</v>
      </c>
      <c r="AH2822" s="8">
        <v>38.25</v>
      </c>
      <c r="AI2822" s="13">
        <v>4660502713202</v>
      </c>
      <c r="AJ2822" s="9" t="s">
        <v>3966</v>
      </c>
      <c r="AK2822" s="94"/>
      <c r="AL2822" s="9"/>
      <c r="AM2822" s="8"/>
      <c r="AN2822" s="9"/>
      <c r="AO2822" s="11"/>
    </row>
    <row r="2823" spans="1:41" ht="11.45" customHeight="1" outlineLevel="1" x14ac:dyDescent="0.25">
      <c r="A2823" s="2"/>
      <c r="B2823" s="5"/>
      <c r="C2823" s="4"/>
      <c r="D2823" s="4"/>
      <c r="E2823" s="4"/>
      <c r="F2823" s="5"/>
      <c r="G2823" s="6"/>
      <c r="H2823" s="338">
        <v>6838471</v>
      </c>
      <c r="I2823" s="7" t="s">
        <v>7323</v>
      </c>
      <c r="J2823" s="7" t="s">
        <v>7324</v>
      </c>
      <c r="K2823" s="7"/>
      <c r="L2823" s="7"/>
      <c r="M2823" s="18">
        <v>1706.33</v>
      </c>
      <c r="N2823" s="327">
        <v>2081.7226000000001</v>
      </c>
      <c r="O2823" s="19"/>
      <c r="P2823" s="295">
        <v>0.35</v>
      </c>
      <c r="Q2823" s="18">
        <v>1109.1144999999999</v>
      </c>
      <c r="R2823" s="18">
        <v>1353.1196899999998</v>
      </c>
      <c r="S2823" s="295">
        <v>0.25</v>
      </c>
      <c r="T2823" s="18">
        <v>1279.7474999999999</v>
      </c>
      <c r="U2823" s="18">
        <v>1561.2919499999998</v>
      </c>
      <c r="V2823" s="295">
        <v>0.53</v>
      </c>
      <c r="W2823" s="18">
        <v>801.97509999999988</v>
      </c>
      <c r="X2823" s="18">
        <v>978.40962199999979</v>
      </c>
      <c r="Y2823" s="7" t="s">
        <v>2</v>
      </c>
      <c r="Z2823" s="13">
        <v>3</v>
      </c>
      <c r="AA2823" s="13">
        <v>3</v>
      </c>
      <c r="AB2823" s="13"/>
      <c r="AC2823" s="9" t="s">
        <v>3971</v>
      </c>
      <c r="AD2823" s="8">
        <v>2.9569999999999999</v>
      </c>
      <c r="AE2823" s="13">
        <v>3000</v>
      </c>
      <c r="AF2823" s="13">
        <v>150</v>
      </c>
      <c r="AG2823" s="13">
        <v>85</v>
      </c>
      <c r="AH2823" s="8">
        <v>38.25</v>
      </c>
      <c r="AI2823" s="13">
        <v>4660502713288</v>
      </c>
      <c r="AJ2823" s="9" t="s">
        <v>3966</v>
      </c>
      <c r="AK2823" s="94"/>
      <c r="AL2823" s="9"/>
      <c r="AM2823" s="8"/>
      <c r="AN2823" s="9"/>
      <c r="AO2823" s="11"/>
    </row>
    <row r="2824" spans="1:41" ht="11.45" customHeight="1" outlineLevel="1" x14ac:dyDescent="0.25">
      <c r="A2824" s="2"/>
      <c r="B2824" s="5"/>
      <c r="C2824" s="4"/>
      <c r="D2824" s="4"/>
      <c r="E2824" s="4"/>
      <c r="F2824" s="5"/>
      <c r="G2824" s="6"/>
      <c r="H2824" s="338">
        <v>6838472</v>
      </c>
      <c r="I2824" s="7" t="s">
        <v>7325</v>
      </c>
      <c r="J2824" s="7" t="s">
        <v>7326</v>
      </c>
      <c r="K2824" s="7"/>
      <c r="L2824" s="7"/>
      <c r="M2824" s="18">
        <v>2060.84</v>
      </c>
      <c r="N2824" s="327">
        <v>2514.2248</v>
      </c>
      <c r="O2824" s="19"/>
      <c r="P2824" s="295">
        <v>0.35</v>
      </c>
      <c r="Q2824" s="18">
        <v>1339.546</v>
      </c>
      <c r="R2824" s="18">
        <v>1634.24612</v>
      </c>
      <c r="S2824" s="295">
        <v>0.25</v>
      </c>
      <c r="T2824" s="18">
        <v>1545.63</v>
      </c>
      <c r="U2824" s="18">
        <v>1885.6686000000002</v>
      </c>
      <c r="V2824" s="295">
        <v>0.53</v>
      </c>
      <c r="W2824" s="18">
        <v>968.59479999999996</v>
      </c>
      <c r="X2824" s="18">
        <v>1181.6856559999999</v>
      </c>
      <c r="Y2824" s="7" t="s">
        <v>2</v>
      </c>
      <c r="Z2824" s="13">
        <v>3</v>
      </c>
      <c r="AA2824" s="13">
        <v>3</v>
      </c>
      <c r="AB2824" s="13">
        <v>120</v>
      </c>
      <c r="AC2824" s="9" t="s">
        <v>3971</v>
      </c>
      <c r="AD2824" s="8">
        <v>3.0329999999999999</v>
      </c>
      <c r="AE2824" s="13">
        <v>3000</v>
      </c>
      <c r="AF2824" s="13">
        <v>150</v>
      </c>
      <c r="AG2824" s="13">
        <v>110</v>
      </c>
      <c r="AH2824" s="8"/>
      <c r="AI2824" s="13">
        <v>4660502712960</v>
      </c>
      <c r="AJ2824" s="9" t="s">
        <v>3966</v>
      </c>
      <c r="AK2824" s="94"/>
      <c r="AL2824" s="9"/>
      <c r="AM2824" s="8"/>
      <c r="AN2824" s="9"/>
      <c r="AO2824" s="11"/>
    </row>
    <row r="2825" spans="1:41" ht="11.45" customHeight="1" outlineLevel="1" x14ac:dyDescent="0.25">
      <c r="A2825" s="2"/>
      <c r="B2825" s="5"/>
      <c r="C2825" s="4"/>
      <c r="D2825" s="4"/>
      <c r="E2825" s="4"/>
      <c r="F2825" s="5"/>
      <c r="G2825" s="6"/>
      <c r="H2825" s="338">
        <v>6838473</v>
      </c>
      <c r="I2825" s="7" t="s">
        <v>7327</v>
      </c>
      <c r="J2825" s="7" t="s">
        <v>7328</v>
      </c>
      <c r="K2825" s="7"/>
      <c r="L2825" s="7"/>
      <c r="M2825" s="18">
        <v>1943.19</v>
      </c>
      <c r="N2825" s="327">
        <v>2370.6918000000001</v>
      </c>
      <c r="O2825" s="19"/>
      <c r="P2825" s="295">
        <v>0.35</v>
      </c>
      <c r="Q2825" s="18">
        <v>1263.0735</v>
      </c>
      <c r="R2825" s="18">
        <v>1540.94967</v>
      </c>
      <c r="S2825" s="295">
        <v>0.25</v>
      </c>
      <c r="T2825" s="18">
        <v>1457.3924999999999</v>
      </c>
      <c r="U2825" s="18">
        <v>1778.0188499999999</v>
      </c>
      <c r="V2825" s="295">
        <v>0.53</v>
      </c>
      <c r="W2825" s="18">
        <v>913.29930000000002</v>
      </c>
      <c r="X2825" s="18">
        <v>1114.225146</v>
      </c>
      <c r="Y2825" s="7" t="s">
        <v>2</v>
      </c>
      <c r="Z2825" s="13">
        <v>3</v>
      </c>
      <c r="AA2825" s="13">
        <v>3</v>
      </c>
      <c r="AB2825" s="13">
        <v>120</v>
      </c>
      <c r="AC2825" s="9" t="s">
        <v>3971</v>
      </c>
      <c r="AD2825" s="8">
        <v>3.38</v>
      </c>
      <c r="AE2825" s="13">
        <v>3000</v>
      </c>
      <c r="AF2825" s="13">
        <v>150</v>
      </c>
      <c r="AG2825" s="13">
        <v>110</v>
      </c>
      <c r="AH2825" s="8">
        <v>49.5</v>
      </c>
      <c r="AI2825" s="13">
        <v>4660502712991</v>
      </c>
      <c r="AJ2825" s="9" t="s">
        <v>3966</v>
      </c>
      <c r="AK2825" s="94"/>
      <c r="AL2825" s="9"/>
      <c r="AM2825" s="8"/>
      <c r="AN2825" s="9"/>
      <c r="AO2825" s="11"/>
    </row>
    <row r="2826" spans="1:41" ht="11.45" customHeight="1" outlineLevel="1" x14ac:dyDescent="0.25">
      <c r="A2826" s="2"/>
      <c r="B2826" s="5"/>
      <c r="C2826" s="4"/>
      <c r="D2826" s="4"/>
      <c r="E2826" s="4"/>
      <c r="F2826" s="5"/>
      <c r="G2826" s="6"/>
      <c r="H2826" s="338">
        <v>6838474</v>
      </c>
      <c r="I2826" s="7" t="s">
        <v>7329</v>
      </c>
      <c r="J2826" s="7" t="s">
        <v>7330</v>
      </c>
      <c r="K2826" s="7"/>
      <c r="L2826" s="7"/>
      <c r="M2826" s="18">
        <v>2179.04</v>
      </c>
      <c r="N2826" s="327">
        <v>2658.4287999999997</v>
      </c>
      <c r="O2826" s="19"/>
      <c r="P2826" s="295">
        <v>0.35</v>
      </c>
      <c r="Q2826" s="18">
        <v>1416.376</v>
      </c>
      <c r="R2826" s="18">
        <v>1727.9787199999998</v>
      </c>
      <c r="S2826" s="295">
        <v>0.25</v>
      </c>
      <c r="T2826" s="18">
        <v>1634.28</v>
      </c>
      <c r="U2826" s="18">
        <v>1993.8216</v>
      </c>
      <c r="V2826" s="295">
        <v>0.53</v>
      </c>
      <c r="W2826" s="18">
        <v>1024.1487999999999</v>
      </c>
      <c r="X2826" s="18">
        <v>1249.4615359999998</v>
      </c>
      <c r="Y2826" s="7" t="s">
        <v>2</v>
      </c>
      <c r="Z2826" s="13">
        <v>3</v>
      </c>
      <c r="AA2826" s="13">
        <v>3</v>
      </c>
      <c r="AB2826" s="13">
        <v>1</v>
      </c>
      <c r="AC2826" s="9" t="s">
        <v>3971</v>
      </c>
      <c r="AD2826" s="8">
        <v>3.81</v>
      </c>
      <c r="AE2826" s="13">
        <v>3000</v>
      </c>
      <c r="AF2826" s="13">
        <v>200</v>
      </c>
      <c r="AG2826" s="13">
        <v>110</v>
      </c>
      <c r="AH2826" s="8">
        <v>66</v>
      </c>
      <c r="AI2826" s="13">
        <v>4660502713028</v>
      </c>
      <c r="AJ2826" s="9" t="s">
        <v>3966</v>
      </c>
      <c r="AK2826" s="94"/>
      <c r="AL2826" s="9"/>
      <c r="AM2826" s="8"/>
      <c r="AN2826" s="9"/>
      <c r="AO2826" s="11"/>
    </row>
    <row r="2827" spans="1:41" ht="11.45" customHeight="1" outlineLevel="1" x14ac:dyDescent="0.25">
      <c r="A2827" s="2"/>
      <c r="B2827" s="5"/>
      <c r="C2827" s="4"/>
      <c r="D2827" s="4"/>
      <c r="E2827" s="4"/>
      <c r="F2827" s="5"/>
      <c r="G2827" s="6"/>
      <c r="H2827" s="338">
        <v>6838475</v>
      </c>
      <c r="I2827" s="7" t="s">
        <v>7331</v>
      </c>
      <c r="J2827" s="7" t="s">
        <v>7332</v>
      </c>
      <c r="K2827" s="7"/>
      <c r="L2827" s="7"/>
      <c r="M2827" s="18">
        <v>2652.72</v>
      </c>
      <c r="N2827" s="327">
        <v>3236.3183999999997</v>
      </c>
      <c r="O2827" s="19"/>
      <c r="P2827" s="295">
        <v>0.35</v>
      </c>
      <c r="Q2827" s="18">
        <v>1724.268</v>
      </c>
      <c r="R2827" s="18">
        <v>2103.6069600000001</v>
      </c>
      <c r="S2827" s="295">
        <v>0.25</v>
      </c>
      <c r="T2827" s="18">
        <v>1989.54</v>
      </c>
      <c r="U2827" s="18">
        <v>2427.2388000000001</v>
      </c>
      <c r="V2827" s="295">
        <v>0.53</v>
      </c>
      <c r="W2827" s="18">
        <v>1246.7783999999999</v>
      </c>
      <c r="X2827" s="18">
        <v>1521.0696479999999</v>
      </c>
      <c r="Y2827" s="7" t="s">
        <v>2</v>
      </c>
      <c r="Z2827" s="13">
        <v>3</v>
      </c>
      <c r="AA2827" s="13">
        <v>3</v>
      </c>
      <c r="AB2827" s="13">
        <v>72</v>
      </c>
      <c r="AC2827" s="9" t="s">
        <v>3949</v>
      </c>
      <c r="AD2827" s="8">
        <v>4.6669999999999998</v>
      </c>
      <c r="AE2827" s="13">
        <v>3000</v>
      </c>
      <c r="AF2827" s="13">
        <v>300</v>
      </c>
      <c r="AG2827" s="13">
        <v>110</v>
      </c>
      <c r="AH2827" s="8">
        <v>99</v>
      </c>
      <c r="AI2827" s="13">
        <v>4660502713059</v>
      </c>
      <c r="AJ2827" s="9" t="s">
        <v>3966</v>
      </c>
      <c r="AK2827" s="94"/>
      <c r="AL2827" s="9"/>
      <c r="AM2827" s="8"/>
      <c r="AN2827" s="9"/>
      <c r="AO2827" s="11"/>
    </row>
    <row r="2828" spans="1:41" ht="11.45" customHeight="1" outlineLevel="1" x14ac:dyDescent="0.25">
      <c r="A2828" s="2"/>
      <c r="B2828" s="5"/>
      <c r="C2828" s="4"/>
      <c r="D2828" s="4"/>
      <c r="E2828" s="4"/>
      <c r="F2828" s="5"/>
      <c r="G2828" s="6"/>
      <c r="H2828" s="338">
        <v>6838476</v>
      </c>
      <c r="I2828" s="7" t="s">
        <v>7333</v>
      </c>
      <c r="J2828" s="7" t="s">
        <v>7334</v>
      </c>
      <c r="K2828" s="7"/>
      <c r="L2828" s="7"/>
      <c r="M2828" s="18">
        <v>3126.41</v>
      </c>
      <c r="N2828" s="327">
        <v>3814.2201999999997</v>
      </c>
      <c r="O2828" s="19"/>
      <c r="P2828" s="295">
        <v>0.35</v>
      </c>
      <c r="Q2828" s="18">
        <v>2032.1665</v>
      </c>
      <c r="R2828" s="18">
        <v>2479.2431299999998</v>
      </c>
      <c r="S2828" s="295">
        <v>0.25</v>
      </c>
      <c r="T2828" s="18">
        <v>2344.8074999999999</v>
      </c>
      <c r="U2828" s="18">
        <v>2860.6651499999998</v>
      </c>
      <c r="V2828" s="295">
        <v>0.53</v>
      </c>
      <c r="W2828" s="18">
        <v>1469.4126999999999</v>
      </c>
      <c r="X2828" s="18">
        <v>1792.6834939999999</v>
      </c>
      <c r="Y2828" s="7" t="s">
        <v>2</v>
      </c>
      <c r="Z2828" s="13">
        <v>3</v>
      </c>
      <c r="AA2828" s="13">
        <v>3</v>
      </c>
      <c r="AB2828" s="13">
        <v>42</v>
      </c>
      <c r="AC2828" s="9" t="s">
        <v>3971</v>
      </c>
      <c r="AD2828" s="8">
        <v>5.5229999999999997</v>
      </c>
      <c r="AE2828" s="13">
        <v>3000</v>
      </c>
      <c r="AF2828" s="13">
        <v>400</v>
      </c>
      <c r="AG2828" s="13">
        <v>110</v>
      </c>
      <c r="AH2828" s="8">
        <v>5.5229999999999997</v>
      </c>
      <c r="AI2828" s="13">
        <v>4660502713080</v>
      </c>
      <c r="AJ2828" s="9" t="s">
        <v>3966</v>
      </c>
      <c r="AK2828" s="94"/>
      <c r="AL2828" s="9"/>
      <c r="AM2828" s="8"/>
      <c r="AN2828" s="9"/>
      <c r="AO2828" s="11"/>
    </row>
    <row r="2829" spans="1:41" ht="11.45" customHeight="1" outlineLevel="1" x14ac:dyDescent="0.25">
      <c r="A2829" s="2"/>
      <c r="B2829" s="5"/>
      <c r="C2829" s="4"/>
      <c r="D2829" s="4"/>
      <c r="E2829" s="4"/>
      <c r="F2829" s="5"/>
      <c r="G2829" s="6"/>
      <c r="H2829" s="338">
        <v>6838477</v>
      </c>
      <c r="I2829" s="7" t="s">
        <v>7335</v>
      </c>
      <c r="J2829" s="7" t="s">
        <v>7336</v>
      </c>
      <c r="K2829" s="7"/>
      <c r="L2829" s="7"/>
      <c r="M2829" s="18">
        <v>3603.55</v>
      </c>
      <c r="N2829" s="327">
        <v>4396.3310000000001</v>
      </c>
      <c r="O2829" s="19"/>
      <c r="P2829" s="295">
        <v>0.35</v>
      </c>
      <c r="Q2829" s="18">
        <v>2342.3075000000003</v>
      </c>
      <c r="R2829" s="18">
        <v>2857.6151500000005</v>
      </c>
      <c r="S2829" s="295">
        <v>0.25</v>
      </c>
      <c r="T2829" s="18">
        <v>2702.6625000000004</v>
      </c>
      <c r="U2829" s="18">
        <v>3297.2482500000006</v>
      </c>
      <c r="V2829" s="295">
        <v>0.53</v>
      </c>
      <c r="W2829" s="18">
        <v>1693.6685</v>
      </c>
      <c r="X2829" s="18">
        <v>2066.2755699999998</v>
      </c>
      <c r="Y2829" s="7" t="s">
        <v>2</v>
      </c>
      <c r="Z2829" s="13">
        <v>3</v>
      </c>
      <c r="AA2829" s="13">
        <v>3</v>
      </c>
      <c r="AB2829" s="13">
        <v>36</v>
      </c>
      <c r="AC2829" s="9" t="s">
        <v>3971</v>
      </c>
      <c r="AD2829" s="8">
        <v>6.383</v>
      </c>
      <c r="AE2829" s="13">
        <v>3000</v>
      </c>
      <c r="AF2829" s="13">
        <v>500</v>
      </c>
      <c r="AG2829" s="13">
        <v>110</v>
      </c>
      <c r="AH2829" s="8">
        <v>165</v>
      </c>
      <c r="AI2829" s="13">
        <v>4660502713127</v>
      </c>
      <c r="AJ2829" s="9" t="s">
        <v>3966</v>
      </c>
      <c r="AK2829" s="94"/>
      <c r="AL2829" s="9"/>
      <c r="AM2829" s="8"/>
      <c r="AN2829" s="9"/>
      <c r="AO2829" s="11"/>
    </row>
    <row r="2830" spans="1:41" ht="11.45" customHeight="1" outlineLevel="1" x14ac:dyDescent="0.25">
      <c r="A2830" s="2"/>
      <c r="B2830" s="5"/>
      <c r="C2830" s="4"/>
      <c r="D2830" s="4"/>
      <c r="E2830" s="4"/>
      <c r="F2830" s="5"/>
      <c r="G2830" s="6"/>
      <c r="H2830" s="338">
        <v>6838478</v>
      </c>
      <c r="I2830" s="7" t="s">
        <v>7337</v>
      </c>
      <c r="J2830" s="7" t="s">
        <v>7338</v>
      </c>
      <c r="K2830" s="7"/>
      <c r="L2830" s="7"/>
      <c r="M2830" s="18">
        <v>4083.29</v>
      </c>
      <c r="N2830" s="327">
        <v>4981.6138000000001</v>
      </c>
      <c r="O2830" s="19"/>
      <c r="P2830" s="295">
        <v>0.35</v>
      </c>
      <c r="Q2830" s="18">
        <v>2654.1385</v>
      </c>
      <c r="R2830" s="18">
        <v>3238.0489699999998</v>
      </c>
      <c r="S2830" s="295">
        <v>0.25</v>
      </c>
      <c r="T2830" s="18">
        <v>3062.4674999999997</v>
      </c>
      <c r="U2830" s="18">
        <v>3736.2103499999998</v>
      </c>
      <c r="V2830" s="295">
        <v>0.53</v>
      </c>
      <c r="W2830" s="18">
        <v>1919.1462999999999</v>
      </c>
      <c r="X2830" s="18">
        <v>2341.3584859999996</v>
      </c>
      <c r="Y2830" s="7" t="s">
        <v>2</v>
      </c>
      <c r="Z2830" s="13">
        <v>3</v>
      </c>
      <c r="AA2830" s="13">
        <v>3</v>
      </c>
      <c r="AB2830" s="13">
        <v>36</v>
      </c>
      <c r="AC2830" s="9" t="s">
        <v>3971</v>
      </c>
      <c r="AD2830" s="8">
        <v>7.24</v>
      </c>
      <c r="AE2830" s="13">
        <v>3000</v>
      </c>
      <c r="AF2830" s="13">
        <v>600</v>
      </c>
      <c r="AG2830" s="13">
        <v>110</v>
      </c>
      <c r="AH2830" s="8">
        <v>198</v>
      </c>
      <c r="AI2830" s="13">
        <v>4660502713165</v>
      </c>
      <c r="AJ2830" s="9" t="s">
        <v>3966</v>
      </c>
      <c r="AK2830" s="94"/>
      <c r="AL2830" s="9"/>
      <c r="AM2830" s="8"/>
      <c r="AN2830" s="9"/>
      <c r="AO2830" s="11"/>
    </row>
    <row r="2831" spans="1:41" ht="11.45" customHeight="1" outlineLevel="1" x14ac:dyDescent="0.25">
      <c r="A2831" s="2"/>
      <c r="B2831" s="5"/>
      <c r="C2831" s="4"/>
      <c r="D2831" s="4"/>
      <c r="E2831" s="4"/>
      <c r="F2831" s="5"/>
      <c r="G2831" s="6"/>
      <c r="H2831" s="338">
        <v>6838479</v>
      </c>
      <c r="I2831" s="7" t="s">
        <v>7339</v>
      </c>
      <c r="J2831" s="7" t="s">
        <v>7340</v>
      </c>
      <c r="K2831" s="7"/>
      <c r="L2831" s="7"/>
      <c r="M2831" s="18">
        <v>1471.58</v>
      </c>
      <c r="N2831" s="327">
        <v>1795.3275999999998</v>
      </c>
      <c r="O2831" s="19"/>
      <c r="P2831" s="295">
        <v>0.35</v>
      </c>
      <c r="Q2831" s="18">
        <v>956.52699999999993</v>
      </c>
      <c r="R2831" s="18">
        <v>1166.9629399999999</v>
      </c>
      <c r="S2831" s="295">
        <v>0.25</v>
      </c>
      <c r="T2831" s="18">
        <v>1103.6849999999999</v>
      </c>
      <c r="U2831" s="18">
        <v>1346.4956999999999</v>
      </c>
      <c r="V2831" s="295">
        <v>0.53</v>
      </c>
      <c r="W2831" s="18">
        <v>691.6425999999999</v>
      </c>
      <c r="X2831" s="18">
        <v>843.80397199999982</v>
      </c>
      <c r="Y2831" s="7" t="s">
        <v>2</v>
      </c>
      <c r="Z2831" s="13">
        <v>3</v>
      </c>
      <c r="AA2831" s="13">
        <v>3</v>
      </c>
      <c r="AB2831" s="13"/>
      <c r="AC2831" s="9" t="s">
        <v>3949</v>
      </c>
      <c r="AD2831" s="8"/>
      <c r="AE2831" s="13"/>
      <c r="AF2831" s="13"/>
      <c r="AG2831" s="13"/>
      <c r="AH2831" s="8"/>
      <c r="AI2831" s="13"/>
      <c r="AJ2831" s="9" t="s">
        <v>3966</v>
      </c>
      <c r="AK2831" s="94"/>
      <c r="AL2831" s="9"/>
      <c r="AM2831" s="8"/>
      <c r="AN2831" s="9"/>
      <c r="AO2831" s="11"/>
    </row>
    <row r="2832" spans="1:41" ht="11.45" customHeight="1" outlineLevel="1" x14ac:dyDescent="0.25">
      <c r="A2832" s="2"/>
      <c r="B2832" s="5"/>
      <c r="C2832" s="4"/>
      <c r="D2832" s="4"/>
      <c r="E2832" s="4"/>
      <c r="F2832" s="5"/>
      <c r="G2832" s="6"/>
      <c r="H2832" s="338">
        <v>6838480</v>
      </c>
      <c r="I2832" s="7" t="s">
        <v>7341</v>
      </c>
      <c r="J2832" s="7" t="s">
        <v>7342</v>
      </c>
      <c r="K2832" s="7"/>
      <c r="L2832" s="7"/>
      <c r="M2832" s="18">
        <v>1823.8</v>
      </c>
      <c r="N2832" s="327">
        <v>2225.0360000000001</v>
      </c>
      <c r="O2832" s="19"/>
      <c r="P2832" s="295">
        <v>0.35</v>
      </c>
      <c r="Q2832" s="18">
        <v>1185.47</v>
      </c>
      <c r="R2832" s="18">
        <v>1446.2734</v>
      </c>
      <c r="S2832" s="295">
        <v>0.25</v>
      </c>
      <c r="T2832" s="18">
        <v>1367.85</v>
      </c>
      <c r="U2832" s="18">
        <v>1668.7769999999998</v>
      </c>
      <c r="V2832" s="295">
        <v>0.53</v>
      </c>
      <c r="W2832" s="18">
        <v>857.18599999999992</v>
      </c>
      <c r="X2832" s="18">
        <v>1045.7669199999998</v>
      </c>
      <c r="Y2832" s="7" t="s">
        <v>2</v>
      </c>
      <c r="Z2832" s="13">
        <v>3</v>
      </c>
      <c r="AA2832" s="13">
        <v>3</v>
      </c>
      <c r="AB2832" s="13"/>
      <c r="AC2832" s="9" t="s">
        <v>3949</v>
      </c>
      <c r="AD2832" s="8"/>
      <c r="AE2832" s="13"/>
      <c r="AF2832" s="13"/>
      <c r="AG2832" s="13"/>
      <c r="AH2832" s="8"/>
      <c r="AI2832" s="13"/>
      <c r="AJ2832" s="9" t="s">
        <v>3966</v>
      </c>
      <c r="AK2832" s="94"/>
      <c r="AL2832" s="9"/>
      <c r="AM2832" s="8"/>
      <c r="AN2832" s="9"/>
      <c r="AO2832" s="11"/>
    </row>
    <row r="2833" spans="1:41" ht="11.45" customHeight="1" outlineLevel="1" x14ac:dyDescent="0.25">
      <c r="A2833" s="2"/>
      <c r="B2833" s="5"/>
      <c r="C2833" s="4"/>
      <c r="D2833" s="4"/>
      <c r="E2833" s="4"/>
      <c r="F2833" s="5"/>
      <c r="G2833" s="6"/>
      <c r="H2833" s="338">
        <v>6838481</v>
      </c>
      <c r="I2833" s="7" t="s">
        <v>7343</v>
      </c>
      <c r="J2833" s="7" t="s">
        <v>7344</v>
      </c>
      <c r="K2833" s="7"/>
      <c r="L2833" s="7"/>
      <c r="M2833" s="18">
        <v>1656.87</v>
      </c>
      <c r="N2833" s="327">
        <v>2021.3813999999998</v>
      </c>
      <c r="O2833" s="19"/>
      <c r="P2833" s="295">
        <v>0.35</v>
      </c>
      <c r="Q2833" s="18">
        <v>1076.9655</v>
      </c>
      <c r="R2833" s="18">
        <v>1313.8979099999999</v>
      </c>
      <c r="S2833" s="295">
        <v>0.25</v>
      </c>
      <c r="T2833" s="18">
        <v>1242.6524999999999</v>
      </c>
      <c r="U2833" s="18">
        <v>1516.0360499999999</v>
      </c>
      <c r="V2833" s="295">
        <v>0.53</v>
      </c>
      <c r="W2833" s="18">
        <v>778.72889999999995</v>
      </c>
      <c r="X2833" s="18">
        <v>950.0492579999999</v>
      </c>
      <c r="Y2833" s="7" t="s">
        <v>2</v>
      </c>
      <c r="Z2833" s="13">
        <v>3</v>
      </c>
      <c r="AA2833" s="13">
        <v>3</v>
      </c>
      <c r="AB2833" s="13"/>
      <c r="AC2833" s="9" t="s">
        <v>3949</v>
      </c>
      <c r="AD2833" s="8"/>
      <c r="AE2833" s="13"/>
      <c r="AF2833" s="13"/>
      <c r="AG2833" s="13"/>
      <c r="AH2833" s="8"/>
      <c r="AI2833" s="13"/>
      <c r="AJ2833" s="9" t="s">
        <v>3966</v>
      </c>
      <c r="AK2833" s="94"/>
      <c r="AL2833" s="9"/>
      <c r="AM2833" s="8"/>
      <c r="AN2833" s="9"/>
      <c r="AO2833" s="11"/>
    </row>
    <row r="2834" spans="1:41" ht="11.45" customHeight="1" outlineLevel="1" x14ac:dyDescent="0.25">
      <c r="A2834" s="2"/>
      <c r="B2834" s="5"/>
      <c r="C2834" s="4"/>
      <c r="D2834" s="4"/>
      <c r="E2834" s="4"/>
      <c r="F2834" s="5"/>
      <c r="G2834" s="6"/>
      <c r="H2834" s="338">
        <v>6838482</v>
      </c>
      <c r="I2834" s="7" t="s">
        <v>7345</v>
      </c>
      <c r="J2834" s="7" t="s">
        <v>7346</v>
      </c>
      <c r="K2834" s="7"/>
      <c r="L2834" s="7"/>
      <c r="M2834" s="18">
        <v>2085.37</v>
      </c>
      <c r="N2834" s="327">
        <v>2544.1513999999997</v>
      </c>
      <c r="O2834" s="19"/>
      <c r="P2834" s="295">
        <v>0.35</v>
      </c>
      <c r="Q2834" s="18">
        <v>1355.4904999999999</v>
      </c>
      <c r="R2834" s="18">
        <v>1653.6984099999997</v>
      </c>
      <c r="S2834" s="295">
        <v>0.25</v>
      </c>
      <c r="T2834" s="18">
        <v>1564.0274999999999</v>
      </c>
      <c r="U2834" s="18">
        <v>1908.1135499999998</v>
      </c>
      <c r="V2834" s="295">
        <v>0.53</v>
      </c>
      <c r="W2834" s="18">
        <v>980.12389999999994</v>
      </c>
      <c r="X2834" s="18">
        <v>1195.7511579999998</v>
      </c>
      <c r="Y2834" s="7" t="s">
        <v>2</v>
      </c>
      <c r="Z2834" s="13">
        <v>3</v>
      </c>
      <c r="AA2834" s="13">
        <v>3</v>
      </c>
      <c r="AB2834" s="13"/>
      <c r="AC2834" s="9" t="s">
        <v>3949</v>
      </c>
      <c r="AD2834" s="8"/>
      <c r="AE2834" s="13"/>
      <c r="AF2834" s="13"/>
      <c r="AG2834" s="13"/>
      <c r="AH2834" s="8"/>
      <c r="AI2834" s="13"/>
      <c r="AJ2834" s="9" t="s">
        <v>3966</v>
      </c>
      <c r="AK2834" s="94"/>
      <c r="AL2834" s="9"/>
      <c r="AM2834" s="8"/>
      <c r="AN2834" s="9"/>
      <c r="AO2834" s="11"/>
    </row>
    <row r="2835" spans="1:41" ht="11.45" customHeight="1" outlineLevel="1" x14ac:dyDescent="0.25">
      <c r="A2835" s="2"/>
      <c r="B2835" s="5"/>
      <c r="C2835" s="4"/>
      <c r="D2835" s="4"/>
      <c r="E2835" s="4"/>
      <c r="F2835" s="5"/>
      <c r="G2835" s="6"/>
      <c r="H2835" s="338">
        <v>6838483</v>
      </c>
      <c r="I2835" s="7" t="s">
        <v>7347</v>
      </c>
      <c r="J2835" s="7" t="s">
        <v>7348</v>
      </c>
      <c r="K2835" s="7"/>
      <c r="L2835" s="7"/>
      <c r="M2835" s="18">
        <v>1892.09</v>
      </c>
      <c r="N2835" s="327">
        <v>2308.3498</v>
      </c>
      <c r="O2835" s="19"/>
      <c r="P2835" s="295">
        <v>0.35</v>
      </c>
      <c r="Q2835" s="18">
        <v>1229.8585</v>
      </c>
      <c r="R2835" s="18">
        <v>1500.4273700000001</v>
      </c>
      <c r="S2835" s="295">
        <v>0.25</v>
      </c>
      <c r="T2835" s="18">
        <v>1419.0674999999999</v>
      </c>
      <c r="U2835" s="18">
        <v>1731.2623499999997</v>
      </c>
      <c r="V2835" s="295">
        <v>0.53</v>
      </c>
      <c r="W2835" s="18">
        <v>889.28229999999996</v>
      </c>
      <c r="X2835" s="18">
        <v>1084.9244059999999</v>
      </c>
      <c r="Y2835" s="7" t="s">
        <v>2</v>
      </c>
      <c r="Z2835" s="13">
        <v>3</v>
      </c>
      <c r="AA2835" s="13">
        <v>3</v>
      </c>
      <c r="AB2835" s="13"/>
      <c r="AC2835" s="9" t="s">
        <v>3949</v>
      </c>
      <c r="AD2835" s="8"/>
      <c r="AE2835" s="13"/>
      <c r="AF2835" s="13"/>
      <c r="AG2835" s="13"/>
      <c r="AH2835" s="8"/>
      <c r="AI2835" s="13"/>
      <c r="AJ2835" s="9" t="s">
        <v>3966</v>
      </c>
      <c r="AK2835" s="94"/>
      <c r="AL2835" s="9"/>
      <c r="AM2835" s="8"/>
      <c r="AN2835" s="9"/>
      <c r="AO2835" s="11"/>
    </row>
    <row r="2836" spans="1:41" ht="11.45" customHeight="1" outlineLevel="1" x14ac:dyDescent="0.25">
      <c r="A2836" s="2"/>
      <c r="B2836" s="5"/>
      <c r="C2836" s="4"/>
      <c r="D2836" s="4"/>
      <c r="E2836" s="4"/>
      <c r="F2836" s="5"/>
      <c r="G2836" s="6"/>
      <c r="H2836" s="338">
        <v>6838484</v>
      </c>
      <c r="I2836" s="7" t="s">
        <v>7349</v>
      </c>
      <c r="J2836" s="7" t="s">
        <v>7350</v>
      </c>
      <c r="K2836" s="7"/>
      <c r="L2836" s="7"/>
      <c r="M2836" s="18">
        <v>4002.11</v>
      </c>
      <c r="N2836" s="327">
        <v>4882.5742</v>
      </c>
      <c r="O2836" s="19"/>
      <c r="P2836" s="295">
        <v>0.35</v>
      </c>
      <c r="Q2836" s="18">
        <v>2601.3715000000002</v>
      </c>
      <c r="R2836" s="18">
        <v>3173.6732300000003</v>
      </c>
      <c r="S2836" s="295">
        <v>0.25</v>
      </c>
      <c r="T2836" s="18">
        <v>3001.5825</v>
      </c>
      <c r="U2836" s="18">
        <v>3661.9306499999998</v>
      </c>
      <c r="V2836" s="295">
        <v>0.53</v>
      </c>
      <c r="W2836" s="18">
        <v>1880.9917</v>
      </c>
      <c r="X2836" s="18">
        <v>2294.809874</v>
      </c>
      <c r="Y2836" s="7" t="s">
        <v>2</v>
      </c>
      <c r="Z2836" s="13">
        <v>3</v>
      </c>
      <c r="AA2836" s="13">
        <v>3</v>
      </c>
      <c r="AB2836" s="13"/>
      <c r="AC2836" s="9" t="s">
        <v>3949</v>
      </c>
      <c r="AD2836" s="8"/>
      <c r="AE2836" s="13"/>
      <c r="AF2836" s="13"/>
      <c r="AG2836" s="13"/>
      <c r="AH2836" s="8"/>
      <c r="AI2836" s="13"/>
      <c r="AJ2836" s="9" t="s">
        <v>3966</v>
      </c>
      <c r="AK2836" s="94"/>
      <c r="AL2836" s="9"/>
      <c r="AM2836" s="8"/>
      <c r="AN2836" s="9"/>
      <c r="AO2836" s="11"/>
    </row>
    <row r="2837" spans="1:41" ht="11.45" customHeight="1" outlineLevel="1" x14ac:dyDescent="0.25">
      <c r="A2837" s="2"/>
      <c r="B2837" s="5"/>
      <c r="C2837" s="4"/>
      <c r="D2837" s="4"/>
      <c r="E2837" s="4"/>
      <c r="F2837" s="5"/>
      <c r="G2837" s="6"/>
      <c r="H2837" s="338">
        <v>6838485</v>
      </c>
      <c r="I2837" s="7" t="s">
        <v>7351</v>
      </c>
      <c r="J2837" s="7" t="s">
        <v>7352</v>
      </c>
      <c r="K2837" s="7"/>
      <c r="L2837" s="7"/>
      <c r="M2837" s="18">
        <v>2524.16</v>
      </c>
      <c r="N2837" s="327">
        <v>3079.4751999999999</v>
      </c>
      <c r="O2837" s="19"/>
      <c r="P2837" s="295">
        <v>0.35</v>
      </c>
      <c r="Q2837" s="18">
        <v>1640.704</v>
      </c>
      <c r="R2837" s="18">
        <v>2001.65888</v>
      </c>
      <c r="S2837" s="295">
        <v>0.25</v>
      </c>
      <c r="T2837" s="18">
        <v>1893.12</v>
      </c>
      <c r="U2837" s="18">
        <v>2309.6063999999997</v>
      </c>
      <c r="V2837" s="295">
        <v>0.53</v>
      </c>
      <c r="W2837" s="18">
        <v>1186.3552</v>
      </c>
      <c r="X2837" s="18">
        <v>1447.3533439999999</v>
      </c>
      <c r="Y2837" s="7" t="s">
        <v>2</v>
      </c>
      <c r="Z2837" s="13">
        <v>3</v>
      </c>
      <c r="AA2837" s="13">
        <v>3</v>
      </c>
      <c r="AB2837" s="13"/>
      <c r="AC2837" s="9" t="s">
        <v>3949</v>
      </c>
      <c r="AD2837" s="8"/>
      <c r="AE2837" s="13"/>
      <c r="AF2837" s="13"/>
      <c r="AG2837" s="13"/>
      <c r="AH2837" s="8"/>
      <c r="AI2837" s="13"/>
      <c r="AJ2837" s="9" t="s">
        <v>3966</v>
      </c>
      <c r="AK2837" s="94"/>
      <c r="AL2837" s="9"/>
      <c r="AM2837" s="8"/>
      <c r="AN2837" s="9"/>
      <c r="AO2837" s="11"/>
    </row>
    <row r="2838" spans="1:41" ht="11.45" customHeight="1" outlineLevel="1" x14ac:dyDescent="0.25">
      <c r="A2838" s="2"/>
      <c r="B2838" s="5"/>
      <c r="C2838" s="4"/>
      <c r="D2838" s="4"/>
      <c r="E2838" s="4"/>
      <c r="F2838" s="5"/>
      <c r="G2838" s="6"/>
      <c r="H2838" s="338">
        <v>6838486</v>
      </c>
      <c r="I2838" s="7" t="s">
        <v>7353</v>
      </c>
      <c r="J2838" s="7" t="s">
        <v>7354</v>
      </c>
      <c r="K2838" s="7"/>
      <c r="L2838" s="7"/>
      <c r="M2838" s="18">
        <v>2854.59</v>
      </c>
      <c r="N2838" s="327">
        <v>3482.5998</v>
      </c>
      <c r="O2838" s="19"/>
      <c r="P2838" s="295">
        <v>0.35</v>
      </c>
      <c r="Q2838" s="18">
        <v>1855.4835</v>
      </c>
      <c r="R2838" s="18">
        <v>2263.6898700000002</v>
      </c>
      <c r="S2838" s="295">
        <v>0.25</v>
      </c>
      <c r="T2838" s="18">
        <v>2140.9425000000001</v>
      </c>
      <c r="U2838" s="18">
        <v>2611.94985</v>
      </c>
      <c r="V2838" s="295">
        <v>0.53</v>
      </c>
      <c r="W2838" s="18">
        <v>1341.6573000000001</v>
      </c>
      <c r="X2838" s="18">
        <v>1636.8219060000001</v>
      </c>
      <c r="Y2838" s="7" t="s">
        <v>2</v>
      </c>
      <c r="Z2838" s="13">
        <v>3</v>
      </c>
      <c r="AA2838" s="13">
        <v>3</v>
      </c>
      <c r="AB2838" s="13"/>
      <c r="AC2838" s="9" t="s">
        <v>3949</v>
      </c>
      <c r="AD2838" s="8"/>
      <c r="AE2838" s="13"/>
      <c r="AF2838" s="13"/>
      <c r="AG2838" s="13"/>
      <c r="AH2838" s="8"/>
      <c r="AI2838" s="13"/>
      <c r="AJ2838" s="9" t="s">
        <v>3966</v>
      </c>
      <c r="AK2838" s="94"/>
      <c r="AL2838" s="9"/>
      <c r="AM2838" s="8"/>
      <c r="AN2838" s="9"/>
      <c r="AO2838" s="11"/>
    </row>
    <row r="2839" spans="1:41" ht="11.45" customHeight="1" outlineLevel="1" x14ac:dyDescent="0.25">
      <c r="A2839" s="2"/>
      <c r="B2839" s="5"/>
      <c r="C2839" s="4"/>
      <c r="D2839" s="4"/>
      <c r="E2839" s="4"/>
      <c r="F2839" s="5"/>
      <c r="G2839" s="6"/>
      <c r="H2839" s="338">
        <v>6838487</v>
      </c>
      <c r="I2839" s="7" t="s">
        <v>7355</v>
      </c>
      <c r="J2839" s="7" t="s">
        <v>7356</v>
      </c>
      <c r="K2839" s="7"/>
      <c r="L2839" s="7"/>
      <c r="M2839" s="18">
        <v>2838.92</v>
      </c>
      <c r="N2839" s="327">
        <v>3463.4823999999999</v>
      </c>
      <c r="O2839" s="19"/>
      <c r="P2839" s="295">
        <v>0.35</v>
      </c>
      <c r="Q2839" s="18">
        <v>1845.298</v>
      </c>
      <c r="R2839" s="18">
        <v>2251.2635599999999</v>
      </c>
      <c r="S2839" s="295">
        <v>0.25</v>
      </c>
      <c r="T2839" s="18">
        <v>2129.19</v>
      </c>
      <c r="U2839" s="18">
        <v>2597.6118000000001</v>
      </c>
      <c r="V2839" s="295">
        <v>0.53</v>
      </c>
      <c r="W2839" s="18">
        <v>1334.2924</v>
      </c>
      <c r="X2839" s="18">
        <v>1627.836728</v>
      </c>
      <c r="Y2839" s="7" t="s">
        <v>2</v>
      </c>
      <c r="Z2839" s="13">
        <v>3</v>
      </c>
      <c r="AA2839" s="13">
        <v>3</v>
      </c>
      <c r="AB2839" s="13"/>
      <c r="AC2839" s="9" t="s">
        <v>3949</v>
      </c>
      <c r="AD2839" s="8"/>
      <c r="AE2839" s="13"/>
      <c r="AF2839" s="13"/>
      <c r="AG2839" s="13"/>
      <c r="AH2839" s="8"/>
      <c r="AI2839" s="13"/>
      <c r="AJ2839" s="9" t="s">
        <v>3966</v>
      </c>
      <c r="AK2839" s="94"/>
      <c r="AL2839" s="9"/>
      <c r="AM2839" s="8"/>
      <c r="AN2839" s="9"/>
      <c r="AO2839" s="11"/>
    </row>
    <row r="2840" spans="1:41" ht="11.45" customHeight="1" outlineLevel="1" x14ac:dyDescent="0.25">
      <c r="A2840" s="2"/>
      <c r="B2840" s="5"/>
      <c r="C2840" s="4"/>
      <c r="D2840" s="4"/>
      <c r="E2840" s="4"/>
      <c r="F2840" s="5"/>
      <c r="G2840" s="6"/>
      <c r="H2840" s="338">
        <v>6838488</v>
      </c>
      <c r="I2840" s="7" t="s">
        <v>7357</v>
      </c>
      <c r="J2840" s="7" t="s">
        <v>7358</v>
      </c>
      <c r="K2840" s="7"/>
      <c r="L2840" s="7"/>
      <c r="M2840" s="18">
        <v>3239.16</v>
      </c>
      <c r="N2840" s="327">
        <v>3951.7751999999996</v>
      </c>
      <c r="O2840" s="19"/>
      <c r="P2840" s="295">
        <v>0.35</v>
      </c>
      <c r="Q2840" s="18">
        <v>2105.4540000000002</v>
      </c>
      <c r="R2840" s="18">
        <v>2568.6538800000003</v>
      </c>
      <c r="S2840" s="295">
        <v>0.25</v>
      </c>
      <c r="T2840" s="18">
        <v>2429.37</v>
      </c>
      <c r="U2840" s="18">
        <v>2963.8313999999996</v>
      </c>
      <c r="V2840" s="295">
        <v>0.53</v>
      </c>
      <c r="W2840" s="18">
        <v>1522.4051999999999</v>
      </c>
      <c r="X2840" s="18">
        <v>1857.3343439999999</v>
      </c>
      <c r="Y2840" s="7" t="s">
        <v>2</v>
      </c>
      <c r="Z2840" s="13">
        <v>3</v>
      </c>
      <c r="AA2840" s="13">
        <v>3</v>
      </c>
      <c r="AB2840" s="13"/>
      <c r="AC2840" s="9" t="s">
        <v>3949</v>
      </c>
      <c r="AD2840" s="8"/>
      <c r="AE2840" s="13"/>
      <c r="AF2840" s="13"/>
      <c r="AG2840" s="13"/>
      <c r="AH2840" s="8"/>
      <c r="AI2840" s="13"/>
      <c r="AJ2840" s="9" t="s">
        <v>3966</v>
      </c>
      <c r="AK2840" s="94"/>
      <c r="AL2840" s="9"/>
      <c r="AM2840" s="8"/>
      <c r="AN2840" s="9"/>
      <c r="AO2840" s="11"/>
    </row>
    <row r="2841" spans="1:41" ht="11.45" customHeight="1" outlineLevel="1" x14ac:dyDescent="0.25">
      <c r="A2841" s="2"/>
      <c r="B2841" s="5"/>
      <c r="C2841" s="4"/>
      <c r="D2841" s="4"/>
      <c r="E2841" s="4"/>
      <c r="F2841" s="5"/>
      <c r="G2841" s="6"/>
      <c r="H2841" s="338">
        <v>6838489</v>
      </c>
      <c r="I2841" s="7" t="s">
        <v>7359</v>
      </c>
      <c r="J2841" s="7" t="s">
        <v>7360</v>
      </c>
      <c r="K2841" s="7"/>
      <c r="L2841" s="7"/>
      <c r="M2841" s="18">
        <v>2989.43</v>
      </c>
      <c r="N2841" s="327">
        <v>3647.1045999999997</v>
      </c>
      <c r="O2841" s="19"/>
      <c r="P2841" s="295">
        <v>0.35</v>
      </c>
      <c r="Q2841" s="18">
        <v>1943.1295</v>
      </c>
      <c r="R2841" s="18">
        <v>2370.6179899999997</v>
      </c>
      <c r="S2841" s="295">
        <v>0.25</v>
      </c>
      <c r="T2841" s="18">
        <v>2242.0724999999998</v>
      </c>
      <c r="U2841" s="18">
        <v>2735.3284499999995</v>
      </c>
      <c r="V2841" s="295">
        <v>0.53</v>
      </c>
      <c r="W2841" s="18">
        <v>1405.0320999999999</v>
      </c>
      <c r="X2841" s="18">
        <v>1714.1391619999999</v>
      </c>
      <c r="Y2841" s="7" t="s">
        <v>2</v>
      </c>
      <c r="Z2841" s="13">
        <v>3</v>
      </c>
      <c r="AA2841" s="13">
        <v>3</v>
      </c>
      <c r="AB2841" s="13">
        <v>36</v>
      </c>
      <c r="AC2841" s="9" t="s">
        <v>3971</v>
      </c>
      <c r="AD2841" s="8">
        <v>5.91</v>
      </c>
      <c r="AE2841" s="13">
        <v>3000</v>
      </c>
      <c r="AF2841" s="13">
        <v>600</v>
      </c>
      <c r="AG2841" s="13">
        <v>110</v>
      </c>
      <c r="AH2841" s="8">
        <v>198</v>
      </c>
      <c r="AI2841" s="13">
        <v>4660502712625</v>
      </c>
      <c r="AJ2841" s="9" t="s">
        <v>3966</v>
      </c>
      <c r="AK2841" s="94"/>
      <c r="AL2841" s="9"/>
      <c r="AM2841" s="8"/>
      <c r="AN2841" s="9"/>
      <c r="AO2841" s="11"/>
    </row>
    <row r="2842" spans="1:41" ht="11.45" customHeight="1" outlineLevel="1" x14ac:dyDescent="0.25">
      <c r="A2842" s="2"/>
      <c r="B2842" s="5"/>
      <c r="C2842" s="4"/>
      <c r="D2842" s="4"/>
      <c r="E2842" s="4"/>
      <c r="F2842" s="5"/>
      <c r="G2842" s="6"/>
      <c r="H2842" s="338">
        <v>6838490</v>
      </c>
      <c r="I2842" s="7" t="s">
        <v>7361</v>
      </c>
      <c r="J2842" s="7" t="s">
        <v>7362</v>
      </c>
      <c r="K2842" s="7"/>
      <c r="L2842" s="7"/>
      <c r="M2842" s="18">
        <v>4552.3999999999996</v>
      </c>
      <c r="N2842" s="327">
        <v>5553.9279999999999</v>
      </c>
      <c r="O2842" s="19"/>
      <c r="P2842" s="295">
        <v>0.35</v>
      </c>
      <c r="Q2842" s="18">
        <v>2959.06</v>
      </c>
      <c r="R2842" s="18">
        <v>3610.0531999999998</v>
      </c>
      <c r="S2842" s="295">
        <v>0.25</v>
      </c>
      <c r="T2842" s="18">
        <v>3414.2999999999997</v>
      </c>
      <c r="U2842" s="18">
        <v>4165.4459999999999</v>
      </c>
      <c r="V2842" s="295">
        <v>0.53</v>
      </c>
      <c r="W2842" s="18">
        <v>2139.6279999999997</v>
      </c>
      <c r="X2842" s="18">
        <v>2610.3461599999996</v>
      </c>
      <c r="Y2842" s="7" t="s">
        <v>2</v>
      </c>
      <c r="Z2842" s="13">
        <v>3</v>
      </c>
      <c r="AA2842" s="13">
        <v>3</v>
      </c>
      <c r="AB2842" s="13"/>
      <c r="AC2842" s="9" t="s">
        <v>3949</v>
      </c>
      <c r="AD2842" s="8"/>
      <c r="AE2842" s="13"/>
      <c r="AF2842" s="13"/>
      <c r="AG2842" s="13"/>
      <c r="AH2842" s="8"/>
      <c r="AI2842" s="13"/>
      <c r="AJ2842" s="9" t="s">
        <v>3966</v>
      </c>
      <c r="AK2842" s="94"/>
      <c r="AL2842" s="9"/>
      <c r="AM2842" s="8"/>
      <c r="AN2842" s="9"/>
      <c r="AO2842" s="11"/>
    </row>
    <row r="2843" spans="1:41" ht="11.45" customHeight="1" outlineLevel="1" x14ac:dyDescent="0.25">
      <c r="A2843" s="2"/>
      <c r="B2843" s="5"/>
      <c r="C2843" s="4"/>
      <c r="D2843" s="4"/>
      <c r="E2843" s="4"/>
      <c r="F2843" s="5"/>
      <c r="G2843" s="6"/>
      <c r="H2843" s="338">
        <v>6841176</v>
      </c>
      <c r="I2843" s="7" t="s">
        <v>7363</v>
      </c>
      <c r="J2843" s="7" t="s">
        <v>7380</v>
      </c>
      <c r="K2843" s="7"/>
      <c r="L2843" s="7"/>
      <c r="M2843" s="18">
        <v>1585.5693749999996</v>
      </c>
      <c r="N2843" s="327">
        <v>1934.3946374999994</v>
      </c>
      <c r="O2843" s="19"/>
      <c r="P2843" s="295">
        <v>0.35</v>
      </c>
      <c r="Q2843" s="18">
        <v>1030.6200937499998</v>
      </c>
      <c r="R2843" s="18">
        <v>1257.3565143749997</v>
      </c>
      <c r="S2843" s="295">
        <v>0.25</v>
      </c>
      <c r="T2843" s="18">
        <v>1189.1770312499998</v>
      </c>
      <c r="U2843" s="18">
        <v>1450.7959781249997</v>
      </c>
      <c r="V2843" s="295">
        <v>0.53</v>
      </c>
      <c r="W2843" s="18">
        <v>745.21760624999979</v>
      </c>
      <c r="X2843" s="18">
        <v>909.16547962499976</v>
      </c>
      <c r="Y2843" s="7" t="s">
        <v>393</v>
      </c>
      <c r="Z2843" s="13"/>
      <c r="AA2843" s="13">
        <v>1</v>
      </c>
      <c r="AB2843" s="13"/>
      <c r="AC2843" s="9" t="s">
        <v>3949</v>
      </c>
      <c r="AD2843" s="8">
        <v>0.36499999999999999</v>
      </c>
      <c r="AE2843" s="13"/>
      <c r="AF2843" s="13"/>
      <c r="AG2843" s="13"/>
      <c r="AH2843" s="8"/>
      <c r="AI2843" s="13"/>
      <c r="AJ2843" s="9" t="s">
        <v>3966</v>
      </c>
      <c r="AK2843" s="94"/>
      <c r="AL2843" s="9"/>
      <c r="AM2843" s="8"/>
      <c r="AN2843" s="9"/>
      <c r="AO2843" s="11"/>
    </row>
    <row r="2844" spans="1:41" ht="11.45" customHeight="1" outlineLevel="1" x14ac:dyDescent="0.25">
      <c r="A2844" s="2"/>
      <c r="B2844" s="5"/>
      <c r="C2844" s="4"/>
      <c r="D2844" s="4"/>
      <c r="E2844" s="4"/>
      <c r="F2844" s="5"/>
      <c r="G2844" s="6"/>
      <c r="H2844" s="338">
        <v>6841193</v>
      </c>
      <c r="I2844" s="7" t="s">
        <v>7364</v>
      </c>
      <c r="J2844" s="7" t="s">
        <v>7365</v>
      </c>
      <c r="K2844" s="7"/>
      <c r="L2844" s="7"/>
      <c r="M2844" s="18">
        <v>8781.7440000000006</v>
      </c>
      <c r="N2844" s="327">
        <v>10713.72768</v>
      </c>
      <c r="O2844" s="19"/>
      <c r="P2844" s="295">
        <v>0.35</v>
      </c>
      <c r="Q2844" s="18">
        <v>5708.133600000001</v>
      </c>
      <c r="R2844" s="18">
        <v>6963.9229920000007</v>
      </c>
      <c r="S2844" s="295">
        <v>0.25</v>
      </c>
      <c r="T2844" s="18">
        <v>6586.3080000000009</v>
      </c>
      <c r="U2844" s="18">
        <v>8035.2957600000009</v>
      </c>
      <c r="V2844" s="295">
        <v>0.53</v>
      </c>
      <c r="W2844" s="18">
        <v>4127.41968</v>
      </c>
      <c r="X2844" s="18">
        <v>5035.4520095999997</v>
      </c>
      <c r="Y2844" s="7" t="s">
        <v>393</v>
      </c>
      <c r="Z2844" s="13"/>
      <c r="AA2844" s="13">
        <v>1</v>
      </c>
      <c r="AB2844" s="13"/>
      <c r="AC2844" s="9" t="s">
        <v>3971</v>
      </c>
      <c r="AD2844" s="8">
        <v>12.4</v>
      </c>
      <c r="AE2844" s="13"/>
      <c r="AF2844" s="13"/>
      <c r="AG2844" s="13"/>
      <c r="AH2844" s="8"/>
      <c r="AI2844" s="13"/>
      <c r="AJ2844" s="9" t="s">
        <v>3966</v>
      </c>
      <c r="AK2844" s="94"/>
      <c r="AL2844" s="9"/>
      <c r="AM2844" s="8"/>
      <c r="AN2844" s="9"/>
      <c r="AO2844" s="11"/>
    </row>
    <row r="2845" spans="1:41" ht="11.45" customHeight="1" outlineLevel="1" x14ac:dyDescent="0.25">
      <c r="A2845" s="2"/>
      <c r="B2845" s="5"/>
      <c r="C2845" s="4"/>
      <c r="D2845" s="4"/>
      <c r="E2845" s="4"/>
      <c r="F2845" s="5"/>
      <c r="G2845" s="6"/>
      <c r="H2845" s="338">
        <v>6841313</v>
      </c>
      <c r="I2845" s="7" t="s">
        <v>7366</v>
      </c>
      <c r="J2845" s="7" t="s">
        <v>7367</v>
      </c>
      <c r="K2845" s="7"/>
      <c r="L2845" s="7"/>
      <c r="M2845" s="18">
        <v>4906.0608000000002</v>
      </c>
      <c r="N2845" s="327">
        <v>5985.3941759999998</v>
      </c>
      <c r="O2845" s="19"/>
      <c r="P2845" s="295">
        <v>0.35</v>
      </c>
      <c r="Q2845" s="18">
        <v>3188.9395200000004</v>
      </c>
      <c r="R2845" s="18">
        <v>3890.5062144000003</v>
      </c>
      <c r="S2845" s="295">
        <v>0.25</v>
      </c>
      <c r="T2845" s="18">
        <v>3679.5456000000004</v>
      </c>
      <c r="U2845" s="18">
        <v>4489.0456320000003</v>
      </c>
      <c r="V2845" s="295">
        <v>0.53</v>
      </c>
      <c r="W2845" s="18">
        <v>2305.8485759999999</v>
      </c>
      <c r="X2845" s="18">
        <v>2813.1352627199999</v>
      </c>
      <c r="Y2845" s="7" t="s">
        <v>393</v>
      </c>
      <c r="Z2845" s="13"/>
      <c r="AA2845" s="13">
        <v>1</v>
      </c>
      <c r="AB2845" s="13">
        <v>1</v>
      </c>
      <c r="AC2845" s="9" t="s">
        <v>3971</v>
      </c>
      <c r="AD2845" s="8"/>
      <c r="AE2845" s="13"/>
      <c r="AF2845" s="13"/>
      <c r="AG2845" s="13"/>
      <c r="AH2845" s="8"/>
      <c r="AI2845" s="13"/>
      <c r="AJ2845" s="9" t="s">
        <v>3966</v>
      </c>
      <c r="AK2845" s="94"/>
      <c r="AL2845" s="9"/>
      <c r="AM2845" s="8"/>
      <c r="AN2845" s="9"/>
      <c r="AO2845" s="11"/>
    </row>
  </sheetData>
  <sheetProtection sheet="1" formatCells="0" formatColumns="0" formatRows="0" insertColumns="0" insertRows="0" insertHyperlinks="0" sort="0" autoFilter="0"/>
  <autoFilter ref="A7:AO2845" xr:uid="{6784C2DC-1A0B-4768-ACBD-2E498000042B}"/>
  <customSheetViews>
    <customSheetView guid="{978740C5-E5F5-4666-94FA-01AC7E6F83F5}" scale="80" showGridLines="0" showAutoFilter="1" hiddenColumns="1">
      <pane xSplit="10" ySplit="7" topLeftCell="K2140" activePane="bottomRight" state="frozen"/>
      <selection pane="bottomRight" activeCell="O2141" sqref="O2141"/>
      <pageMargins left="0.75" right="1" top="0.75" bottom="1" header="0.5" footer="0.5"/>
      <pageSetup paperSize="9" orientation="portrait" r:id="rId1"/>
      <autoFilter ref="B1:AC1" xr:uid="{3C23E62E-5521-41DC-99C6-2D8B4510A2D4}"/>
    </customSheetView>
    <customSheetView guid="{D9AA0CF9-2B5F-4A52-9774-A429CE3B317D}" scale="80" showGridLines="0">
      <pane xSplit="10" ySplit="7" topLeftCell="K2140" activePane="bottomRight" state="frozen"/>
      <selection pane="bottomRight" activeCell="O2141" sqref="O2141"/>
    </customSheetView>
  </customSheetViews>
  <pageMargins left="0.75" right="1" top="0.75" bottom="1" header="0.5" footer="0.5"/>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725B9-A51D-4C1E-9647-173908631AEA}">
  <dimension ref="A1"/>
  <sheetViews>
    <sheetView workbookViewId="0"/>
  </sheetViews>
  <sheetFormatPr defaultRowHeight="11.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9F60-9FB1-4793-A93C-EFEA4D1AE573}">
  <dimension ref="A1"/>
  <sheetViews>
    <sheetView workbookViewId="0"/>
  </sheetViews>
  <sheetFormatPr defaultRowHeight="11.2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1AED-DFF6-4AF9-84AF-53A14887F7E3}">
  <dimension ref="A1:H451"/>
  <sheetViews>
    <sheetView zoomScale="90" zoomScaleNormal="90" workbookViewId="0"/>
  </sheetViews>
  <sheetFormatPr defaultRowHeight="11.25" x14ac:dyDescent="0.2"/>
  <cols>
    <col min="1" max="1" width="18" customWidth="1"/>
    <col min="2" max="2" width="21.33203125" customWidth="1"/>
    <col min="3" max="3" width="72.1640625" customWidth="1"/>
    <col min="4" max="6" width="12.83203125" customWidth="1"/>
    <col min="7" max="7" width="11.33203125" customWidth="1"/>
  </cols>
  <sheetData>
    <row r="1" spans="1:8" ht="22.5" x14ac:dyDescent="0.2">
      <c r="A1" s="17" t="s">
        <v>3927</v>
      </c>
      <c r="B1" s="17" t="s">
        <v>3928</v>
      </c>
      <c r="C1" s="17" t="s">
        <v>0</v>
      </c>
      <c r="D1" s="17" t="s">
        <v>3931</v>
      </c>
      <c r="E1" s="17" t="s">
        <v>3932</v>
      </c>
      <c r="F1" s="17" t="s">
        <v>3933</v>
      </c>
      <c r="G1" s="17" t="s">
        <v>3934</v>
      </c>
    </row>
    <row r="2" spans="1:8" ht="14.1" customHeight="1" x14ac:dyDescent="0.2">
      <c r="A2" s="7">
        <v>6064568</v>
      </c>
      <c r="B2" s="7" t="s">
        <v>118</v>
      </c>
      <c r="C2" s="7" t="s">
        <v>119</v>
      </c>
      <c r="D2" s="18">
        <v>3826</v>
      </c>
      <c r="E2" s="18">
        <v>4667.72</v>
      </c>
      <c r="F2" s="19">
        <v>46112</v>
      </c>
      <c r="G2" s="7" t="s">
        <v>2</v>
      </c>
      <c r="H2" s="292"/>
    </row>
    <row r="3" spans="1:8" ht="14.1" customHeight="1" x14ac:dyDescent="0.2">
      <c r="A3" s="7">
        <v>6053572</v>
      </c>
      <c r="B3" s="7" t="s">
        <v>134</v>
      </c>
      <c r="C3" s="7" t="s">
        <v>135</v>
      </c>
      <c r="D3" s="18">
        <v>995.62040576301104</v>
      </c>
      <c r="E3" s="18">
        <v>1214.6568950308733</v>
      </c>
      <c r="F3" s="19">
        <v>46112</v>
      </c>
      <c r="G3" s="7" t="s">
        <v>2</v>
      </c>
      <c r="H3" s="292"/>
    </row>
    <row r="4" spans="1:8" ht="14.1" customHeight="1" x14ac:dyDescent="0.2">
      <c r="A4" s="7">
        <v>6053203</v>
      </c>
      <c r="B4" s="7" t="s">
        <v>184</v>
      </c>
      <c r="C4" s="7" t="s">
        <v>185</v>
      </c>
      <c r="D4" s="18">
        <v>1305.9840702175443</v>
      </c>
      <c r="E4" s="18">
        <v>1593.3005656654041</v>
      </c>
      <c r="F4" s="19">
        <v>46112</v>
      </c>
      <c r="G4" s="7" t="s">
        <v>2</v>
      </c>
      <c r="H4" s="292"/>
    </row>
    <row r="5" spans="1:8" ht="14.1" customHeight="1" x14ac:dyDescent="0.2">
      <c r="A5" s="7">
        <v>6058744</v>
      </c>
      <c r="B5" s="7" t="s">
        <v>357</v>
      </c>
      <c r="C5" s="7" t="s">
        <v>358</v>
      </c>
      <c r="D5" s="18">
        <v>5676</v>
      </c>
      <c r="E5" s="18">
        <v>6924.72</v>
      </c>
      <c r="F5" s="19">
        <v>46112</v>
      </c>
      <c r="G5" s="7" t="s">
        <v>2</v>
      </c>
      <c r="H5" s="292"/>
    </row>
    <row r="6" spans="1:8" ht="14.1" customHeight="1" x14ac:dyDescent="0.2">
      <c r="A6" s="7">
        <v>6098127</v>
      </c>
      <c r="B6" s="7" t="s">
        <v>367</v>
      </c>
      <c r="C6" s="7" t="s">
        <v>368</v>
      </c>
      <c r="D6" s="18">
        <v>4709</v>
      </c>
      <c r="E6" s="18">
        <v>5744.98</v>
      </c>
      <c r="F6" s="19">
        <v>46112</v>
      </c>
      <c r="G6" s="7" t="s">
        <v>2</v>
      </c>
      <c r="H6" s="292"/>
    </row>
    <row r="7" spans="1:8" ht="14.1" customHeight="1" x14ac:dyDescent="0.2">
      <c r="A7" s="7">
        <v>7130994</v>
      </c>
      <c r="B7" s="7" t="s">
        <v>408</v>
      </c>
      <c r="C7" s="7" t="s">
        <v>409</v>
      </c>
      <c r="D7" s="18">
        <v>565.85517676544316</v>
      </c>
      <c r="E7" s="18">
        <v>690.34331565384059</v>
      </c>
      <c r="F7" s="19">
        <v>46112</v>
      </c>
      <c r="G7" s="7" t="s">
        <v>393</v>
      </c>
      <c r="H7" s="292"/>
    </row>
    <row r="8" spans="1:8" ht="14.1" customHeight="1" x14ac:dyDescent="0.2">
      <c r="A8" s="7">
        <v>7131038</v>
      </c>
      <c r="B8" s="7" t="s">
        <v>410</v>
      </c>
      <c r="C8" s="7" t="s">
        <v>411</v>
      </c>
      <c r="D8" s="18">
        <v>708.74292055491685</v>
      </c>
      <c r="E8" s="18">
        <v>864.66636307699855</v>
      </c>
      <c r="F8" s="19">
        <v>46112</v>
      </c>
      <c r="G8" s="7" t="s">
        <v>393</v>
      </c>
      <c r="H8" s="292"/>
    </row>
    <row r="9" spans="1:8" ht="14.1" customHeight="1" x14ac:dyDescent="0.2">
      <c r="A9" s="7">
        <v>7128750</v>
      </c>
      <c r="B9" s="7" t="s">
        <v>440</v>
      </c>
      <c r="C9" s="7" t="s">
        <v>441</v>
      </c>
      <c r="D9" s="18">
        <v>191.47836241504663</v>
      </c>
      <c r="E9" s="18">
        <v>233.60360214635688</v>
      </c>
      <c r="F9" s="19">
        <v>46112</v>
      </c>
      <c r="G9" s="7" t="s">
        <v>393</v>
      </c>
      <c r="H9" s="292"/>
    </row>
    <row r="10" spans="1:8" ht="14.1" customHeight="1" x14ac:dyDescent="0.2">
      <c r="A10" s="7">
        <v>7128331</v>
      </c>
      <c r="B10" s="7" t="s">
        <v>454</v>
      </c>
      <c r="C10" s="7" t="s">
        <v>455</v>
      </c>
      <c r="D10" s="18">
        <v>192.46392288477952</v>
      </c>
      <c r="E10" s="18">
        <v>234.80598591943101</v>
      </c>
      <c r="F10" s="19">
        <v>46112</v>
      </c>
      <c r="G10" s="7" t="s">
        <v>393</v>
      </c>
      <c r="H10" s="292"/>
    </row>
    <row r="11" spans="1:8" ht="14.1" customHeight="1" x14ac:dyDescent="0.2">
      <c r="A11" s="7">
        <v>7128332</v>
      </c>
      <c r="B11" s="7" t="s">
        <v>457</v>
      </c>
      <c r="C11" s="7" t="s">
        <v>458</v>
      </c>
      <c r="D11" s="18">
        <v>229.37035835530267</v>
      </c>
      <c r="E11" s="18">
        <v>279.83183719346925</v>
      </c>
      <c r="F11" s="19">
        <v>46112</v>
      </c>
      <c r="G11" s="7" t="s">
        <v>393</v>
      </c>
      <c r="H11" s="292"/>
    </row>
    <row r="12" spans="1:8" ht="14.1" customHeight="1" x14ac:dyDescent="0.2">
      <c r="A12" s="7">
        <v>7128333</v>
      </c>
      <c r="B12" s="7" t="s">
        <v>459</v>
      </c>
      <c r="C12" s="7" t="s">
        <v>460</v>
      </c>
      <c r="D12" s="18">
        <v>349.93991126934986</v>
      </c>
      <c r="E12" s="18">
        <v>426.9266917486068</v>
      </c>
      <c r="F12" s="19">
        <v>46112</v>
      </c>
      <c r="G12" s="7" t="s">
        <v>393</v>
      </c>
      <c r="H12" s="292"/>
    </row>
    <row r="13" spans="1:8" ht="14.1" customHeight="1" x14ac:dyDescent="0.2">
      <c r="A13" s="7">
        <v>7128266</v>
      </c>
      <c r="B13" s="7" t="s">
        <v>462</v>
      </c>
      <c r="C13" s="7" t="s">
        <v>463</v>
      </c>
      <c r="D13" s="18">
        <v>771.90229985799795</v>
      </c>
      <c r="E13" s="18">
        <v>941.72080582675744</v>
      </c>
      <c r="F13" s="19">
        <v>46112</v>
      </c>
      <c r="G13" s="7" t="s">
        <v>393</v>
      </c>
      <c r="H13" s="292"/>
    </row>
    <row r="14" spans="1:8" ht="14.1" customHeight="1" x14ac:dyDescent="0.2">
      <c r="A14" s="7">
        <v>7128335</v>
      </c>
      <c r="B14" s="7" t="s">
        <v>464</v>
      </c>
      <c r="C14" s="7" t="s">
        <v>463</v>
      </c>
      <c r="D14" s="18">
        <v>523.94499938080503</v>
      </c>
      <c r="E14" s="18">
        <v>639.2128992445821</v>
      </c>
      <c r="F14" s="19">
        <v>46112</v>
      </c>
      <c r="G14" s="7" t="s">
        <v>393</v>
      </c>
      <c r="H14" s="292"/>
    </row>
    <row r="15" spans="1:8" ht="14.1" customHeight="1" x14ac:dyDescent="0.2">
      <c r="A15" s="7">
        <v>7128532</v>
      </c>
      <c r="B15" s="7" t="s">
        <v>475</v>
      </c>
      <c r="C15" s="7" t="s">
        <v>476</v>
      </c>
      <c r="D15" s="18">
        <v>74.979849824561413</v>
      </c>
      <c r="E15" s="18">
        <v>91.475416785964924</v>
      </c>
      <c r="F15" s="19">
        <v>46112</v>
      </c>
      <c r="G15" s="7" t="s">
        <v>393</v>
      </c>
      <c r="H15" s="292"/>
    </row>
    <row r="16" spans="1:8" ht="14.1" customHeight="1" x14ac:dyDescent="0.2">
      <c r="A16" s="7">
        <v>7128535</v>
      </c>
      <c r="B16" s="7" t="s">
        <v>483</v>
      </c>
      <c r="C16" s="7" t="s">
        <v>482</v>
      </c>
      <c r="D16" s="18">
        <v>164.084769176545</v>
      </c>
      <c r="E16" s="18">
        <v>200.18341839538488</v>
      </c>
      <c r="F16" s="19">
        <v>46112</v>
      </c>
      <c r="G16" s="7" t="s">
        <v>393</v>
      </c>
      <c r="H16" s="292"/>
    </row>
    <row r="17" spans="1:8" ht="14.1" customHeight="1" x14ac:dyDescent="0.2">
      <c r="A17" s="7">
        <v>7128539</v>
      </c>
      <c r="B17" s="7" t="s">
        <v>491</v>
      </c>
      <c r="C17" s="7" t="s">
        <v>490</v>
      </c>
      <c r="D17" s="18">
        <v>209.41222742215902</v>
      </c>
      <c r="E17" s="18">
        <v>255.482917455034</v>
      </c>
      <c r="F17" s="19">
        <v>46112</v>
      </c>
      <c r="G17" s="7" t="s">
        <v>393</v>
      </c>
      <c r="H17" s="292"/>
    </row>
    <row r="18" spans="1:8" ht="14.1" customHeight="1" x14ac:dyDescent="0.2">
      <c r="A18" s="7">
        <v>7128931</v>
      </c>
      <c r="B18" s="7" t="s">
        <v>499</v>
      </c>
      <c r="C18" s="7" t="s">
        <v>498</v>
      </c>
      <c r="D18" s="18">
        <v>117.59328857054402</v>
      </c>
      <c r="E18" s="18">
        <v>143.46381205606369</v>
      </c>
      <c r="F18" s="19">
        <v>46112</v>
      </c>
      <c r="G18" s="7" t="s">
        <v>393</v>
      </c>
      <c r="H18" s="292"/>
    </row>
    <row r="19" spans="1:8" ht="14.1" customHeight="1" x14ac:dyDescent="0.2">
      <c r="A19" s="7">
        <v>7128933</v>
      </c>
      <c r="B19" s="7" t="s">
        <v>502</v>
      </c>
      <c r="C19" s="7" t="s">
        <v>503</v>
      </c>
      <c r="D19" s="18">
        <v>210.99387055874982</v>
      </c>
      <c r="E19" s="18">
        <v>257.41252208167475</v>
      </c>
      <c r="F19" s="19">
        <v>46112</v>
      </c>
      <c r="G19" s="7" t="s">
        <v>393</v>
      </c>
      <c r="H19" s="292"/>
    </row>
    <row r="20" spans="1:8" ht="14.1" customHeight="1" x14ac:dyDescent="0.2">
      <c r="A20" s="7">
        <v>7128835</v>
      </c>
      <c r="B20" s="7" t="s">
        <v>504</v>
      </c>
      <c r="C20" s="7" t="s">
        <v>503</v>
      </c>
      <c r="D20" s="18">
        <v>524.32763895715755</v>
      </c>
      <c r="E20" s="18">
        <v>639.67971952773223</v>
      </c>
      <c r="F20" s="19">
        <v>46112</v>
      </c>
      <c r="G20" s="7" t="s">
        <v>393</v>
      </c>
      <c r="H20" s="292"/>
    </row>
    <row r="21" spans="1:8" ht="14.1" customHeight="1" x14ac:dyDescent="0.2">
      <c r="A21" s="7">
        <v>7129741</v>
      </c>
      <c r="B21" s="7" t="s">
        <v>516</v>
      </c>
      <c r="C21" s="7" t="s">
        <v>515</v>
      </c>
      <c r="D21" s="18">
        <v>164.89263259649124</v>
      </c>
      <c r="E21" s="18">
        <v>201.1690117677193</v>
      </c>
      <c r="F21" s="19">
        <v>46112</v>
      </c>
      <c r="G21" s="7" t="s">
        <v>393</v>
      </c>
      <c r="H21" s="292"/>
    </row>
    <row r="22" spans="1:8" ht="14.1" customHeight="1" x14ac:dyDescent="0.2">
      <c r="A22" s="7">
        <v>7129742</v>
      </c>
      <c r="B22" s="7" t="s">
        <v>519</v>
      </c>
      <c r="C22" s="7" t="s">
        <v>518</v>
      </c>
      <c r="D22" s="18">
        <v>221.68609670175442</v>
      </c>
      <c r="E22" s="18">
        <v>270.45703797614038</v>
      </c>
      <c r="F22" s="19">
        <v>46112</v>
      </c>
      <c r="G22" s="7" t="s">
        <v>393</v>
      </c>
      <c r="H22" s="292"/>
    </row>
    <row r="23" spans="1:8" ht="14.1" customHeight="1" x14ac:dyDescent="0.2">
      <c r="A23" s="7">
        <v>7129743</v>
      </c>
      <c r="B23" s="7" t="s">
        <v>522</v>
      </c>
      <c r="C23" s="7" t="s">
        <v>521</v>
      </c>
      <c r="D23" s="18">
        <v>296.11835559486957</v>
      </c>
      <c r="E23" s="18">
        <v>361.26439382574085</v>
      </c>
      <c r="F23" s="19">
        <v>46112</v>
      </c>
      <c r="G23" s="7" t="s">
        <v>393</v>
      </c>
      <c r="H23" s="292"/>
    </row>
    <row r="24" spans="1:8" ht="14.1" customHeight="1" x14ac:dyDescent="0.2">
      <c r="A24" s="7">
        <v>7129751</v>
      </c>
      <c r="B24" s="7" t="s">
        <v>533</v>
      </c>
      <c r="C24" s="7" t="s">
        <v>534</v>
      </c>
      <c r="D24" s="18">
        <v>2109.0107094206105</v>
      </c>
      <c r="E24" s="18">
        <v>2572.993065493145</v>
      </c>
      <c r="F24" s="19">
        <v>46112</v>
      </c>
      <c r="G24" s="7" t="s">
        <v>393</v>
      </c>
      <c r="H24" s="292"/>
    </row>
    <row r="25" spans="1:8" ht="14.1" customHeight="1" x14ac:dyDescent="0.2">
      <c r="A25" s="7">
        <v>7131692</v>
      </c>
      <c r="B25" s="7" t="s">
        <v>574</v>
      </c>
      <c r="C25" s="7" t="s">
        <v>575</v>
      </c>
      <c r="D25" s="18">
        <v>2610.0019008993077</v>
      </c>
      <c r="E25" s="18">
        <v>3184.2023190971554</v>
      </c>
      <c r="F25" s="19">
        <v>46112</v>
      </c>
      <c r="G25" s="7" t="s">
        <v>393</v>
      </c>
      <c r="H25" s="292"/>
    </row>
    <row r="26" spans="1:8" ht="14.1" customHeight="1" x14ac:dyDescent="0.2">
      <c r="A26" s="7">
        <v>7131089</v>
      </c>
      <c r="B26" s="7" t="s">
        <v>592</v>
      </c>
      <c r="C26" s="7" t="s">
        <v>593</v>
      </c>
      <c r="D26" s="18">
        <v>3381.0845295055824</v>
      </c>
      <c r="E26" s="18">
        <v>4124.9231259968101</v>
      </c>
      <c r="F26" s="19">
        <v>46112</v>
      </c>
      <c r="G26" s="7" t="s">
        <v>393</v>
      </c>
      <c r="H26" s="292"/>
    </row>
    <row r="27" spans="1:8" ht="14.1" customHeight="1" x14ac:dyDescent="0.2">
      <c r="A27" s="7">
        <v>7129351</v>
      </c>
      <c r="B27" s="7" t="s">
        <v>608</v>
      </c>
      <c r="C27" s="7" t="s">
        <v>609</v>
      </c>
      <c r="D27" s="18">
        <v>1130.6160021531477</v>
      </c>
      <c r="E27" s="18">
        <v>1379.3515226268403</v>
      </c>
      <c r="F27" s="19">
        <v>46112</v>
      </c>
      <c r="G27" s="7" t="s">
        <v>393</v>
      </c>
      <c r="H27" s="292"/>
    </row>
    <row r="28" spans="1:8" ht="14.1" customHeight="1" x14ac:dyDescent="0.2">
      <c r="A28" s="7">
        <v>6043683</v>
      </c>
      <c r="B28" s="7" t="s">
        <v>683</v>
      </c>
      <c r="C28" s="7" t="s">
        <v>684</v>
      </c>
      <c r="D28" s="18">
        <v>371.10275573846388</v>
      </c>
      <c r="E28" s="18">
        <v>452.74536200092592</v>
      </c>
      <c r="F28" s="19">
        <v>46112</v>
      </c>
      <c r="G28" s="7" t="s">
        <v>393</v>
      </c>
      <c r="H28" s="292"/>
    </row>
    <row r="29" spans="1:8" ht="14.1" customHeight="1" x14ac:dyDescent="0.2">
      <c r="A29" s="7">
        <v>6043771</v>
      </c>
      <c r="B29" s="7" t="s">
        <v>687</v>
      </c>
      <c r="C29" s="7" t="s">
        <v>686</v>
      </c>
      <c r="D29" s="18">
        <v>868.48167265320967</v>
      </c>
      <c r="E29" s="18">
        <v>1059.5476406369157</v>
      </c>
      <c r="F29" s="19">
        <v>46112</v>
      </c>
      <c r="G29" s="7" t="s">
        <v>393</v>
      </c>
      <c r="H29" s="292"/>
    </row>
    <row r="30" spans="1:8" ht="14.1" customHeight="1" x14ac:dyDescent="0.2">
      <c r="A30" s="7">
        <v>6043686</v>
      </c>
      <c r="B30" s="7" t="s">
        <v>688</v>
      </c>
      <c r="C30" s="7" t="s">
        <v>689</v>
      </c>
      <c r="D30" s="18">
        <v>554.94081434468524</v>
      </c>
      <c r="E30" s="18">
        <v>677.02779350051594</v>
      </c>
      <c r="F30" s="19">
        <v>46112</v>
      </c>
      <c r="G30" s="7" t="s">
        <v>393</v>
      </c>
      <c r="H30" s="292"/>
    </row>
    <row r="31" spans="1:8" ht="14.1" customHeight="1" x14ac:dyDescent="0.2">
      <c r="A31" s="7">
        <v>6043102</v>
      </c>
      <c r="B31" s="7" t="s">
        <v>789</v>
      </c>
      <c r="C31" s="7" t="s">
        <v>790</v>
      </c>
      <c r="D31" s="18">
        <v>2829.7371736694681</v>
      </c>
      <c r="E31" s="18">
        <v>3452.2793518767512</v>
      </c>
      <c r="F31" s="19">
        <v>46112</v>
      </c>
      <c r="G31" s="7" t="s">
        <v>393</v>
      </c>
      <c r="H31" s="292"/>
    </row>
    <row r="32" spans="1:8" ht="14.1" customHeight="1" x14ac:dyDescent="0.2">
      <c r="A32" s="7">
        <v>7003668</v>
      </c>
      <c r="B32" s="7" t="s">
        <v>855</v>
      </c>
      <c r="C32" s="7" t="s">
        <v>856</v>
      </c>
      <c r="D32" s="18">
        <v>1473.4169107854818</v>
      </c>
      <c r="E32" s="18">
        <v>1797.5686311582879</v>
      </c>
      <c r="F32" s="19">
        <v>46112</v>
      </c>
      <c r="G32" s="7" t="s">
        <v>393</v>
      </c>
      <c r="H32" s="292"/>
    </row>
    <row r="33" spans="1:8" ht="14.1" customHeight="1" x14ac:dyDescent="0.2">
      <c r="A33" s="7">
        <v>6043303</v>
      </c>
      <c r="B33" s="7" t="s">
        <v>865</v>
      </c>
      <c r="C33" s="7" t="s">
        <v>866</v>
      </c>
      <c r="D33" s="18">
        <v>511.58629374110956</v>
      </c>
      <c r="E33" s="18">
        <v>624.13527836415369</v>
      </c>
      <c r="F33" s="19">
        <v>46112</v>
      </c>
      <c r="G33" s="7" t="s">
        <v>393</v>
      </c>
      <c r="H33" s="292"/>
    </row>
    <row r="34" spans="1:8" ht="14.1" customHeight="1" x14ac:dyDescent="0.2">
      <c r="A34" s="7">
        <v>6043308</v>
      </c>
      <c r="B34" s="7" t="s">
        <v>873</v>
      </c>
      <c r="C34" s="7" t="s">
        <v>874</v>
      </c>
      <c r="D34" s="18">
        <v>1648.0778508624503</v>
      </c>
      <c r="E34" s="18">
        <v>2010.6549780521893</v>
      </c>
      <c r="F34" s="19">
        <v>46112</v>
      </c>
      <c r="G34" s="7" t="s">
        <v>393</v>
      </c>
      <c r="H34" s="292"/>
    </row>
    <row r="35" spans="1:8" ht="14.1" customHeight="1" x14ac:dyDescent="0.2">
      <c r="A35" s="7">
        <v>6043312</v>
      </c>
      <c r="B35" s="7" t="s">
        <v>880</v>
      </c>
      <c r="C35" s="7" t="s">
        <v>879</v>
      </c>
      <c r="D35" s="18">
        <v>2897.4386469113965</v>
      </c>
      <c r="E35" s="18">
        <v>3534.8751492319038</v>
      </c>
      <c r="F35" s="19">
        <v>46112</v>
      </c>
      <c r="G35" s="7" t="s">
        <v>393</v>
      </c>
      <c r="H35" s="292"/>
    </row>
    <row r="36" spans="1:8" ht="14.1" customHeight="1" x14ac:dyDescent="0.2">
      <c r="A36" s="7">
        <v>6040253</v>
      </c>
      <c r="B36" s="7" t="s">
        <v>936</v>
      </c>
      <c r="C36" s="7" t="s">
        <v>935</v>
      </c>
      <c r="D36" s="18">
        <v>272.56569841852382</v>
      </c>
      <c r="E36" s="18">
        <v>332.53015207059906</v>
      </c>
      <c r="F36" s="19">
        <v>46112</v>
      </c>
      <c r="G36" s="7" t="s">
        <v>393</v>
      </c>
      <c r="H36" s="292"/>
    </row>
    <row r="37" spans="1:8" ht="14.1" customHeight="1" x14ac:dyDescent="0.2">
      <c r="A37" s="7">
        <v>6040258</v>
      </c>
      <c r="B37" s="7" t="s">
        <v>943</v>
      </c>
      <c r="C37" s="7" t="s">
        <v>944</v>
      </c>
      <c r="D37" s="18">
        <v>436.66674568421058</v>
      </c>
      <c r="E37" s="18">
        <v>532.73342973473689</v>
      </c>
      <c r="F37" s="19">
        <v>46112</v>
      </c>
      <c r="G37" s="7" t="s">
        <v>393</v>
      </c>
      <c r="H37" s="292"/>
    </row>
    <row r="38" spans="1:8" ht="14.1" customHeight="1" x14ac:dyDescent="0.2">
      <c r="A38" s="7">
        <v>6043652</v>
      </c>
      <c r="B38" s="7" t="s">
        <v>1033</v>
      </c>
      <c r="C38" s="7" t="s">
        <v>1034</v>
      </c>
      <c r="D38" s="18">
        <v>508.16848666034468</v>
      </c>
      <c r="E38" s="18">
        <v>619.96555372562045</v>
      </c>
      <c r="F38" s="19">
        <v>46112</v>
      </c>
      <c r="G38" s="7" t="s">
        <v>393</v>
      </c>
      <c r="H38" s="292"/>
    </row>
    <row r="39" spans="1:8" ht="14.1" customHeight="1" x14ac:dyDescent="0.2">
      <c r="A39" s="7">
        <v>6043653</v>
      </c>
      <c r="B39" s="7" t="s">
        <v>1036</v>
      </c>
      <c r="C39" s="7" t="s">
        <v>1037</v>
      </c>
      <c r="D39" s="18">
        <v>557.46730393551445</v>
      </c>
      <c r="E39" s="18">
        <v>680.11011080132766</v>
      </c>
      <c r="F39" s="19">
        <v>46112</v>
      </c>
      <c r="G39" s="7" t="s">
        <v>393</v>
      </c>
      <c r="H39" s="292"/>
    </row>
    <row r="40" spans="1:8" ht="14.1" customHeight="1" x14ac:dyDescent="0.2">
      <c r="A40" s="7">
        <v>6043654</v>
      </c>
      <c r="B40" s="7" t="s">
        <v>1038</v>
      </c>
      <c r="C40" s="7" t="s">
        <v>1039</v>
      </c>
      <c r="D40" s="18">
        <v>739.38090199026999</v>
      </c>
      <c r="E40" s="18">
        <v>902.04470042812932</v>
      </c>
      <c r="F40" s="19">
        <v>46112</v>
      </c>
      <c r="G40" s="7" t="s">
        <v>393</v>
      </c>
      <c r="H40" s="292"/>
    </row>
    <row r="41" spans="1:8" ht="14.1" customHeight="1" x14ac:dyDescent="0.2">
      <c r="A41" s="7">
        <v>6043656</v>
      </c>
      <c r="B41" s="7" t="s">
        <v>1041</v>
      </c>
      <c r="C41" s="7" t="s">
        <v>1042</v>
      </c>
      <c r="D41" s="18">
        <v>1038.6229995577182</v>
      </c>
      <c r="E41" s="18">
        <v>1267.1200594604163</v>
      </c>
      <c r="F41" s="19">
        <v>46112</v>
      </c>
      <c r="G41" s="7" t="s">
        <v>393</v>
      </c>
      <c r="H41" s="292"/>
    </row>
    <row r="42" spans="1:8" ht="14.1" customHeight="1" x14ac:dyDescent="0.2">
      <c r="A42" s="7">
        <v>7113110</v>
      </c>
      <c r="B42" s="7" t="s">
        <v>1060</v>
      </c>
      <c r="C42" s="7" t="s">
        <v>1061</v>
      </c>
      <c r="D42" s="18">
        <v>1679.9469521087658</v>
      </c>
      <c r="E42" s="18">
        <v>2049.5352815726942</v>
      </c>
      <c r="F42" s="19">
        <v>46112</v>
      </c>
      <c r="G42" s="7" t="s">
        <v>393</v>
      </c>
      <c r="H42" s="292"/>
    </row>
    <row r="43" spans="1:8" ht="14.1" customHeight="1" x14ac:dyDescent="0.2">
      <c r="A43" s="7">
        <v>7007009</v>
      </c>
      <c r="B43" s="7" t="s">
        <v>1084</v>
      </c>
      <c r="C43" s="7" t="s">
        <v>1085</v>
      </c>
      <c r="D43" s="18">
        <v>771.05259469736711</v>
      </c>
      <c r="E43" s="18">
        <v>940.68416553078782</v>
      </c>
      <c r="F43" s="19">
        <v>46112</v>
      </c>
      <c r="G43" s="7" t="s">
        <v>393</v>
      </c>
      <c r="H43" s="292"/>
    </row>
    <row r="44" spans="1:8" ht="14.1" customHeight="1" x14ac:dyDescent="0.2">
      <c r="A44" s="7">
        <v>7007238</v>
      </c>
      <c r="B44" s="7" t="s">
        <v>1100</v>
      </c>
      <c r="C44" s="7" t="s">
        <v>1101</v>
      </c>
      <c r="D44" s="18">
        <v>1199.5208264498424</v>
      </c>
      <c r="E44" s="18">
        <v>1463.4154082688076</v>
      </c>
      <c r="F44" s="19">
        <v>46112</v>
      </c>
      <c r="G44" s="7" t="s">
        <v>393</v>
      </c>
      <c r="H44" s="292"/>
    </row>
    <row r="45" spans="1:8" ht="14.1" customHeight="1" x14ac:dyDescent="0.2">
      <c r="A45" s="7">
        <v>7005431</v>
      </c>
      <c r="B45" s="7" t="s">
        <v>1106</v>
      </c>
      <c r="C45" s="7" t="s">
        <v>1107</v>
      </c>
      <c r="D45" s="18">
        <v>724.41079821324547</v>
      </c>
      <c r="E45" s="18">
        <v>883.78117382015944</v>
      </c>
      <c r="F45" s="19">
        <v>46112</v>
      </c>
      <c r="G45" s="7" t="s">
        <v>393</v>
      </c>
      <c r="H45" s="292"/>
    </row>
    <row r="46" spans="1:8" ht="14.1" customHeight="1" x14ac:dyDescent="0.2">
      <c r="A46" s="7">
        <v>7005433</v>
      </c>
      <c r="B46" s="7" t="s">
        <v>1108</v>
      </c>
      <c r="C46" s="7" t="s">
        <v>1109</v>
      </c>
      <c r="D46" s="18">
        <v>905.46423751686916</v>
      </c>
      <c r="E46" s="18">
        <v>1104.6663697705803</v>
      </c>
      <c r="F46" s="19">
        <v>46112</v>
      </c>
      <c r="G46" s="7" t="s">
        <v>393</v>
      </c>
      <c r="H46" s="292"/>
    </row>
    <row r="47" spans="1:8" ht="14.1" customHeight="1" x14ac:dyDescent="0.2">
      <c r="A47" s="7">
        <v>7005435</v>
      </c>
      <c r="B47" s="7" t="s">
        <v>1110</v>
      </c>
      <c r="C47" s="7" t="s">
        <v>1111</v>
      </c>
      <c r="D47" s="18">
        <v>941.83820887085369</v>
      </c>
      <c r="E47" s="18">
        <v>1149.0426148224415</v>
      </c>
      <c r="F47" s="19">
        <v>46112</v>
      </c>
      <c r="G47" s="7" t="s">
        <v>393</v>
      </c>
      <c r="H47" s="292"/>
    </row>
    <row r="48" spans="1:8" ht="14.1" customHeight="1" x14ac:dyDescent="0.2">
      <c r="A48" s="7">
        <v>7007022</v>
      </c>
      <c r="B48" s="7" t="s">
        <v>1143</v>
      </c>
      <c r="C48" s="7" t="s">
        <v>1144</v>
      </c>
      <c r="D48" s="18">
        <v>1712.7239829332864</v>
      </c>
      <c r="E48" s="18">
        <v>2089.5232591786094</v>
      </c>
      <c r="F48" s="19">
        <v>46112</v>
      </c>
      <c r="G48" s="7" t="s">
        <v>393</v>
      </c>
      <c r="H48" s="292"/>
    </row>
    <row r="49" spans="1:8" ht="14.1" customHeight="1" x14ac:dyDescent="0.2">
      <c r="A49" s="7">
        <v>7007350</v>
      </c>
      <c r="B49" s="7" t="s">
        <v>1163</v>
      </c>
      <c r="C49" s="7" t="s">
        <v>1164</v>
      </c>
      <c r="D49" s="18">
        <v>933.82730952543727</v>
      </c>
      <c r="E49" s="18">
        <v>1139.2693176210335</v>
      </c>
      <c r="F49" s="19">
        <v>46112</v>
      </c>
      <c r="G49" s="7" t="s">
        <v>393</v>
      </c>
      <c r="H49" s="292"/>
    </row>
    <row r="50" spans="1:8" ht="14.1" customHeight="1" x14ac:dyDescent="0.2">
      <c r="A50" s="7">
        <v>7007072</v>
      </c>
      <c r="B50" s="7" t="s">
        <v>1234</v>
      </c>
      <c r="C50" s="7" t="s">
        <v>1235</v>
      </c>
      <c r="D50" s="18">
        <v>1424.4298340434618</v>
      </c>
      <c r="E50" s="18">
        <v>1737.8043975330233</v>
      </c>
      <c r="F50" s="19">
        <v>46112</v>
      </c>
      <c r="G50" s="7" t="s">
        <v>393</v>
      </c>
      <c r="H50" s="292"/>
    </row>
    <row r="51" spans="1:8" ht="14.1" customHeight="1" x14ac:dyDescent="0.2">
      <c r="A51" s="7">
        <v>7109611</v>
      </c>
      <c r="B51" s="7" t="s">
        <v>1277</v>
      </c>
      <c r="C51" s="7" t="s">
        <v>1276</v>
      </c>
      <c r="D51" s="18">
        <v>140.80570189473687</v>
      </c>
      <c r="E51" s="18">
        <v>171.78295631157897</v>
      </c>
      <c r="F51" s="19">
        <v>46112</v>
      </c>
      <c r="G51" s="7" t="s">
        <v>393</v>
      </c>
      <c r="H51" s="292"/>
    </row>
    <row r="52" spans="1:8" ht="14.1" customHeight="1" x14ac:dyDescent="0.2">
      <c r="A52" s="7">
        <v>7109612</v>
      </c>
      <c r="B52" s="7" t="s">
        <v>1278</v>
      </c>
      <c r="C52" s="7" t="s">
        <v>1279</v>
      </c>
      <c r="D52" s="18">
        <v>170.79254746767822</v>
      </c>
      <c r="E52" s="18">
        <v>208.36690791056742</v>
      </c>
      <c r="F52" s="19">
        <v>46112</v>
      </c>
      <c r="G52" s="7" t="s">
        <v>393</v>
      </c>
      <c r="H52" s="292"/>
    </row>
    <row r="53" spans="1:8" ht="14.1" customHeight="1" x14ac:dyDescent="0.2">
      <c r="A53" s="7">
        <v>7109202</v>
      </c>
      <c r="B53" s="7" t="s">
        <v>1281</v>
      </c>
      <c r="C53" s="7" t="s">
        <v>1282</v>
      </c>
      <c r="D53" s="18">
        <v>285.24829052631583</v>
      </c>
      <c r="E53" s="18">
        <v>348.00291444210529</v>
      </c>
      <c r="F53" s="19">
        <v>46112</v>
      </c>
      <c r="G53" s="7" t="s">
        <v>393</v>
      </c>
      <c r="H53" s="292"/>
    </row>
    <row r="54" spans="1:8" ht="14.1" customHeight="1" x14ac:dyDescent="0.2">
      <c r="A54" s="7">
        <v>7109615</v>
      </c>
      <c r="B54" s="7" t="s">
        <v>1286</v>
      </c>
      <c r="C54" s="7" t="s">
        <v>1285</v>
      </c>
      <c r="D54" s="18">
        <v>227.48199554385968</v>
      </c>
      <c r="E54" s="18">
        <v>277.52803456350881</v>
      </c>
      <c r="F54" s="19">
        <v>46112</v>
      </c>
      <c r="G54" s="7" t="s">
        <v>393</v>
      </c>
      <c r="H54" s="292"/>
    </row>
    <row r="55" spans="1:8" ht="14.1" customHeight="1" x14ac:dyDescent="0.2">
      <c r="A55" s="7">
        <v>7109617</v>
      </c>
      <c r="B55" s="7" t="s">
        <v>1289</v>
      </c>
      <c r="C55" s="7" t="s">
        <v>1288</v>
      </c>
      <c r="D55" s="18">
        <v>285.79098687719306</v>
      </c>
      <c r="E55" s="18">
        <v>348.66500399017553</v>
      </c>
      <c r="F55" s="19">
        <v>46112</v>
      </c>
      <c r="G55" s="7" t="s">
        <v>393</v>
      </c>
      <c r="H55" s="292"/>
    </row>
    <row r="56" spans="1:8" ht="14.1" customHeight="1" x14ac:dyDescent="0.2">
      <c r="A56" s="7">
        <v>7107382</v>
      </c>
      <c r="B56" s="7" t="s">
        <v>1337</v>
      </c>
      <c r="C56" s="7" t="s">
        <v>1338</v>
      </c>
      <c r="D56" s="18">
        <v>804.61676491228093</v>
      </c>
      <c r="E56" s="18">
        <v>981.63245319298267</v>
      </c>
      <c r="F56" s="19">
        <v>46112</v>
      </c>
      <c r="G56" s="7" t="s">
        <v>393</v>
      </c>
      <c r="H56" s="292"/>
    </row>
    <row r="57" spans="1:8" ht="14.1" customHeight="1" x14ac:dyDescent="0.2">
      <c r="A57" s="7">
        <v>6067973</v>
      </c>
      <c r="B57" s="7" t="s">
        <v>1404</v>
      </c>
      <c r="C57" s="7" t="s">
        <v>1405</v>
      </c>
      <c r="D57" s="18">
        <v>210.85832561403515</v>
      </c>
      <c r="E57" s="18">
        <v>257.24715724912289</v>
      </c>
      <c r="F57" s="19">
        <v>46112</v>
      </c>
      <c r="G57" s="7" t="s">
        <v>393</v>
      </c>
      <c r="H57" s="292"/>
    </row>
    <row r="58" spans="1:8" ht="14.1" customHeight="1" x14ac:dyDescent="0.2">
      <c r="A58" s="7">
        <v>6231527</v>
      </c>
      <c r="B58" s="7" t="s">
        <v>1445</v>
      </c>
      <c r="C58" s="7" t="s">
        <v>652</v>
      </c>
      <c r="D58" s="18">
        <v>2105.440877192983</v>
      </c>
      <c r="E58" s="18">
        <v>2568.6378701754393</v>
      </c>
      <c r="F58" s="19">
        <v>46112</v>
      </c>
      <c r="G58" s="7" t="s">
        <v>393</v>
      </c>
      <c r="H58" s="292"/>
    </row>
    <row r="59" spans="1:8" ht="14.1" customHeight="1" x14ac:dyDescent="0.2">
      <c r="A59" s="7">
        <v>6231535</v>
      </c>
      <c r="B59" s="7" t="s">
        <v>1446</v>
      </c>
      <c r="C59" s="7" t="s">
        <v>654</v>
      </c>
      <c r="D59" s="18">
        <v>2982.8295864701763</v>
      </c>
      <c r="E59" s="18">
        <v>3639.0520954936151</v>
      </c>
      <c r="F59" s="19">
        <v>46112</v>
      </c>
      <c r="G59" s="7" t="s">
        <v>393</v>
      </c>
      <c r="H59" s="292"/>
    </row>
    <row r="60" spans="1:8" ht="14.1" customHeight="1" x14ac:dyDescent="0.2">
      <c r="A60" s="7">
        <v>6312462</v>
      </c>
      <c r="B60" s="7" t="s">
        <v>1476</v>
      </c>
      <c r="C60" s="7" t="s">
        <v>814</v>
      </c>
      <c r="D60" s="18">
        <v>20508.38015877283</v>
      </c>
      <c r="E60" s="18">
        <v>25020.223793702851</v>
      </c>
      <c r="F60" s="19">
        <v>46112</v>
      </c>
      <c r="G60" s="7" t="s">
        <v>393</v>
      </c>
      <c r="H60" s="292"/>
    </row>
    <row r="61" spans="1:8" ht="14.1" customHeight="1" x14ac:dyDescent="0.2">
      <c r="A61" s="7">
        <v>3156122</v>
      </c>
      <c r="B61" s="7" t="s">
        <v>1587</v>
      </c>
      <c r="C61" s="7" t="s">
        <v>1588</v>
      </c>
      <c r="D61" s="18">
        <v>28.427323925229569</v>
      </c>
      <c r="E61" s="18">
        <v>34.681335188780075</v>
      </c>
      <c r="F61" s="19">
        <v>46112</v>
      </c>
      <c r="G61" s="7" t="s">
        <v>393</v>
      </c>
      <c r="H61" s="292"/>
    </row>
    <row r="62" spans="1:8" ht="14.1" customHeight="1" x14ac:dyDescent="0.2">
      <c r="A62" s="7">
        <v>6208509</v>
      </c>
      <c r="B62" s="7" t="s">
        <v>1732</v>
      </c>
      <c r="C62" s="7" t="s">
        <v>1733</v>
      </c>
      <c r="D62" s="18">
        <v>1165.4607474105264</v>
      </c>
      <c r="E62" s="18">
        <v>1421.8621118408423</v>
      </c>
      <c r="F62" s="19">
        <v>46112</v>
      </c>
      <c r="G62" s="7" t="s">
        <v>2</v>
      </c>
      <c r="H62" s="292"/>
    </row>
    <row r="63" spans="1:8" ht="14.1" customHeight="1" x14ac:dyDescent="0.2">
      <c r="A63" s="7">
        <v>6208512</v>
      </c>
      <c r="B63" s="7" t="s">
        <v>1742</v>
      </c>
      <c r="C63" s="7" t="s">
        <v>1743</v>
      </c>
      <c r="D63" s="18">
        <v>1220.0347748000002</v>
      </c>
      <c r="E63" s="18">
        <v>1488.4424252560002</v>
      </c>
      <c r="F63" s="19">
        <v>46112</v>
      </c>
      <c r="G63" s="7" t="s">
        <v>2</v>
      </c>
      <c r="H63" s="292"/>
    </row>
    <row r="64" spans="1:8" ht="14.1" customHeight="1" x14ac:dyDescent="0.2">
      <c r="A64" s="7">
        <v>6208639</v>
      </c>
      <c r="B64" s="7" t="s">
        <v>1754</v>
      </c>
      <c r="C64" s="7" t="s">
        <v>1755</v>
      </c>
      <c r="D64" s="18">
        <v>2453</v>
      </c>
      <c r="E64" s="18">
        <v>2992.66</v>
      </c>
      <c r="F64" s="19">
        <v>46112</v>
      </c>
      <c r="G64" s="7" t="s">
        <v>2</v>
      </c>
      <c r="H64" s="292"/>
    </row>
    <row r="65" spans="1:8" ht="14.1" customHeight="1" x14ac:dyDescent="0.2">
      <c r="A65" s="7">
        <v>6208612</v>
      </c>
      <c r="B65" s="7" t="s">
        <v>1778</v>
      </c>
      <c r="C65" s="7" t="s">
        <v>1779</v>
      </c>
      <c r="D65" s="18">
        <v>1875.5807451568774</v>
      </c>
      <c r="E65" s="18">
        <v>2288.2085090913902</v>
      </c>
      <c r="F65" s="19">
        <v>46112</v>
      </c>
      <c r="G65" s="7" t="s">
        <v>2</v>
      </c>
      <c r="H65" s="292"/>
    </row>
    <row r="66" spans="1:8" ht="14.1" customHeight="1" x14ac:dyDescent="0.2">
      <c r="A66" s="7">
        <v>6239865</v>
      </c>
      <c r="B66" s="7" t="s">
        <v>1843</v>
      </c>
      <c r="C66" s="7" t="s">
        <v>611</v>
      </c>
      <c r="D66" s="18">
        <v>10515.143929824562</v>
      </c>
      <c r="E66" s="18">
        <v>12828.475594385965</v>
      </c>
      <c r="F66" s="19">
        <v>46112</v>
      </c>
      <c r="G66" s="7" t="s">
        <v>393</v>
      </c>
      <c r="H66" s="292"/>
    </row>
    <row r="67" spans="1:8" ht="14.1" customHeight="1" x14ac:dyDescent="0.2">
      <c r="A67" s="7">
        <v>6217684</v>
      </c>
      <c r="B67" s="7" t="s">
        <v>1852</v>
      </c>
      <c r="C67" s="7" t="s">
        <v>757</v>
      </c>
      <c r="D67" s="18">
        <v>3099.452698778945</v>
      </c>
      <c r="E67" s="18">
        <v>3781.332292510313</v>
      </c>
      <c r="F67" s="19">
        <v>46112</v>
      </c>
      <c r="G67" s="7" t="s">
        <v>393</v>
      </c>
      <c r="H67" s="292"/>
    </row>
    <row r="68" spans="1:8" ht="14.1" customHeight="1" x14ac:dyDescent="0.2">
      <c r="A68" s="7">
        <v>6052056</v>
      </c>
      <c r="B68" s="7" t="s">
        <v>1990</v>
      </c>
      <c r="C68" s="7" t="s">
        <v>1991</v>
      </c>
      <c r="D68" s="18">
        <v>291</v>
      </c>
      <c r="E68" s="18">
        <v>355.02</v>
      </c>
      <c r="F68" s="19">
        <v>46112</v>
      </c>
      <c r="G68" s="7" t="s">
        <v>2</v>
      </c>
      <c r="H68" s="292"/>
    </row>
    <row r="69" spans="1:8" ht="14.1" customHeight="1" x14ac:dyDescent="0.2">
      <c r="A69" s="7">
        <v>6052010</v>
      </c>
      <c r="B69" s="7" t="s">
        <v>2014</v>
      </c>
      <c r="C69" s="7" t="s">
        <v>2015</v>
      </c>
      <c r="D69" s="18">
        <v>3973</v>
      </c>
      <c r="E69" s="18">
        <v>4847.0599999999995</v>
      </c>
      <c r="F69" s="19">
        <v>46112</v>
      </c>
      <c r="G69" s="7" t="s">
        <v>2</v>
      </c>
      <c r="H69" s="292"/>
    </row>
    <row r="70" spans="1:8" ht="14.1" customHeight="1" x14ac:dyDescent="0.2">
      <c r="A70" s="7">
        <v>6052053</v>
      </c>
      <c r="B70" s="7" t="s">
        <v>2035</v>
      </c>
      <c r="C70" s="7" t="s">
        <v>2036</v>
      </c>
      <c r="D70" s="18">
        <v>280.53281799298242</v>
      </c>
      <c r="E70" s="18">
        <v>342.25003795143851</v>
      </c>
      <c r="F70" s="19">
        <v>46112</v>
      </c>
      <c r="G70" s="7" t="s">
        <v>2</v>
      </c>
      <c r="H70" s="292"/>
    </row>
    <row r="71" spans="1:8" ht="14.1" customHeight="1" x14ac:dyDescent="0.2">
      <c r="A71" s="7">
        <v>6421350</v>
      </c>
      <c r="B71" s="7" t="s">
        <v>2109</v>
      </c>
      <c r="C71" s="7" t="s">
        <v>2110</v>
      </c>
      <c r="D71" s="18">
        <v>465.55744619514593</v>
      </c>
      <c r="E71" s="18">
        <v>567.98008435807799</v>
      </c>
      <c r="F71" s="19">
        <v>46112</v>
      </c>
      <c r="G71" s="7" t="s">
        <v>393</v>
      </c>
      <c r="H71" s="292"/>
    </row>
    <row r="72" spans="1:8" ht="14.1" customHeight="1" x14ac:dyDescent="0.2">
      <c r="A72" s="7">
        <v>6421385</v>
      </c>
      <c r="B72" s="7" t="s">
        <v>2111</v>
      </c>
      <c r="C72" s="7" t="s">
        <v>2112</v>
      </c>
      <c r="D72" s="18">
        <v>482.92061541087287</v>
      </c>
      <c r="E72" s="18">
        <v>589.16315080126492</v>
      </c>
      <c r="F72" s="19">
        <v>46112</v>
      </c>
      <c r="G72" s="7" t="s">
        <v>393</v>
      </c>
      <c r="H72" s="292"/>
    </row>
    <row r="73" spans="1:8" ht="14.1" customHeight="1" x14ac:dyDescent="0.2">
      <c r="A73" s="7">
        <v>6419328</v>
      </c>
      <c r="B73" s="7" t="s">
        <v>2139</v>
      </c>
      <c r="C73" s="7" t="s">
        <v>2140</v>
      </c>
      <c r="D73" s="18">
        <v>3082.9438445752617</v>
      </c>
      <c r="E73" s="18">
        <v>3761.1914903818192</v>
      </c>
      <c r="F73" s="19">
        <v>46112</v>
      </c>
      <c r="G73" s="7" t="s">
        <v>393</v>
      </c>
      <c r="H73" s="292"/>
    </row>
    <row r="74" spans="1:8" ht="14.1" customHeight="1" x14ac:dyDescent="0.2">
      <c r="A74" s="7">
        <v>6420918</v>
      </c>
      <c r="B74" s="7" t="s">
        <v>2149</v>
      </c>
      <c r="C74" s="7" t="s">
        <v>2150</v>
      </c>
      <c r="D74" s="18">
        <v>454.52338432626601</v>
      </c>
      <c r="E74" s="18">
        <v>554.51852887804455</v>
      </c>
      <c r="F74" s="19">
        <v>46112</v>
      </c>
      <c r="G74" s="7" t="s">
        <v>393</v>
      </c>
      <c r="H74" s="292"/>
    </row>
    <row r="75" spans="1:8" ht="14.1" customHeight="1" x14ac:dyDescent="0.2">
      <c r="A75" s="7">
        <v>6420924</v>
      </c>
      <c r="B75" s="7" t="s">
        <v>2153</v>
      </c>
      <c r="C75" s="7" t="s">
        <v>2154</v>
      </c>
      <c r="D75" s="18">
        <v>706.80597061423259</v>
      </c>
      <c r="E75" s="18">
        <v>862.30328414936378</v>
      </c>
      <c r="F75" s="19">
        <v>46112</v>
      </c>
      <c r="G75" s="7" t="s">
        <v>393</v>
      </c>
      <c r="H75" s="292"/>
    </row>
    <row r="76" spans="1:8" ht="14.1" customHeight="1" x14ac:dyDescent="0.2">
      <c r="A76" s="7">
        <v>6420927</v>
      </c>
      <c r="B76" s="7" t="s">
        <v>2155</v>
      </c>
      <c r="C76" s="7" t="s">
        <v>2156</v>
      </c>
      <c r="D76" s="18">
        <v>870.56355873684197</v>
      </c>
      <c r="E76" s="18">
        <v>1062.0875416589472</v>
      </c>
      <c r="F76" s="19">
        <v>46112</v>
      </c>
      <c r="G76" s="7" t="s">
        <v>393</v>
      </c>
      <c r="H76" s="292"/>
    </row>
    <row r="77" spans="1:8" ht="14.1" customHeight="1" x14ac:dyDescent="0.2">
      <c r="A77" s="7">
        <v>6418686</v>
      </c>
      <c r="B77" s="7" t="s">
        <v>2191</v>
      </c>
      <c r="C77" s="7" t="s">
        <v>2192</v>
      </c>
      <c r="D77" s="18">
        <v>3371.1799180825592</v>
      </c>
      <c r="E77" s="18">
        <v>4112.8395000607225</v>
      </c>
      <c r="F77" s="19">
        <v>46112</v>
      </c>
      <c r="G77" s="7" t="s">
        <v>393</v>
      </c>
      <c r="H77" s="292"/>
    </row>
    <row r="78" spans="1:8" ht="14.1" customHeight="1" x14ac:dyDescent="0.2">
      <c r="A78" s="7">
        <v>6417752</v>
      </c>
      <c r="B78" s="7" t="s">
        <v>2195</v>
      </c>
      <c r="C78" s="7" t="s">
        <v>2162</v>
      </c>
      <c r="D78" s="18">
        <v>814.97288346837695</v>
      </c>
      <c r="E78" s="18">
        <v>994.26691783141985</v>
      </c>
      <c r="F78" s="19">
        <v>46112</v>
      </c>
      <c r="G78" s="7" t="s">
        <v>393</v>
      </c>
      <c r="H78" s="292"/>
    </row>
    <row r="79" spans="1:8" ht="14.1" customHeight="1" x14ac:dyDescent="0.2">
      <c r="A79" s="7">
        <v>6417795</v>
      </c>
      <c r="B79" s="7" t="s">
        <v>2197</v>
      </c>
      <c r="C79" s="7" t="s">
        <v>2166</v>
      </c>
      <c r="D79" s="18">
        <v>1514.089176205219</v>
      </c>
      <c r="E79" s="18">
        <v>1847.1887949703671</v>
      </c>
      <c r="F79" s="19">
        <v>46112</v>
      </c>
      <c r="G79" s="7" t="s">
        <v>393</v>
      </c>
      <c r="H79" s="292"/>
    </row>
    <row r="80" spans="1:8" ht="14.1" customHeight="1" x14ac:dyDescent="0.2">
      <c r="A80" s="7">
        <v>6339034</v>
      </c>
      <c r="B80" s="7" t="s">
        <v>2391</v>
      </c>
      <c r="C80" s="7" t="s">
        <v>2270</v>
      </c>
      <c r="D80" s="18">
        <v>1545.5545256951202</v>
      </c>
      <c r="E80" s="18">
        <v>1885.5765213480465</v>
      </c>
      <c r="F80" s="19">
        <v>46112</v>
      </c>
      <c r="G80" s="7" t="s">
        <v>393</v>
      </c>
      <c r="H80" s="292"/>
    </row>
    <row r="81" spans="1:8" ht="14.1" customHeight="1" x14ac:dyDescent="0.2">
      <c r="A81" s="7">
        <v>6339077</v>
      </c>
      <c r="B81" s="7" t="s">
        <v>2395</v>
      </c>
      <c r="C81" s="7" t="s">
        <v>2274</v>
      </c>
      <c r="D81" s="18">
        <v>2103.2831252174556</v>
      </c>
      <c r="E81" s="18">
        <v>2566.0054127652957</v>
      </c>
      <c r="F81" s="19">
        <v>46112</v>
      </c>
      <c r="G81" s="7" t="s">
        <v>393</v>
      </c>
      <c r="H81" s="292"/>
    </row>
    <row r="82" spans="1:8" ht="14.1" customHeight="1" x14ac:dyDescent="0.2">
      <c r="A82" s="7">
        <v>6339115</v>
      </c>
      <c r="B82" s="7" t="s">
        <v>2397</v>
      </c>
      <c r="C82" s="7" t="s">
        <v>2278</v>
      </c>
      <c r="D82" s="18">
        <v>2729.3742361972581</v>
      </c>
      <c r="E82" s="18">
        <v>3329.8365681606547</v>
      </c>
      <c r="F82" s="19">
        <v>46112</v>
      </c>
      <c r="G82" s="7" t="s">
        <v>393</v>
      </c>
      <c r="H82" s="292"/>
    </row>
    <row r="83" spans="1:8" ht="14.1" customHeight="1" x14ac:dyDescent="0.2">
      <c r="A83" s="7">
        <v>6361234</v>
      </c>
      <c r="B83" s="7" t="s">
        <v>2415</v>
      </c>
      <c r="C83" s="7" t="s">
        <v>2416</v>
      </c>
      <c r="D83" s="18">
        <v>3898.9618836961313</v>
      </c>
      <c r="E83" s="18">
        <v>4756.7334981092799</v>
      </c>
      <c r="F83" s="19">
        <v>46112</v>
      </c>
      <c r="G83" s="7" t="s">
        <v>393</v>
      </c>
      <c r="H83" s="292"/>
    </row>
    <row r="84" spans="1:8" ht="14.1" customHeight="1" x14ac:dyDescent="0.2">
      <c r="A84" s="7">
        <v>6361315</v>
      </c>
      <c r="B84" s="7" t="s">
        <v>2423</v>
      </c>
      <c r="C84" s="7" t="s">
        <v>2424</v>
      </c>
      <c r="D84" s="18">
        <v>4858.7634045611949</v>
      </c>
      <c r="E84" s="18">
        <v>5927.6913535646572</v>
      </c>
      <c r="F84" s="19">
        <v>46112</v>
      </c>
      <c r="G84" s="7" t="s">
        <v>393</v>
      </c>
      <c r="H84" s="292"/>
    </row>
    <row r="85" spans="1:8" ht="14.1" customHeight="1" x14ac:dyDescent="0.2">
      <c r="A85" s="7">
        <v>6361056</v>
      </c>
      <c r="B85" s="7" t="s">
        <v>2435</v>
      </c>
      <c r="C85" s="7" t="s">
        <v>2436</v>
      </c>
      <c r="D85" s="18">
        <v>1696.9298430823699</v>
      </c>
      <c r="E85" s="18">
        <v>2070.2544085604914</v>
      </c>
      <c r="F85" s="19">
        <v>46112</v>
      </c>
      <c r="G85" s="7" t="s">
        <v>393</v>
      </c>
      <c r="H85" s="292"/>
    </row>
    <row r="86" spans="1:8" ht="14.1" customHeight="1" x14ac:dyDescent="0.2">
      <c r="A86" s="7">
        <v>6361137</v>
      </c>
      <c r="B86" s="7" t="s">
        <v>2445</v>
      </c>
      <c r="C86" s="7" t="s">
        <v>2446</v>
      </c>
      <c r="D86" s="18">
        <v>3054.979069817085</v>
      </c>
      <c r="E86" s="18">
        <v>3727.0744651768437</v>
      </c>
      <c r="F86" s="19">
        <v>46112</v>
      </c>
      <c r="G86" s="7" t="s">
        <v>393</v>
      </c>
      <c r="H86" s="292"/>
    </row>
    <row r="87" spans="1:8" ht="14.1" customHeight="1" x14ac:dyDescent="0.2">
      <c r="A87" s="7">
        <v>6347843</v>
      </c>
      <c r="B87" s="7" t="s">
        <v>2460</v>
      </c>
      <c r="C87" s="7" t="s">
        <v>2461</v>
      </c>
      <c r="D87" s="18">
        <v>2503.2265480954638</v>
      </c>
      <c r="E87" s="18">
        <v>3053.9363886764659</v>
      </c>
      <c r="F87" s="19">
        <v>46112</v>
      </c>
      <c r="G87" s="7" t="s">
        <v>393</v>
      </c>
      <c r="H87" s="292"/>
    </row>
    <row r="88" spans="1:8" ht="14.1" customHeight="1" x14ac:dyDescent="0.2">
      <c r="A88" s="7">
        <v>6337171</v>
      </c>
      <c r="B88" s="7" t="s">
        <v>2474</v>
      </c>
      <c r="C88" s="7" t="s">
        <v>2475</v>
      </c>
      <c r="D88" s="18">
        <v>5119.7527368421061</v>
      </c>
      <c r="E88" s="18">
        <v>6246.0983389473695</v>
      </c>
      <c r="F88" s="19">
        <v>46112</v>
      </c>
      <c r="G88" s="7" t="s">
        <v>393</v>
      </c>
      <c r="H88" s="292"/>
    </row>
    <row r="89" spans="1:8" ht="14.1" customHeight="1" x14ac:dyDescent="0.2">
      <c r="A89" s="7">
        <v>6337228</v>
      </c>
      <c r="B89" s="7" t="s">
        <v>2480</v>
      </c>
      <c r="C89" s="7" t="s">
        <v>2481</v>
      </c>
      <c r="D89" s="18">
        <v>5554.064175438597</v>
      </c>
      <c r="E89" s="18">
        <v>6775.9582940350883</v>
      </c>
      <c r="F89" s="19">
        <v>46112</v>
      </c>
      <c r="G89" s="7" t="s">
        <v>393</v>
      </c>
      <c r="H89" s="292"/>
    </row>
    <row r="90" spans="1:8" ht="14.1" customHeight="1" x14ac:dyDescent="0.2">
      <c r="A90" s="7">
        <v>6337104</v>
      </c>
      <c r="B90" s="7" t="s">
        <v>2504</v>
      </c>
      <c r="C90" s="7" t="s">
        <v>2505</v>
      </c>
      <c r="D90" s="18">
        <v>2740.2384787419001</v>
      </c>
      <c r="E90" s="18">
        <v>3343.090944065118</v>
      </c>
      <c r="F90" s="19">
        <v>46112</v>
      </c>
      <c r="G90" s="7" t="s">
        <v>393</v>
      </c>
      <c r="H90" s="292"/>
    </row>
    <row r="91" spans="1:8" ht="14.1" customHeight="1" x14ac:dyDescent="0.2">
      <c r="A91" s="7">
        <v>1117033</v>
      </c>
      <c r="B91" s="7" t="s">
        <v>2527</v>
      </c>
      <c r="C91" s="7" t="s">
        <v>2528</v>
      </c>
      <c r="D91" s="18">
        <v>424.81809787626963</v>
      </c>
      <c r="E91" s="18">
        <v>518.27807940904893</v>
      </c>
      <c r="F91" s="19">
        <v>46112</v>
      </c>
      <c r="G91" s="7" t="s">
        <v>2</v>
      </c>
      <c r="H91" s="292"/>
    </row>
    <row r="92" spans="1:8" ht="14.1" customHeight="1" x14ac:dyDescent="0.2">
      <c r="A92" s="7">
        <v>1104454</v>
      </c>
      <c r="B92" s="7" t="s">
        <v>2529</v>
      </c>
      <c r="C92" s="7" t="s">
        <v>2530</v>
      </c>
      <c r="D92" s="18">
        <v>936.84210526315803</v>
      </c>
      <c r="E92" s="18">
        <v>1142.9473684210527</v>
      </c>
      <c r="F92" s="19">
        <v>46112</v>
      </c>
      <c r="G92" s="7" t="s">
        <v>2</v>
      </c>
      <c r="H92" s="292"/>
    </row>
    <row r="93" spans="1:8" ht="14.1" customHeight="1" x14ac:dyDescent="0.2">
      <c r="A93" s="7">
        <v>6249846</v>
      </c>
      <c r="B93" s="7" t="s">
        <v>2567</v>
      </c>
      <c r="C93" s="7" t="s">
        <v>2568</v>
      </c>
      <c r="D93" s="18">
        <v>137.05308909183691</v>
      </c>
      <c r="E93" s="18">
        <v>167.20476869204103</v>
      </c>
      <c r="F93" s="19">
        <v>46112</v>
      </c>
      <c r="G93" s="7" t="s">
        <v>393</v>
      </c>
      <c r="H93" s="292"/>
    </row>
    <row r="94" spans="1:8" ht="14.1" customHeight="1" x14ac:dyDescent="0.2">
      <c r="A94" s="7">
        <v>6249852</v>
      </c>
      <c r="B94" s="7" t="s">
        <v>2569</v>
      </c>
      <c r="C94" s="7" t="s">
        <v>2570</v>
      </c>
      <c r="D94" s="18">
        <v>410.47037522632201</v>
      </c>
      <c r="E94" s="18">
        <v>500.77385777611283</v>
      </c>
      <c r="F94" s="19">
        <v>46112</v>
      </c>
      <c r="G94" s="7" t="s">
        <v>393</v>
      </c>
      <c r="H94" s="292"/>
    </row>
    <row r="95" spans="1:8" ht="14.1" customHeight="1" x14ac:dyDescent="0.2">
      <c r="A95" s="7">
        <v>6249854</v>
      </c>
      <c r="B95" s="7" t="s">
        <v>2571</v>
      </c>
      <c r="C95" s="7" t="s">
        <v>2572</v>
      </c>
      <c r="D95" s="18">
        <v>454.97777777777782</v>
      </c>
      <c r="E95" s="18">
        <v>555.07288888888888</v>
      </c>
      <c r="F95" s="19">
        <v>46112</v>
      </c>
      <c r="G95" s="7" t="s">
        <v>393</v>
      </c>
      <c r="H95" s="292"/>
    </row>
    <row r="96" spans="1:8" ht="14.1" customHeight="1" x14ac:dyDescent="0.2">
      <c r="A96" s="7">
        <v>6249856</v>
      </c>
      <c r="B96" s="7" t="s">
        <v>2573</v>
      </c>
      <c r="C96" s="7" t="s">
        <v>2574</v>
      </c>
      <c r="D96" s="18">
        <v>605.21312540610791</v>
      </c>
      <c r="E96" s="18">
        <v>738.3600129954516</v>
      </c>
      <c r="F96" s="19">
        <v>46112</v>
      </c>
      <c r="G96" s="7" t="s">
        <v>393</v>
      </c>
      <c r="H96" s="292"/>
    </row>
    <row r="97" spans="1:8" ht="14.1" customHeight="1" x14ac:dyDescent="0.2">
      <c r="A97" s="7">
        <v>6249256</v>
      </c>
      <c r="B97" s="7" t="s">
        <v>2617</v>
      </c>
      <c r="C97" s="7" t="s">
        <v>2618</v>
      </c>
      <c r="D97" s="18">
        <v>2058.5478861087149</v>
      </c>
      <c r="E97" s="18">
        <v>2511.4284210526321</v>
      </c>
      <c r="F97" s="19">
        <v>46112</v>
      </c>
      <c r="G97" s="7" t="s">
        <v>393</v>
      </c>
      <c r="H97" s="292"/>
    </row>
    <row r="98" spans="1:8" ht="14.1" customHeight="1" x14ac:dyDescent="0.2">
      <c r="A98" s="7">
        <v>6355021</v>
      </c>
      <c r="B98" s="7" t="s">
        <v>2724</v>
      </c>
      <c r="C98" s="7" t="s">
        <v>2723</v>
      </c>
      <c r="D98" s="18">
        <v>3280.3508771929828</v>
      </c>
      <c r="E98" s="18">
        <v>4002.0280701754391</v>
      </c>
      <c r="F98" s="19">
        <v>46112</v>
      </c>
      <c r="G98" s="7" t="s">
        <v>393</v>
      </c>
      <c r="H98" s="292"/>
    </row>
    <row r="99" spans="1:8" ht="14.1" customHeight="1" x14ac:dyDescent="0.2">
      <c r="A99" s="7">
        <v>6355250</v>
      </c>
      <c r="B99" s="7" t="s">
        <v>2729</v>
      </c>
      <c r="C99" s="7" t="s">
        <v>2723</v>
      </c>
      <c r="D99" s="18">
        <v>973.39094558429963</v>
      </c>
      <c r="E99" s="18">
        <v>1187.5369536128455</v>
      </c>
      <c r="F99" s="19">
        <v>46112</v>
      </c>
      <c r="G99" s="7" t="s">
        <v>393</v>
      </c>
      <c r="H99" s="292"/>
    </row>
    <row r="100" spans="1:8" ht="14.1" customHeight="1" x14ac:dyDescent="0.2">
      <c r="A100" s="7">
        <v>1156136</v>
      </c>
      <c r="B100" s="7" t="s">
        <v>2742</v>
      </c>
      <c r="C100" s="7" t="s">
        <v>2743</v>
      </c>
      <c r="D100" s="18">
        <v>355.69082179132039</v>
      </c>
      <c r="E100" s="18">
        <v>433.94280258541085</v>
      </c>
      <c r="F100" s="19">
        <v>46112</v>
      </c>
      <c r="G100" s="7" t="s">
        <v>393</v>
      </c>
      <c r="H100" s="292"/>
    </row>
    <row r="101" spans="1:8" ht="14.1" customHeight="1" x14ac:dyDescent="0.2">
      <c r="A101" s="7">
        <v>6490348</v>
      </c>
      <c r="B101" s="7" t="s">
        <v>2806</v>
      </c>
      <c r="C101" s="7" t="s">
        <v>2807</v>
      </c>
      <c r="D101" s="18">
        <v>137.20708144034148</v>
      </c>
      <c r="E101" s="18">
        <v>167.39263935721661</v>
      </c>
      <c r="F101" s="19">
        <v>46112</v>
      </c>
      <c r="G101" s="7" t="s">
        <v>393</v>
      </c>
      <c r="H101" s="292"/>
    </row>
    <row r="102" spans="1:8" ht="14.1" customHeight="1" x14ac:dyDescent="0.2">
      <c r="A102" s="7">
        <v>5403100</v>
      </c>
      <c r="B102" s="7" t="s">
        <v>2836</v>
      </c>
      <c r="C102" s="7" t="s">
        <v>2837</v>
      </c>
      <c r="D102" s="18">
        <v>496.66946649199872</v>
      </c>
      <c r="E102" s="18">
        <v>605.93674912023846</v>
      </c>
      <c r="F102" s="19">
        <v>46112</v>
      </c>
      <c r="G102" s="7" t="s">
        <v>393</v>
      </c>
      <c r="H102" s="292"/>
    </row>
    <row r="103" spans="1:8" ht="14.1" customHeight="1" x14ac:dyDescent="0.2">
      <c r="A103" s="7">
        <v>5223075</v>
      </c>
      <c r="B103" s="7" t="s">
        <v>2852</v>
      </c>
      <c r="C103" s="7" t="s">
        <v>2853</v>
      </c>
      <c r="D103" s="18">
        <v>195.08329075114972</v>
      </c>
      <c r="E103" s="18">
        <v>238.00161471640266</v>
      </c>
      <c r="F103" s="19">
        <v>46112</v>
      </c>
      <c r="G103" s="7" t="s">
        <v>393</v>
      </c>
      <c r="H103" s="292"/>
    </row>
    <row r="104" spans="1:8" ht="14.1" customHeight="1" x14ac:dyDescent="0.2">
      <c r="A104" s="7">
        <v>5223105</v>
      </c>
      <c r="B104" s="7" t="s">
        <v>2854</v>
      </c>
      <c r="C104" s="7" t="s">
        <v>2853</v>
      </c>
      <c r="D104" s="18">
        <v>250.04228070175441</v>
      </c>
      <c r="E104" s="18">
        <v>305.05158245614035</v>
      </c>
      <c r="F104" s="19">
        <v>46112</v>
      </c>
      <c r="G104" s="7" t="s">
        <v>393</v>
      </c>
      <c r="H104" s="292"/>
    </row>
    <row r="105" spans="1:8" ht="14.1" customHeight="1" x14ac:dyDescent="0.2">
      <c r="A105" s="7">
        <v>5207754</v>
      </c>
      <c r="B105" s="7" t="s">
        <v>2855</v>
      </c>
      <c r="C105" s="7" t="s">
        <v>2856</v>
      </c>
      <c r="D105" s="18">
        <v>59.408311458644285</v>
      </c>
      <c r="E105" s="18">
        <v>72.478139979546029</v>
      </c>
      <c r="F105" s="19">
        <v>46112</v>
      </c>
      <c r="G105" s="7" t="s">
        <v>393</v>
      </c>
      <c r="H105" s="292"/>
    </row>
    <row r="106" spans="1:8" ht="14.1" customHeight="1" x14ac:dyDescent="0.2">
      <c r="A106" s="7">
        <v>5202836</v>
      </c>
      <c r="B106" s="7" t="s">
        <v>2864</v>
      </c>
      <c r="C106" s="7" t="s">
        <v>2865</v>
      </c>
      <c r="D106" s="18">
        <v>513.50791473798517</v>
      </c>
      <c r="E106" s="18">
        <v>626.47965598034193</v>
      </c>
      <c r="F106" s="19">
        <v>46112</v>
      </c>
      <c r="G106" s="7" t="s">
        <v>393</v>
      </c>
      <c r="H106" s="292"/>
    </row>
    <row r="107" spans="1:8" ht="14.1" customHeight="1" x14ac:dyDescent="0.2">
      <c r="A107" s="7">
        <v>5218810</v>
      </c>
      <c r="B107" s="7" t="s">
        <v>2868</v>
      </c>
      <c r="C107" s="7" t="s">
        <v>2869</v>
      </c>
      <c r="D107" s="18">
        <v>456.10591823783494</v>
      </c>
      <c r="E107" s="18">
        <v>556.44922025015865</v>
      </c>
      <c r="F107" s="19">
        <v>46112</v>
      </c>
      <c r="G107" s="7" t="s">
        <v>393</v>
      </c>
      <c r="H107" s="292"/>
    </row>
    <row r="108" spans="1:8" ht="14.1" customHeight="1" x14ac:dyDescent="0.2">
      <c r="A108" s="7">
        <v>5207487</v>
      </c>
      <c r="B108" s="7" t="s">
        <v>2892</v>
      </c>
      <c r="C108" s="7" t="s">
        <v>2893</v>
      </c>
      <c r="D108" s="18">
        <v>73.98672303132588</v>
      </c>
      <c r="E108" s="18">
        <v>90.263802098217568</v>
      </c>
      <c r="F108" s="19">
        <v>46112</v>
      </c>
      <c r="G108" s="7" t="s">
        <v>393</v>
      </c>
      <c r="H108" s="292"/>
    </row>
    <row r="109" spans="1:8" ht="14.1" customHeight="1" x14ac:dyDescent="0.2">
      <c r="A109" s="7">
        <v>5207800</v>
      </c>
      <c r="B109" s="7" t="s">
        <v>2896</v>
      </c>
      <c r="C109" s="7" t="s">
        <v>2897</v>
      </c>
      <c r="D109" s="18">
        <v>155.78483115867667</v>
      </c>
      <c r="E109" s="18">
        <v>190.05749401358554</v>
      </c>
      <c r="F109" s="19">
        <v>46112</v>
      </c>
      <c r="G109" s="7" t="s">
        <v>393</v>
      </c>
      <c r="H109" s="292"/>
    </row>
    <row r="110" spans="1:8" ht="14.1" customHeight="1" x14ac:dyDescent="0.2">
      <c r="A110" s="7">
        <v>5207901</v>
      </c>
      <c r="B110" s="7" t="s">
        <v>2898</v>
      </c>
      <c r="C110" s="7" t="s">
        <v>2897</v>
      </c>
      <c r="D110" s="18">
        <v>288.38563569417369</v>
      </c>
      <c r="E110" s="18">
        <v>351.83047554689188</v>
      </c>
      <c r="F110" s="19">
        <v>46112</v>
      </c>
      <c r="G110" s="7" t="s">
        <v>393</v>
      </c>
      <c r="H110" s="292"/>
    </row>
    <row r="111" spans="1:8" ht="14.1" customHeight="1" x14ac:dyDescent="0.2">
      <c r="A111" s="7">
        <v>5207878</v>
      </c>
      <c r="B111" s="7" t="s">
        <v>2899</v>
      </c>
      <c r="C111" s="7" t="s">
        <v>2900</v>
      </c>
      <c r="D111" s="18">
        <v>103.32309992872359</v>
      </c>
      <c r="E111" s="18">
        <v>126.05418191304278</v>
      </c>
      <c r="F111" s="19">
        <v>46112</v>
      </c>
      <c r="G111" s="7" t="s">
        <v>393</v>
      </c>
      <c r="H111" s="292"/>
    </row>
    <row r="112" spans="1:8" ht="14.1" customHeight="1" x14ac:dyDescent="0.2">
      <c r="A112" s="7">
        <v>5215277</v>
      </c>
      <c r="B112" s="7" t="s">
        <v>2903</v>
      </c>
      <c r="C112" s="7" t="s">
        <v>2904</v>
      </c>
      <c r="D112" s="18">
        <v>320.87134502923976</v>
      </c>
      <c r="E112" s="18">
        <v>391.4630409356725</v>
      </c>
      <c r="F112" s="19">
        <v>46112</v>
      </c>
      <c r="G112" s="7" t="s">
        <v>393</v>
      </c>
      <c r="H112" s="292"/>
    </row>
    <row r="113" spans="1:8" ht="14.1" customHeight="1" x14ac:dyDescent="0.2">
      <c r="A113" s="7">
        <v>5215579</v>
      </c>
      <c r="B113" s="7" t="s">
        <v>2907</v>
      </c>
      <c r="C113" s="7" t="s">
        <v>2906</v>
      </c>
      <c r="D113" s="18">
        <v>279.28315958979579</v>
      </c>
      <c r="E113" s="18">
        <v>340.72545469955088</v>
      </c>
      <c r="F113" s="19">
        <v>46112</v>
      </c>
      <c r="G113" s="7" t="s">
        <v>393</v>
      </c>
      <c r="H113" s="292"/>
    </row>
    <row r="114" spans="1:8" ht="14.1" customHeight="1" x14ac:dyDescent="0.2">
      <c r="A114" s="7">
        <v>5215854</v>
      </c>
      <c r="B114" s="7" t="s">
        <v>2908</v>
      </c>
      <c r="C114" s="7" t="s">
        <v>2909</v>
      </c>
      <c r="D114" s="18">
        <v>1330.5964912280704</v>
      </c>
      <c r="E114" s="18">
        <v>1623.3277192982457</v>
      </c>
      <c r="F114" s="19">
        <v>46112</v>
      </c>
      <c r="G114" s="7" t="s">
        <v>393</v>
      </c>
      <c r="H114" s="292"/>
    </row>
    <row r="115" spans="1:8" ht="14.1" customHeight="1" x14ac:dyDescent="0.2">
      <c r="A115" s="7">
        <v>5215439</v>
      </c>
      <c r="B115" s="7" t="s">
        <v>2910</v>
      </c>
      <c r="C115" s="7" t="s">
        <v>2909</v>
      </c>
      <c r="D115" s="18">
        <v>300.23719298245618</v>
      </c>
      <c r="E115" s="18">
        <v>366.28937543859655</v>
      </c>
      <c r="F115" s="19">
        <v>46112</v>
      </c>
      <c r="G115" s="7" t="s">
        <v>393</v>
      </c>
      <c r="H115" s="292"/>
    </row>
    <row r="116" spans="1:8" ht="14.1" customHeight="1" x14ac:dyDescent="0.2">
      <c r="A116" s="7">
        <v>5215838</v>
      </c>
      <c r="B116" s="7" t="s">
        <v>2911</v>
      </c>
      <c r="C116" s="7" t="s">
        <v>2909</v>
      </c>
      <c r="D116" s="18">
        <v>179.50877192982458</v>
      </c>
      <c r="E116" s="18">
        <v>219.00070175438597</v>
      </c>
      <c r="F116" s="19">
        <v>46112</v>
      </c>
      <c r="G116" s="7" t="s">
        <v>393</v>
      </c>
      <c r="H116" s="292"/>
    </row>
    <row r="117" spans="1:8" ht="14.1" customHeight="1" x14ac:dyDescent="0.2">
      <c r="A117" s="7">
        <v>5202213</v>
      </c>
      <c r="B117" s="7" t="s">
        <v>2912</v>
      </c>
      <c r="C117" s="7" t="s">
        <v>2913</v>
      </c>
      <c r="D117" s="18">
        <v>279.50378787878793</v>
      </c>
      <c r="E117" s="18">
        <v>340.99462121212127</v>
      </c>
      <c r="F117" s="19">
        <v>46112</v>
      </c>
      <c r="G117" s="7" t="s">
        <v>393</v>
      </c>
      <c r="H117" s="292"/>
    </row>
    <row r="118" spans="1:8" ht="14.1" customHeight="1" x14ac:dyDescent="0.2">
      <c r="A118" s="7">
        <v>5230365</v>
      </c>
      <c r="B118" s="7" t="s">
        <v>2914</v>
      </c>
      <c r="C118" s="7" t="s">
        <v>2915</v>
      </c>
      <c r="D118" s="18">
        <v>343.19130629120576</v>
      </c>
      <c r="E118" s="18">
        <v>418.69339367527101</v>
      </c>
      <c r="F118" s="19">
        <v>46112</v>
      </c>
      <c r="G118" s="7" t="s">
        <v>393</v>
      </c>
      <c r="H118" s="292"/>
    </row>
    <row r="119" spans="1:8" ht="14.1" customHeight="1" x14ac:dyDescent="0.2">
      <c r="A119" s="7">
        <v>5304504</v>
      </c>
      <c r="B119" s="7" t="s">
        <v>2916</v>
      </c>
      <c r="C119" s="7" t="s">
        <v>2917</v>
      </c>
      <c r="D119" s="18">
        <v>1182.615671278593</v>
      </c>
      <c r="E119" s="18">
        <v>1442.7911189598835</v>
      </c>
      <c r="F119" s="19">
        <v>46112</v>
      </c>
      <c r="G119" s="7" t="s">
        <v>393</v>
      </c>
      <c r="H119" s="292"/>
    </row>
    <row r="120" spans="1:8" ht="14.1" customHeight="1" x14ac:dyDescent="0.2">
      <c r="A120" s="7">
        <v>5317479</v>
      </c>
      <c r="B120" s="7" t="s">
        <v>2918</v>
      </c>
      <c r="C120" s="7" t="s">
        <v>2917</v>
      </c>
      <c r="D120" s="18">
        <v>978.96463672269692</v>
      </c>
      <c r="E120" s="18">
        <v>1194.3368568016901</v>
      </c>
      <c r="F120" s="19">
        <v>46112</v>
      </c>
      <c r="G120" s="7" t="s">
        <v>393</v>
      </c>
      <c r="H120" s="292"/>
    </row>
    <row r="121" spans="1:8" ht="14.1" customHeight="1" x14ac:dyDescent="0.2">
      <c r="A121" s="7">
        <v>5317258</v>
      </c>
      <c r="B121" s="7" t="s">
        <v>2919</v>
      </c>
      <c r="C121" s="7" t="s">
        <v>2917</v>
      </c>
      <c r="D121" s="18">
        <v>1531.5056351480423</v>
      </c>
      <c r="E121" s="18">
        <v>1868.4368748806116</v>
      </c>
      <c r="F121" s="19">
        <v>46112</v>
      </c>
      <c r="G121" s="7" t="s">
        <v>393</v>
      </c>
      <c r="H121" s="292"/>
    </row>
    <row r="122" spans="1:8" ht="14.1" customHeight="1" x14ac:dyDescent="0.2">
      <c r="A122" s="7">
        <v>5316468</v>
      </c>
      <c r="B122" s="7" t="s">
        <v>2927</v>
      </c>
      <c r="C122" s="7" t="s">
        <v>2928</v>
      </c>
      <c r="D122" s="18">
        <v>900.87719298245634</v>
      </c>
      <c r="E122" s="18">
        <v>1099.0701754385966</v>
      </c>
      <c r="F122" s="19">
        <v>46112</v>
      </c>
      <c r="G122" s="7" t="s">
        <v>393</v>
      </c>
      <c r="H122" s="292"/>
    </row>
    <row r="123" spans="1:8" ht="14.1" customHeight="1" x14ac:dyDescent="0.2">
      <c r="A123" s="7">
        <v>5311585</v>
      </c>
      <c r="B123" s="7" t="s">
        <v>2929</v>
      </c>
      <c r="C123" s="7" t="s">
        <v>2930</v>
      </c>
      <c r="D123" s="18">
        <v>99.411857229280102</v>
      </c>
      <c r="E123" s="18">
        <v>121.28246581972172</v>
      </c>
      <c r="F123" s="19">
        <v>46112</v>
      </c>
      <c r="G123" s="7" t="s">
        <v>393</v>
      </c>
      <c r="H123" s="292"/>
    </row>
    <row r="124" spans="1:8" ht="14.1" customHeight="1" x14ac:dyDescent="0.2">
      <c r="A124" s="7">
        <v>5311554</v>
      </c>
      <c r="B124" s="7" t="s">
        <v>2931</v>
      </c>
      <c r="C124" s="7" t="s">
        <v>2930</v>
      </c>
      <c r="D124" s="18">
        <v>77.597506678539631</v>
      </c>
      <c r="E124" s="18">
        <v>94.668958147818344</v>
      </c>
      <c r="F124" s="19">
        <v>46112</v>
      </c>
      <c r="G124" s="7" t="s">
        <v>393</v>
      </c>
      <c r="H124" s="292"/>
    </row>
    <row r="125" spans="1:8" ht="14.1" customHeight="1" x14ac:dyDescent="0.2">
      <c r="A125" s="7">
        <v>5228026</v>
      </c>
      <c r="B125" s="7" t="s">
        <v>2934</v>
      </c>
      <c r="C125" s="7" t="s">
        <v>2935</v>
      </c>
      <c r="D125" s="18">
        <v>42.39050515736578</v>
      </c>
      <c r="E125" s="18">
        <v>51.716416291986249</v>
      </c>
      <c r="F125" s="19">
        <v>46112</v>
      </c>
      <c r="G125" s="7" t="s">
        <v>393</v>
      </c>
      <c r="H125" s="292"/>
    </row>
    <row r="126" spans="1:8" ht="14.1" customHeight="1" x14ac:dyDescent="0.2">
      <c r="A126" s="7">
        <v>5320011</v>
      </c>
      <c r="B126" s="7" t="s">
        <v>2943</v>
      </c>
      <c r="C126" s="7" t="s">
        <v>2944</v>
      </c>
      <c r="D126" s="18">
        <v>170.58186562296152</v>
      </c>
      <c r="E126" s="18">
        <v>208.10987606001305</v>
      </c>
      <c r="F126" s="19">
        <v>46112</v>
      </c>
      <c r="G126" s="7" t="s">
        <v>393</v>
      </c>
      <c r="H126" s="292"/>
    </row>
    <row r="127" spans="1:8" ht="14.1" customHeight="1" x14ac:dyDescent="0.2">
      <c r="A127" s="7">
        <v>5315654</v>
      </c>
      <c r="B127" s="7" t="s">
        <v>2948</v>
      </c>
      <c r="C127" s="7" t="s">
        <v>2949</v>
      </c>
      <c r="D127" s="18">
        <v>1329.7735576053535</v>
      </c>
      <c r="E127" s="18">
        <v>1622.3237402785312</v>
      </c>
      <c r="F127" s="19">
        <v>46112</v>
      </c>
      <c r="G127" s="7" t="s">
        <v>393</v>
      </c>
      <c r="H127" s="292"/>
    </row>
    <row r="128" spans="1:8" ht="14.1" customHeight="1" x14ac:dyDescent="0.2">
      <c r="A128" s="7">
        <v>5336341</v>
      </c>
      <c r="B128" s="7" t="s">
        <v>2950</v>
      </c>
      <c r="C128" s="7" t="s">
        <v>2951</v>
      </c>
      <c r="D128" s="18">
        <v>374.47086852934814</v>
      </c>
      <c r="E128" s="18">
        <v>456.85445960580472</v>
      </c>
      <c r="F128" s="19">
        <v>46112</v>
      </c>
      <c r="G128" s="7" t="s">
        <v>393</v>
      </c>
      <c r="H128" s="292"/>
    </row>
    <row r="129" spans="1:8" ht="14.1" customHeight="1" x14ac:dyDescent="0.2">
      <c r="A129" s="7">
        <v>5312418</v>
      </c>
      <c r="B129" s="7" t="s">
        <v>2952</v>
      </c>
      <c r="C129" s="7" t="s">
        <v>2953</v>
      </c>
      <c r="D129" s="18">
        <v>1954.2524939800478</v>
      </c>
      <c r="E129" s="18">
        <v>2384.1880426556581</v>
      </c>
      <c r="F129" s="19">
        <v>46112</v>
      </c>
      <c r="G129" s="7" t="s">
        <v>393</v>
      </c>
      <c r="H129" s="292"/>
    </row>
    <row r="130" spans="1:8" ht="14.1" customHeight="1" x14ac:dyDescent="0.2">
      <c r="A130" s="7">
        <v>5312604</v>
      </c>
      <c r="B130" s="7" t="s">
        <v>2954</v>
      </c>
      <c r="C130" s="7" t="s">
        <v>2953</v>
      </c>
      <c r="D130" s="18">
        <v>347.41542000488425</v>
      </c>
      <c r="E130" s="18">
        <v>423.84681240595876</v>
      </c>
      <c r="F130" s="19">
        <v>46112</v>
      </c>
      <c r="G130" s="7" t="s">
        <v>393</v>
      </c>
      <c r="H130" s="292"/>
    </row>
    <row r="131" spans="1:8" ht="14.1" customHeight="1" x14ac:dyDescent="0.2">
      <c r="A131" s="7">
        <v>5336023</v>
      </c>
      <c r="B131" s="7" t="s">
        <v>2955</v>
      </c>
      <c r="C131" s="7" t="s">
        <v>2956</v>
      </c>
      <c r="D131" s="18">
        <v>1133.3645224171539</v>
      </c>
      <c r="E131" s="18">
        <v>1382.7047173489277</v>
      </c>
      <c r="F131" s="19">
        <v>46112</v>
      </c>
      <c r="G131" s="7" t="s">
        <v>393</v>
      </c>
      <c r="H131" s="292"/>
    </row>
    <row r="132" spans="1:8" ht="14.1" customHeight="1" x14ac:dyDescent="0.2">
      <c r="A132" s="7">
        <v>5311152</v>
      </c>
      <c r="B132" s="7" t="s">
        <v>2957</v>
      </c>
      <c r="C132" s="7" t="s">
        <v>2958</v>
      </c>
      <c r="D132" s="18">
        <v>583.04537205081681</v>
      </c>
      <c r="E132" s="18">
        <v>711.31535390199645</v>
      </c>
      <c r="F132" s="19">
        <v>46112</v>
      </c>
      <c r="G132" s="7" t="s">
        <v>393</v>
      </c>
      <c r="H132" s="292"/>
    </row>
    <row r="133" spans="1:8" ht="14.1" customHeight="1" x14ac:dyDescent="0.2">
      <c r="A133" s="7">
        <v>5311039</v>
      </c>
      <c r="B133" s="7">
        <v>244</v>
      </c>
      <c r="C133" s="7" t="s">
        <v>2958</v>
      </c>
      <c r="D133" s="18">
        <v>374.82195723684208</v>
      </c>
      <c r="E133" s="18">
        <v>457.28278782894733</v>
      </c>
      <c r="F133" s="19">
        <v>46112</v>
      </c>
      <c r="G133" s="7" t="s">
        <v>393</v>
      </c>
      <c r="H133" s="292"/>
    </row>
    <row r="134" spans="1:8" ht="14.1" customHeight="1" x14ac:dyDescent="0.2">
      <c r="A134" s="7">
        <v>5311705</v>
      </c>
      <c r="B134" s="7" t="s">
        <v>2959</v>
      </c>
      <c r="C134" s="7" t="s">
        <v>2960</v>
      </c>
      <c r="D134" s="18">
        <v>148.19298245614036</v>
      </c>
      <c r="E134" s="18">
        <v>180.79543859649124</v>
      </c>
      <c r="F134" s="19">
        <v>46112</v>
      </c>
      <c r="G134" s="7" t="s">
        <v>393</v>
      </c>
      <c r="H134" s="292"/>
    </row>
    <row r="135" spans="1:8" ht="14.1" customHeight="1" x14ac:dyDescent="0.2">
      <c r="A135" s="7">
        <v>5412706</v>
      </c>
      <c r="B135" s="7" t="s">
        <v>2969</v>
      </c>
      <c r="C135" s="7" t="s">
        <v>2970</v>
      </c>
      <c r="D135" s="18">
        <v>122.96714161093344</v>
      </c>
      <c r="E135" s="18">
        <v>150.0199127653388</v>
      </c>
      <c r="F135" s="19">
        <v>46112</v>
      </c>
      <c r="G135" s="7" t="s">
        <v>393</v>
      </c>
      <c r="H135" s="292"/>
    </row>
    <row r="136" spans="1:8" ht="14.1" customHeight="1" x14ac:dyDescent="0.2">
      <c r="A136" s="7">
        <v>5408955</v>
      </c>
      <c r="B136" s="7" t="s">
        <v>2973</v>
      </c>
      <c r="C136" s="7" t="s">
        <v>2974</v>
      </c>
      <c r="D136" s="18">
        <v>9112.9122807017557</v>
      </c>
      <c r="E136" s="18">
        <v>11117.752982456142</v>
      </c>
      <c r="F136" s="19">
        <v>46112</v>
      </c>
      <c r="G136" s="7" t="s">
        <v>393</v>
      </c>
      <c r="H136" s="292"/>
    </row>
    <row r="137" spans="1:8" ht="14.1" customHeight="1" x14ac:dyDescent="0.2">
      <c r="A137" s="7">
        <v>5420539</v>
      </c>
      <c r="B137" s="7" t="s">
        <v>2991</v>
      </c>
      <c r="C137" s="7" t="s">
        <v>2992</v>
      </c>
      <c r="D137" s="18">
        <v>15736.491228070176</v>
      </c>
      <c r="E137" s="18">
        <v>19198.519298245614</v>
      </c>
      <c r="F137" s="19">
        <v>46112</v>
      </c>
      <c r="G137" s="7" t="s">
        <v>393</v>
      </c>
      <c r="H137" s="292"/>
    </row>
    <row r="138" spans="1:8" ht="14.1" customHeight="1" x14ac:dyDescent="0.2">
      <c r="A138" s="7">
        <v>5230527</v>
      </c>
      <c r="B138" s="7" t="s">
        <v>3015</v>
      </c>
      <c r="C138" s="7" t="s">
        <v>3016</v>
      </c>
      <c r="D138" s="18">
        <v>290.0526315789474</v>
      </c>
      <c r="E138" s="18">
        <v>353.86421052631584</v>
      </c>
      <c r="F138" s="19">
        <v>46112</v>
      </c>
      <c r="G138" s="7" t="s">
        <v>393</v>
      </c>
      <c r="H138" s="292"/>
    </row>
    <row r="139" spans="1:8" ht="14.1" customHeight="1" x14ac:dyDescent="0.2">
      <c r="A139" s="7">
        <v>5207266</v>
      </c>
      <c r="B139" s="7" t="s">
        <v>3019</v>
      </c>
      <c r="C139" s="7" t="s">
        <v>3020</v>
      </c>
      <c r="D139" s="18">
        <v>223.59563489449533</v>
      </c>
      <c r="E139" s="18">
        <v>272.78667457128432</v>
      </c>
      <c r="F139" s="19">
        <v>46112</v>
      </c>
      <c r="G139" s="7" t="s">
        <v>393</v>
      </c>
      <c r="H139" s="292"/>
    </row>
    <row r="140" spans="1:8" ht="14.1" customHeight="1" x14ac:dyDescent="0.2">
      <c r="A140" s="7">
        <v>3059006</v>
      </c>
      <c r="B140" s="7">
        <v>5900</v>
      </c>
      <c r="C140" s="7" t="s">
        <v>3029</v>
      </c>
      <c r="D140" s="18">
        <v>240879.25438596489</v>
      </c>
      <c r="E140" s="18">
        <v>293872.69035087718</v>
      </c>
      <c r="F140" s="19">
        <v>46112</v>
      </c>
      <c r="G140" s="7" t="s">
        <v>393</v>
      </c>
      <c r="H140" s="292"/>
    </row>
    <row r="141" spans="1:8" ht="14.1" customHeight="1" x14ac:dyDescent="0.2">
      <c r="A141" s="7">
        <v>3041409</v>
      </c>
      <c r="B141" s="7" t="s">
        <v>3040</v>
      </c>
      <c r="C141" s="7" t="s">
        <v>3041</v>
      </c>
      <c r="D141" s="18">
        <v>381.3781676413256</v>
      </c>
      <c r="E141" s="18">
        <v>465.28136452241722</v>
      </c>
      <c r="F141" s="19">
        <v>46112</v>
      </c>
      <c r="G141" s="7" t="s">
        <v>393</v>
      </c>
      <c r="H141" s="292"/>
    </row>
    <row r="142" spans="1:8" ht="14.1" customHeight="1" x14ac:dyDescent="0.2">
      <c r="A142" s="7">
        <v>5000742</v>
      </c>
      <c r="B142" s="7" t="s">
        <v>3046</v>
      </c>
      <c r="C142" s="7" t="s">
        <v>3047</v>
      </c>
      <c r="D142" s="18">
        <v>4599.0175438596498</v>
      </c>
      <c r="E142" s="18">
        <v>5610.8014035087726</v>
      </c>
      <c r="F142" s="19">
        <v>46112</v>
      </c>
      <c r="G142" s="7" t="s">
        <v>393</v>
      </c>
      <c r="H142" s="292"/>
    </row>
    <row r="143" spans="1:8" ht="14.1" customHeight="1" x14ac:dyDescent="0.2">
      <c r="A143" s="7">
        <v>5000947</v>
      </c>
      <c r="B143" s="7" t="s">
        <v>3048</v>
      </c>
      <c r="C143" s="7" t="s">
        <v>3049</v>
      </c>
      <c r="D143" s="18">
        <v>1819.59120394306</v>
      </c>
      <c r="E143" s="18">
        <v>2219.9012688105331</v>
      </c>
      <c r="F143" s="19">
        <v>46112</v>
      </c>
      <c r="G143" s="7" t="s">
        <v>393</v>
      </c>
      <c r="H143" s="292"/>
    </row>
    <row r="144" spans="1:8" ht="14.1" customHeight="1" x14ac:dyDescent="0.2">
      <c r="A144" s="7">
        <v>5000769</v>
      </c>
      <c r="B144" s="7" t="s">
        <v>3050</v>
      </c>
      <c r="C144" s="7" t="s">
        <v>3051</v>
      </c>
      <c r="D144" s="18">
        <v>2061.7899446603087</v>
      </c>
      <c r="E144" s="18">
        <v>2515.3837324855767</v>
      </c>
      <c r="F144" s="19">
        <v>46112</v>
      </c>
      <c r="G144" s="7" t="s">
        <v>393</v>
      </c>
      <c r="H144" s="292"/>
    </row>
    <row r="145" spans="1:8" ht="14.1" customHeight="1" x14ac:dyDescent="0.2">
      <c r="A145" s="7">
        <v>5229464</v>
      </c>
      <c r="B145" s="7" t="s">
        <v>3063</v>
      </c>
      <c r="C145" s="7" t="s">
        <v>3064</v>
      </c>
      <c r="D145" s="18">
        <v>110.31842105263158</v>
      </c>
      <c r="E145" s="18">
        <v>134.58847368421053</v>
      </c>
      <c r="F145" s="19">
        <v>46112</v>
      </c>
      <c r="G145" s="7" t="s">
        <v>393</v>
      </c>
      <c r="H145" s="292"/>
    </row>
    <row r="146" spans="1:8" ht="14.1" customHeight="1" x14ac:dyDescent="0.2">
      <c r="A146" s="7">
        <v>5229480</v>
      </c>
      <c r="B146" s="7" t="s">
        <v>3065</v>
      </c>
      <c r="C146" s="7" t="s">
        <v>3066</v>
      </c>
      <c r="D146" s="18">
        <v>167.99565477160397</v>
      </c>
      <c r="E146" s="18">
        <v>204.95469882135683</v>
      </c>
      <c r="F146" s="19">
        <v>46112</v>
      </c>
      <c r="G146" s="7" t="s">
        <v>393</v>
      </c>
      <c r="H146" s="292"/>
    </row>
    <row r="147" spans="1:8" ht="14.1" customHeight="1" x14ac:dyDescent="0.2">
      <c r="A147" s="7">
        <v>5314615</v>
      </c>
      <c r="B147" s="7" t="s">
        <v>3077</v>
      </c>
      <c r="C147" s="7" t="s">
        <v>3078</v>
      </c>
      <c r="D147" s="18">
        <v>430.42543379258672</v>
      </c>
      <c r="E147" s="18">
        <v>525.11902922695583</v>
      </c>
      <c r="F147" s="19">
        <v>46112</v>
      </c>
      <c r="G147" s="7" t="s">
        <v>393</v>
      </c>
      <c r="H147" s="292"/>
    </row>
    <row r="148" spans="1:8" ht="14.1" customHeight="1" x14ac:dyDescent="0.2">
      <c r="A148" s="7">
        <v>5312346</v>
      </c>
      <c r="B148" s="7" t="s">
        <v>3079</v>
      </c>
      <c r="C148" s="7" t="s">
        <v>3080</v>
      </c>
      <c r="D148" s="18">
        <v>1239.8485687903972</v>
      </c>
      <c r="E148" s="18">
        <v>1512.6152539242846</v>
      </c>
      <c r="F148" s="19">
        <v>46112</v>
      </c>
      <c r="G148" s="7" t="s">
        <v>393</v>
      </c>
      <c r="H148" s="292"/>
    </row>
    <row r="149" spans="1:8" ht="14.1" customHeight="1" x14ac:dyDescent="0.2">
      <c r="A149" s="7">
        <v>5015200</v>
      </c>
      <c r="B149" s="7" t="s">
        <v>3086</v>
      </c>
      <c r="C149" s="7" t="s">
        <v>3087</v>
      </c>
      <c r="D149" s="18">
        <v>67.366315789473688</v>
      </c>
      <c r="E149" s="18">
        <v>82.186905263157897</v>
      </c>
      <c r="F149" s="19">
        <v>46112</v>
      </c>
      <c r="G149" s="7" t="s">
        <v>393</v>
      </c>
      <c r="H149" s="292"/>
    </row>
    <row r="150" spans="1:8" ht="14.1" customHeight="1" x14ac:dyDescent="0.2">
      <c r="A150" s="7">
        <v>5015553</v>
      </c>
      <c r="B150" s="7">
        <v>1804</v>
      </c>
      <c r="C150" s="7" t="s">
        <v>3090</v>
      </c>
      <c r="D150" s="18">
        <v>339.1513157894737</v>
      </c>
      <c r="E150" s="18">
        <v>413.76460526315793</v>
      </c>
      <c r="F150" s="19">
        <v>46112</v>
      </c>
      <c r="G150" s="7" t="s">
        <v>393</v>
      </c>
      <c r="H150" s="292"/>
    </row>
    <row r="151" spans="1:8" ht="14.1" customHeight="1" x14ac:dyDescent="0.2">
      <c r="A151" s="7">
        <v>5040078</v>
      </c>
      <c r="B151" s="7" t="s">
        <v>3099</v>
      </c>
      <c r="C151" s="7" t="s">
        <v>3100</v>
      </c>
      <c r="D151" s="18">
        <v>550.87719298245622</v>
      </c>
      <c r="E151" s="18">
        <v>672.07017543859661</v>
      </c>
      <c r="F151" s="19">
        <v>46112</v>
      </c>
      <c r="G151" s="7" t="s">
        <v>393</v>
      </c>
      <c r="H151" s="292"/>
    </row>
    <row r="152" spans="1:8" ht="14.1" customHeight="1" x14ac:dyDescent="0.2">
      <c r="A152" s="7">
        <v>2003019</v>
      </c>
      <c r="B152" s="7" t="s">
        <v>3134</v>
      </c>
      <c r="C152" s="7" t="s">
        <v>3135</v>
      </c>
      <c r="D152" s="18">
        <v>25.98635398695038</v>
      </c>
      <c r="E152" s="18">
        <v>31.703351864079462</v>
      </c>
      <c r="F152" s="19">
        <v>46112</v>
      </c>
      <c r="G152" s="7" t="s">
        <v>393</v>
      </c>
      <c r="H152" s="292"/>
    </row>
    <row r="153" spans="1:8" ht="14.1" customHeight="1" x14ac:dyDescent="0.2">
      <c r="A153" s="7">
        <v>2003740</v>
      </c>
      <c r="B153" s="7" t="s">
        <v>3136</v>
      </c>
      <c r="C153" s="7" t="s">
        <v>3137</v>
      </c>
      <c r="D153" s="18">
        <v>21.756578947368421</v>
      </c>
      <c r="E153" s="18">
        <v>26.543026315789472</v>
      </c>
      <c r="F153" s="19">
        <v>46112</v>
      </c>
      <c r="G153" s="7" t="s">
        <v>393</v>
      </c>
      <c r="H153" s="292"/>
    </row>
    <row r="154" spans="1:8" ht="14.1" customHeight="1" x14ac:dyDescent="0.2">
      <c r="A154" s="7">
        <v>1115421</v>
      </c>
      <c r="B154" s="7" t="s">
        <v>3148</v>
      </c>
      <c r="C154" s="7" t="s">
        <v>3149</v>
      </c>
      <c r="D154" s="18">
        <v>397.95555555555558</v>
      </c>
      <c r="E154" s="18">
        <v>485.50577777777778</v>
      </c>
      <c r="F154" s="19">
        <v>46112</v>
      </c>
      <c r="G154" s="7" t="s">
        <v>2</v>
      </c>
      <c r="H154" s="292"/>
    </row>
    <row r="155" spans="1:8" ht="14.1" customHeight="1" x14ac:dyDescent="0.2">
      <c r="A155" s="7">
        <v>7202515</v>
      </c>
      <c r="B155" s="7" t="s">
        <v>3228</v>
      </c>
      <c r="C155" s="7" t="s">
        <v>3229</v>
      </c>
      <c r="D155" s="18">
        <v>6940.3156560603038</v>
      </c>
      <c r="E155" s="18">
        <v>8467.1851003935699</v>
      </c>
      <c r="F155" s="19">
        <v>46112</v>
      </c>
      <c r="G155" s="7" t="s">
        <v>393</v>
      </c>
      <c r="H155" s="292"/>
    </row>
    <row r="156" spans="1:8" ht="14.1" customHeight="1" x14ac:dyDescent="0.2">
      <c r="A156" s="7">
        <v>6120078</v>
      </c>
      <c r="B156" s="7" t="s">
        <v>3250</v>
      </c>
      <c r="C156" s="7" t="s">
        <v>3251</v>
      </c>
      <c r="D156" s="18">
        <v>709.28756305089928</v>
      </c>
      <c r="E156" s="18">
        <v>865.33082692209712</v>
      </c>
      <c r="F156" s="19">
        <v>46112</v>
      </c>
      <c r="G156" s="7" t="s">
        <v>393</v>
      </c>
      <c r="H156" s="292"/>
    </row>
    <row r="157" spans="1:8" ht="14.1" customHeight="1" x14ac:dyDescent="0.2">
      <c r="A157" s="7">
        <v>6120432</v>
      </c>
      <c r="B157" s="7" t="s">
        <v>3254</v>
      </c>
      <c r="C157" s="7" t="s">
        <v>3255</v>
      </c>
      <c r="D157" s="18">
        <v>2369.0058479532167</v>
      </c>
      <c r="E157" s="18">
        <v>2890.1871345029244</v>
      </c>
      <c r="F157" s="19">
        <v>46112</v>
      </c>
      <c r="G157" s="7" t="s">
        <v>393</v>
      </c>
      <c r="H157" s="292"/>
    </row>
    <row r="158" spans="1:8" ht="14.1" customHeight="1" x14ac:dyDescent="0.2">
      <c r="A158" s="7">
        <v>6120028</v>
      </c>
      <c r="B158" s="7" t="s">
        <v>3256</v>
      </c>
      <c r="C158" s="7" t="s">
        <v>3257</v>
      </c>
      <c r="D158" s="18">
        <v>1011.26</v>
      </c>
      <c r="E158" s="18">
        <v>1233.7372</v>
      </c>
      <c r="F158" s="19">
        <v>46112</v>
      </c>
      <c r="G158" s="7" t="s">
        <v>393</v>
      </c>
      <c r="H158" s="292"/>
    </row>
    <row r="159" spans="1:8" ht="14.1" customHeight="1" x14ac:dyDescent="0.2">
      <c r="A159" s="7">
        <v>6117198</v>
      </c>
      <c r="B159" s="7" t="s">
        <v>3258</v>
      </c>
      <c r="C159" s="7" t="s">
        <v>3259</v>
      </c>
      <c r="D159" s="18">
        <v>358.18249105350446</v>
      </c>
      <c r="E159" s="18">
        <v>436.98263908527542</v>
      </c>
      <c r="F159" s="19">
        <v>46112</v>
      </c>
      <c r="G159" s="7" t="s">
        <v>393</v>
      </c>
      <c r="H159" s="292"/>
    </row>
    <row r="160" spans="1:8" ht="14.1" customHeight="1" x14ac:dyDescent="0.2">
      <c r="A160" s="7">
        <v>6117414</v>
      </c>
      <c r="B160" s="7" t="s">
        <v>3260</v>
      </c>
      <c r="C160" s="7" t="s">
        <v>3261</v>
      </c>
      <c r="D160" s="18">
        <v>164.94908001711599</v>
      </c>
      <c r="E160" s="18">
        <v>201.23787762088151</v>
      </c>
      <c r="F160" s="19">
        <v>46112</v>
      </c>
      <c r="G160" s="7" t="s">
        <v>393</v>
      </c>
      <c r="H160" s="292"/>
    </row>
    <row r="161" spans="1:8" ht="14.1" customHeight="1" x14ac:dyDescent="0.2">
      <c r="A161" s="7">
        <v>6119286</v>
      </c>
      <c r="B161" s="7" t="s">
        <v>3262</v>
      </c>
      <c r="C161" s="7" t="s">
        <v>3263</v>
      </c>
      <c r="D161" s="18">
        <v>378.36411784177426</v>
      </c>
      <c r="E161" s="18">
        <v>461.60422376696459</v>
      </c>
      <c r="F161" s="19">
        <v>46112</v>
      </c>
      <c r="G161" s="7" t="s">
        <v>393</v>
      </c>
      <c r="H161" s="292"/>
    </row>
    <row r="162" spans="1:8" ht="14.1" customHeight="1" x14ac:dyDescent="0.2">
      <c r="A162" s="7">
        <v>6117329</v>
      </c>
      <c r="B162" s="7" t="s">
        <v>3264</v>
      </c>
      <c r="C162" s="7" t="s">
        <v>3265</v>
      </c>
      <c r="D162" s="18">
        <v>1700.0099910793936</v>
      </c>
      <c r="E162" s="18">
        <v>2074.0121891168601</v>
      </c>
      <c r="F162" s="19">
        <v>46112</v>
      </c>
      <c r="G162" s="7" t="s">
        <v>393</v>
      </c>
      <c r="H162" s="292"/>
    </row>
    <row r="163" spans="1:8" ht="14.1" customHeight="1" x14ac:dyDescent="0.2">
      <c r="A163" s="7">
        <v>6154930</v>
      </c>
      <c r="B163" s="7" t="s">
        <v>3266</v>
      </c>
      <c r="C163" s="7" t="s">
        <v>3267</v>
      </c>
      <c r="D163" s="18">
        <v>2371.3429909490187</v>
      </c>
      <c r="E163" s="18">
        <v>2893.0384489578028</v>
      </c>
      <c r="F163" s="19">
        <v>46112</v>
      </c>
      <c r="G163" s="7" t="s">
        <v>2</v>
      </c>
      <c r="H163" s="292"/>
    </row>
    <row r="164" spans="1:8" ht="14.1" customHeight="1" x14ac:dyDescent="0.2">
      <c r="A164" s="7">
        <v>6116945</v>
      </c>
      <c r="B164" s="7" t="s">
        <v>3268</v>
      </c>
      <c r="C164" s="7" t="s">
        <v>3269</v>
      </c>
      <c r="D164" s="18">
        <v>7995.0245614035084</v>
      </c>
      <c r="E164" s="18">
        <v>9753.9299649122804</v>
      </c>
      <c r="F164" s="19">
        <v>46112</v>
      </c>
      <c r="G164" s="7" t="s">
        <v>393</v>
      </c>
      <c r="H164" s="292"/>
    </row>
    <row r="165" spans="1:8" ht="14.1" customHeight="1" x14ac:dyDescent="0.2">
      <c r="A165" s="7">
        <v>6116939</v>
      </c>
      <c r="B165" s="7" t="s">
        <v>3270</v>
      </c>
      <c r="C165" s="7" t="s">
        <v>3271</v>
      </c>
      <c r="D165" s="18">
        <v>4799.3508771929828</v>
      </c>
      <c r="E165" s="18">
        <v>5855.2080701754385</v>
      </c>
      <c r="F165" s="19">
        <v>46112</v>
      </c>
      <c r="G165" s="7" t="s">
        <v>393</v>
      </c>
      <c r="H165" s="292"/>
    </row>
    <row r="166" spans="1:8" ht="14.1" customHeight="1" x14ac:dyDescent="0.2">
      <c r="A166" s="7">
        <v>6116802</v>
      </c>
      <c r="B166" s="7" t="s">
        <v>3272</v>
      </c>
      <c r="C166" s="7" t="s">
        <v>3273</v>
      </c>
      <c r="D166" s="18">
        <v>43898.210526315794</v>
      </c>
      <c r="E166" s="18">
        <v>53555.816842105269</v>
      </c>
      <c r="F166" s="19">
        <v>46112</v>
      </c>
      <c r="G166" s="7" t="s">
        <v>393</v>
      </c>
      <c r="H166" s="292"/>
    </row>
    <row r="167" spans="1:8" ht="14.1" customHeight="1" x14ac:dyDescent="0.2">
      <c r="A167" s="7">
        <v>6116806</v>
      </c>
      <c r="B167" s="7" t="s">
        <v>3274</v>
      </c>
      <c r="C167" s="7" t="s">
        <v>3275</v>
      </c>
      <c r="D167" s="18">
        <v>24845.898816809469</v>
      </c>
      <c r="E167" s="18">
        <v>30311.996556507551</v>
      </c>
      <c r="F167" s="19">
        <v>46112</v>
      </c>
      <c r="G167" s="7" t="s">
        <v>393</v>
      </c>
      <c r="H167" s="292"/>
    </row>
    <row r="168" spans="1:8" ht="14.1" customHeight="1" x14ac:dyDescent="0.2">
      <c r="A168" s="7">
        <v>6116936</v>
      </c>
      <c r="B168" s="7" t="s">
        <v>3276</v>
      </c>
      <c r="C168" s="7" t="s">
        <v>3277</v>
      </c>
      <c r="D168" s="18">
        <v>8168.4035087719303</v>
      </c>
      <c r="E168" s="18">
        <v>9965.4522807017547</v>
      </c>
      <c r="F168" s="19">
        <v>46112</v>
      </c>
      <c r="G168" s="7" t="s">
        <v>393</v>
      </c>
      <c r="H168" s="292"/>
    </row>
    <row r="169" spans="1:8" ht="14.1" customHeight="1" x14ac:dyDescent="0.2">
      <c r="A169" s="7">
        <v>6116961</v>
      </c>
      <c r="B169" s="7" t="s">
        <v>3278</v>
      </c>
      <c r="C169" s="7" t="s">
        <v>3279</v>
      </c>
      <c r="D169" s="18">
        <v>44019.228070175443</v>
      </c>
      <c r="E169" s="18">
        <v>53703.458245614042</v>
      </c>
      <c r="F169" s="19">
        <v>46112</v>
      </c>
      <c r="G169" s="7" t="s">
        <v>393</v>
      </c>
      <c r="H169" s="292"/>
    </row>
    <row r="170" spans="1:8" ht="14.1" customHeight="1" x14ac:dyDescent="0.2">
      <c r="A170" s="7">
        <v>6116918</v>
      </c>
      <c r="B170" s="7" t="s">
        <v>3280</v>
      </c>
      <c r="C170" s="7" t="s">
        <v>3281</v>
      </c>
      <c r="D170" s="18">
        <v>16725.684210526317</v>
      </c>
      <c r="E170" s="18">
        <v>20405.334736842105</v>
      </c>
      <c r="F170" s="19">
        <v>46112</v>
      </c>
      <c r="G170" s="7" t="s">
        <v>393</v>
      </c>
      <c r="H170" s="292"/>
    </row>
    <row r="171" spans="1:8" ht="14.1" customHeight="1" x14ac:dyDescent="0.2">
      <c r="A171" s="7">
        <v>6109812</v>
      </c>
      <c r="B171" s="7" t="s">
        <v>3282</v>
      </c>
      <c r="C171" s="7" t="s">
        <v>3283</v>
      </c>
      <c r="D171" s="18">
        <v>35915.781376518222</v>
      </c>
      <c r="E171" s="18">
        <v>43817.253279352233</v>
      </c>
      <c r="F171" s="19">
        <v>46112</v>
      </c>
      <c r="G171" s="7" t="s">
        <v>393</v>
      </c>
      <c r="H171" s="292"/>
    </row>
    <row r="172" spans="1:8" ht="14.1" customHeight="1" x14ac:dyDescent="0.2">
      <c r="A172" s="7">
        <v>6109836</v>
      </c>
      <c r="B172" s="7" t="s">
        <v>3284</v>
      </c>
      <c r="C172" s="7" t="s">
        <v>3285</v>
      </c>
      <c r="D172" s="18">
        <v>178.12882205513785</v>
      </c>
      <c r="E172" s="18">
        <v>217.31716290726817</v>
      </c>
      <c r="F172" s="19">
        <v>46112</v>
      </c>
      <c r="G172" s="7" t="s">
        <v>393</v>
      </c>
      <c r="H172" s="292"/>
    </row>
    <row r="173" spans="1:8" ht="14.1" customHeight="1" x14ac:dyDescent="0.2">
      <c r="A173" s="7">
        <v>6108010</v>
      </c>
      <c r="B173" s="7" t="s">
        <v>3286</v>
      </c>
      <c r="C173" s="7" t="s">
        <v>3287</v>
      </c>
      <c r="D173" s="18">
        <v>9589.6154693554872</v>
      </c>
      <c r="E173" s="18">
        <v>11699.330872613695</v>
      </c>
      <c r="F173" s="19">
        <v>46112</v>
      </c>
      <c r="G173" s="7" t="s">
        <v>393</v>
      </c>
      <c r="H173" s="292"/>
    </row>
    <row r="174" spans="1:8" ht="14.1" customHeight="1" x14ac:dyDescent="0.2">
      <c r="A174" s="7">
        <v>6108452</v>
      </c>
      <c r="B174" s="7" t="s">
        <v>3288</v>
      </c>
      <c r="C174" s="7" t="s">
        <v>3289</v>
      </c>
      <c r="D174" s="18">
        <v>1251.1163541036499</v>
      </c>
      <c r="E174" s="18">
        <v>1526.3619520064528</v>
      </c>
      <c r="F174" s="19">
        <v>46112</v>
      </c>
      <c r="G174" s="7" t="s">
        <v>393</v>
      </c>
      <c r="H174" s="292"/>
    </row>
    <row r="175" spans="1:8" ht="14.1" customHeight="1" x14ac:dyDescent="0.2">
      <c r="A175" s="7">
        <v>6108455</v>
      </c>
      <c r="B175" s="7" t="s">
        <v>3290</v>
      </c>
      <c r="C175" s="7" t="s">
        <v>3291</v>
      </c>
      <c r="D175" s="18">
        <v>2458.2456140350878</v>
      </c>
      <c r="E175" s="18">
        <v>2999.0596491228071</v>
      </c>
      <c r="F175" s="19">
        <v>46112</v>
      </c>
      <c r="G175" s="7" t="s">
        <v>393</v>
      </c>
      <c r="H175" s="292"/>
    </row>
    <row r="176" spans="1:8" ht="14.1" customHeight="1" x14ac:dyDescent="0.2">
      <c r="A176" s="7">
        <v>6108458</v>
      </c>
      <c r="B176" s="7" t="s">
        <v>3292</v>
      </c>
      <c r="C176" s="7" t="s">
        <v>3293</v>
      </c>
      <c r="D176" s="18">
        <v>3481.2666666666673</v>
      </c>
      <c r="E176" s="18">
        <v>4247.1453333333338</v>
      </c>
      <c r="F176" s="19">
        <v>46112</v>
      </c>
      <c r="G176" s="7" t="s">
        <v>393</v>
      </c>
      <c r="H176" s="292"/>
    </row>
    <row r="177" spans="1:8" ht="14.1" customHeight="1" x14ac:dyDescent="0.2">
      <c r="A177" s="7">
        <v>6108070</v>
      </c>
      <c r="B177" s="7" t="s">
        <v>3294</v>
      </c>
      <c r="C177" s="7" t="s">
        <v>3295</v>
      </c>
      <c r="D177" s="18">
        <v>1489.0035087719298</v>
      </c>
      <c r="E177" s="18">
        <v>1816.5842807017543</v>
      </c>
      <c r="F177" s="19">
        <v>46112</v>
      </c>
      <c r="G177" s="7" t="s">
        <v>393</v>
      </c>
      <c r="H177" s="292"/>
    </row>
    <row r="178" spans="1:8" ht="14.1" customHeight="1" x14ac:dyDescent="0.2">
      <c r="A178" s="7">
        <v>7404010</v>
      </c>
      <c r="B178" s="7" t="s">
        <v>3296</v>
      </c>
      <c r="C178" s="7" t="s">
        <v>3297</v>
      </c>
      <c r="D178" s="18">
        <v>608.62053281351541</v>
      </c>
      <c r="E178" s="18">
        <v>742.51705003248878</v>
      </c>
      <c r="F178" s="19">
        <v>46112</v>
      </c>
      <c r="G178" s="7" t="s">
        <v>393</v>
      </c>
      <c r="H178" s="292"/>
    </row>
    <row r="179" spans="1:8" ht="14.1" customHeight="1" x14ac:dyDescent="0.2">
      <c r="A179" s="7">
        <v>7400558</v>
      </c>
      <c r="B179" s="7" t="s">
        <v>3306</v>
      </c>
      <c r="C179" s="7" t="s">
        <v>3307</v>
      </c>
      <c r="D179" s="18">
        <v>2807.5514129969674</v>
      </c>
      <c r="E179" s="18">
        <v>3425.2127238563003</v>
      </c>
      <c r="F179" s="19">
        <v>46112</v>
      </c>
      <c r="G179" s="7" t="s">
        <v>393</v>
      </c>
      <c r="H179" s="292"/>
    </row>
    <row r="180" spans="1:8" ht="14.1" customHeight="1" x14ac:dyDescent="0.2">
      <c r="A180" s="7">
        <v>7400455</v>
      </c>
      <c r="B180" s="7" t="s">
        <v>3308</v>
      </c>
      <c r="C180" s="7" t="s">
        <v>3309</v>
      </c>
      <c r="D180" s="18">
        <v>4811.1377497371195</v>
      </c>
      <c r="E180" s="18">
        <v>5869.588054679286</v>
      </c>
      <c r="F180" s="19">
        <v>46112</v>
      </c>
      <c r="G180" s="7" t="s">
        <v>393</v>
      </c>
      <c r="H180" s="292"/>
    </row>
    <row r="181" spans="1:8" ht="14.1" customHeight="1" x14ac:dyDescent="0.2">
      <c r="A181" s="7">
        <v>7400459</v>
      </c>
      <c r="B181" s="7" t="s">
        <v>3310</v>
      </c>
      <c r="C181" s="7" t="s">
        <v>3311</v>
      </c>
      <c r="D181" s="18">
        <v>6640.6480908152744</v>
      </c>
      <c r="E181" s="18">
        <v>8101.5906707946342</v>
      </c>
      <c r="F181" s="19">
        <v>46112</v>
      </c>
      <c r="G181" s="7" t="s">
        <v>393</v>
      </c>
      <c r="H181" s="292"/>
    </row>
    <row r="182" spans="1:8" ht="14.1" customHeight="1" x14ac:dyDescent="0.2">
      <c r="A182" s="7">
        <v>7400467</v>
      </c>
      <c r="B182" s="7" t="s">
        <v>3312</v>
      </c>
      <c r="C182" s="7" t="s">
        <v>3313</v>
      </c>
      <c r="D182" s="18">
        <v>3750.2903447996446</v>
      </c>
      <c r="E182" s="18">
        <v>4575.3542206555667</v>
      </c>
      <c r="F182" s="19">
        <v>46112</v>
      </c>
      <c r="G182" s="7" t="s">
        <v>393</v>
      </c>
      <c r="H182" s="292"/>
    </row>
    <row r="183" spans="1:8" ht="14.1" customHeight="1" x14ac:dyDescent="0.2">
      <c r="A183" s="7">
        <v>7400471</v>
      </c>
      <c r="B183" s="7" t="s">
        <v>3314</v>
      </c>
      <c r="C183" s="7" t="s">
        <v>3315</v>
      </c>
      <c r="D183" s="18">
        <v>2830.3149828594483</v>
      </c>
      <c r="E183" s="18">
        <v>3452.9842790885268</v>
      </c>
      <c r="F183" s="19">
        <v>46112</v>
      </c>
      <c r="G183" s="7" t="s">
        <v>393</v>
      </c>
      <c r="H183" s="292"/>
    </row>
    <row r="184" spans="1:8" ht="14.1" customHeight="1" x14ac:dyDescent="0.2">
      <c r="A184" s="7">
        <v>7400505</v>
      </c>
      <c r="B184" s="7" t="s">
        <v>3316</v>
      </c>
      <c r="C184" s="7" t="s">
        <v>3317</v>
      </c>
      <c r="D184" s="18">
        <v>3274.2089390142028</v>
      </c>
      <c r="E184" s="18">
        <v>3994.5349055973275</v>
      </c>
      <c r="F184" s="19">
        <v>46112</v>
      </c>
      <c r="G184" s="7" t="s">
        <v>393</v>
      </c>
      <c r="H184" s="292"/>
    </row>
    <row r="185" spans="1:8" ht="14.1" customHeight="1" x14ac:dyDescent="0.2">
      <c r="A185" s="7">
        <v>7400513</v>
      </c>
      <c r="B185" s="7" t="s">
        <v>3318</v>
      </c>
      <c r="C185" s="7" t="s">
        <v>3319</v>
      </c>
      <c r="D185" s="18">
        <v>4691.9106858054229</v>
      </c>
      <c r="E185" s="18">
        <v>5724.1310366826156</v>
      </c>
      <c r="F185" s="19">
        <v>46112</v>
      </c>
      <c r="G185" s="7" t="s">
        <v>393</v>
      </c>
      <c r="H185" s="292"/>
    </row>
    <row r="186" spans="1:8" ht="14.1" customHeight="1" x14ac:dyDescent="0.2">
      <c r="A186" s="7">
        <v>7400549</v>
      </c>
      <c r="B186" s="7" t="s">
        <v>3320</v>
      </c>
      <c r="C186" s="7" t="s">
        <v>3321</v>
      </c>
      <c r="D186" s="18">
        <v>4076.9473684210534</v>
      </c>
      <c r="E186" s="18">
        <v>4973.8757894736855</v>
      </c>
      <c r="F186" s="19">
        <v>46112</v>
      </c>
      <c r="G186" s="7" t="s">
        <v>393</v>
      </c>
      <c r="H186" s="292"/>
    </row>
    <row r="187" spans="1:8" ht="14.1" customHeight="1" x14ac:dyDescent="0.2">
      <c r="A187" s="7">
        <v>7400970</v>
      </c>
      <c r="B187" s="7" t="s">
        <v>3322</v>
      </c>
      <c r="C187" s="7" t="s">
        <v>3323</v>
      </c>
      <c r="D187" s="18">
        <v>433.47765172648946</v>
      </c>
      <c r="E187" s="18">
        <v>528.84273510631715</v>
      </c>
      <c r="F187" s="19">
        <v>46112</v>
      </c>
      <c r="G187" s="7" t="s">
        <v>393</v>
      </c>
      <c r="H187" s="292"/>
    </row>
    <row r="188" spans="1:8" ht="14.1" customHeight="1" x14ac:dyDescent="0.2">
      <c r="A188" s="7">
        <v>7400974</v>
      </c>
      <c r="B188" s="7" t="s">
        <v>3324</v>
      </c>
      <c r="C188" s="7" t="s">
        <v>3325</v>
      </c>
      <c r="D188" s="18">
        <v>441.33232931726906</v>
      </c>
      <c r="E188" s="18">
        <v>538.42544176706826</v>
      </c>
      <c r="F188" s="19">
        <v>46112</v>
      </c>
      <c r="G188" s="7" t="s">
        <v>393</v>
      </c>
      <c r="H188" s="292"/>
    </row>
    <row r="189" spans="1:8" ht="14.1" customHeight="1" x14ac:dyDescent="0.2">
      <c r="A189" s="7">
        <v>7400976</v>
      </c>
      <c r="B189" s="7" t="s">
        <v>3326</v>
      </c>
      <c r="C189" s="7" t="s">
        <v>3327</v>
      </c>
      <c r="D189" s="18">
        <v>934.76731457649203</v>
      </c>
      <c r="E189" s="18">
        <v>1140.4161237833202</v>
      </c>
      <c r="F189" s="19">
        <v>46112</v>
      </c>
      <c r="G189" s="7" t="s">
        <v>393</v>
      </c>
      <c r="H189" s="292"/>
    </row>
    <row r="190" spans="1:8" ht="14.1" customHeight="1" x14ac:dyDescent="0.2">
      <c r="A190" s="7">
        <v>7425140</v>
      </c>
      <c r="B190" s="7" t="s">
        <v>3328</v>
      </c>
      <c r="C190" s="7" t="s">
        <v>3329</v>
      </c>
      <c r="D190" s="18">
        <v>217.54385964912285</v>
      </c>
      <c r="E190" s="18">
        <v>265.40350877192986</v>
      </c>
      <c r="F190" s="19">
        <v>46112</v>
      </c>
      <c r="G190" s="7" t="s">
        <v>393</v>
      </c>
      <c r="H190" s="292"/>
    </row>
    <row r="191" spans="1:8" ht="14.1" customHeight="1" x14ac:dyDescent="0.2">
      <c r="A191" s="7">
        <v>7424844</v>
      </c>
      <c r="B191" s="7" t="s">
        <v>3330</v>
      </c>
      <c r="C191" s="7" t="s">
        <v>3331</v>
      </c>
      <c r="D191" s="18">
        <v>533.0917463182509</v>
      </c>
      <c r="E191" s="18">
        <v>650.37193050826613</v>
      </c>
      <c r="F191" s="19">
        <v>46112</v>
      </c>
      <c r="G191" s="7" t="s">
        <v>393</v>
      </c>
      <c r="H191" s="292"/>
    </row>
    <row r="192" spans="1:8" ht="14.1" customHeight="1" x14ac:dyDescent="0.2">
      <c r="A192" s="7">
        <v>7407558</v>
      </c>
      <c r="B192" s="7" t="s">
        <v>3332</v>
      </c>
      <c r="C192" s="7" t="s">
        <v>3333</v>
      </c>
      <c r="D192" s="18">
        <v>806.97151352958679</v>
      </c>
      <c r="E192" s="18">
        <v>984.50524650609589</v>
      </c>
      <c r="F192" s="19">
        <v>46112</v>
      </c>
      <c r="G192" s="7" t="s">
        <v>393</v>
      </c>
      <c r="H192" s="292"/>
    </row>
    <row r="193" spans="1:8" ht="14.1" customHeight="1" x14ac:dyDescent="0.2">
      <c r="A193" s="7">
        <v>7405120</v>
      </c>
      <c r="B193" s="7" t="s">
        <v>3334</v>
      </c>
      <c r="C193" s="7" t="s">
        <v>3335</v>
      </c>
      <c r="D193" s="18">
        <v>2616.3157894736846</v>
      </c>
      <c r="E193" s="18">
        <v>3191.9052631578952</v>
      </c>
      <c r="F193" s="19">
        <v>46112</v>
      </c>
      <c r="G193" s="7" t="s">
        <v>393</v>
      </c>
      <c r="H193" s="292"/>
    </row>
    <row r="194" spans="1:8" ht="14.1" customHeight="1" x14ac:dyDescent="0.2">
      <c r="A194" s="7">
        <v>7409684</v>
      </c>
      <c r="B194" s="7" t="s">
        <v>3336</v>
      </c>
      <c r="C194" s="7" t="s">
        <v>3337</v>
      </c>
      <c r="D194" s="18">
        <v>1203.733552631579</v>
      </c>
      <c r="E194" s="18">
        <v>1468.5549342105262</v>
      </c>
      <c r="F194" s="19">
        <v>46112</v>
      </c>
      <c r="G194" s="7" t="s">
        <v>393</v>
      </c>
      <c r="H194" s="292"/>
    </row>
    <row r="195" spans="1:8" ht="14.1" customHeight="1" x14ac:dyDescent="0.2">
      <c r="A195" s="7">
        <v>7410581</v>
      </c>
      <c r="B195" s="7" t="s">
        <v>3340</v>
      </c>
      <c r="C195" s="7" t="s">
        <v>3341</v>
      </c>
      <c r="D195" s="18">
        <v>5785.773720014322</v>
      </c>
      <c r="E195" s="18">
        <v>7058.6439384174728</v>
      </c>
      <c r="F195" s="19">
        <v>46112</v>
      </c>
      <c r="G195" s="7" t="s">
        <v>393</v>
      </c>
      <c r="H195" s="292"/>
    </row>
    <row r="196" spans="1:8" ht="14.1" customHeight="1" x14ac:dyDescent="0.2">
      <c r="A196" s="7">
        <v>7410540</v>
      </c>
      <c r="B196" s="7" t="s">
        <v>3342</v>
      </c>
      <c r="C196" s="7" t="s">
        <v>3343</v>
      </c>
      <c r="D196" s="18">
        <v>2742.3758079409049</v>
      </c>
      <c r="E196" s="18">
        <v>3345.6984856879039</v>
      </c>
      <c r="F196" s="19">
        <v>46112</v>
      </c>
      <c r="G196" s="7" t="s">
        <v>3344</v>
      </c>
      <c r="H196" s="292"/>
    </row>
    <row r="197" spans="1:8" ht="14.1" customHeight="1" x14ac:dyDescent="0.2">
      <c r="A197" s="7">
        <v>7405960</v>
      </c>
      <c r="B197" s="7" t="s">
        <v>3345</v>
      </c>
      <c r="C197" s="7" t="s">
        <v>3346</v>
      </c>
      <c r="D197" s="18">
        <v>57908.6124717735</v>
      </c>
      <c r="E197" s="18">
        <v>70648.507215563674</v>
      </c>
      <c r="F197" s="19">
        <v>46112</v>
      </c>
      <c r="G197" s="7" t="s">
        <v>393</v>
      </c>
      <c r="H197" s="292"/>
    </row>
    <row r="198" spans="1:8" ht="14.1" customHeight="1" x14ac:dyDescent="0.2">
      <c r="A198" s="7">
        <v>7407240</v>
      </c>
      <c r="B198" s="7" t="s">
        <v>3347</v>
      </c>
      <c r="C198" s="7" t="s">
        <v>3348</v>
      </c>
      <c r="D198" s="18">
        <v>71.474522960788448</v>
      </c>
      <c r="E198" s="18">
        <v>87.198918012161911</v>
      </c>
      <c r="F198" s="19">
        <v>46112</v>
      </c>
      <c r="G198" s="7" t="s">
        <v>393</v>
      </c>
      <c r="H198" s="292"/>
    </row>
    <row r="199" spans="1:8" ht="14.1" customHeight="1" x14ac:dyDescent="0.2">
      <c r="A199" s="7">
        <v>7407840</v>
      </c>
      <c r="B199" s="7" t="s">
        <v>3349</v>
      </c>
      <c r="C199" s="7" t="s">
        <v>3350</v>
      </c>
      <c r="D199" s="18">
        <v>2453.9449485783425</v>
      </c>
      <c r="E199" s="18">
        <v>2993.8128372655779</v>
      </c>
      <c r="F199" s="19">
        <v>46112</v>
      </c>
      <c r="G199" s="7" t="s">
        <v>393</v>
      </c>
      <c r="H199" s="292"/>
    </row>
    <row r="200" spans="1:8" ht="14.1" customHeight="1" x14ac:dyDescent="0.2">
      <c r="A200" s="7">
        <v>7408725</v>
      </c>
      <c r="B200" s="7" t="s">
        <v>3351</v>
      </c>
      <c r="C200" s="7" t="s">
        <v>3352</v>
      </c>
      <c r="D200" s="18">
        <v>310.5087719298246</v>
      </c>
      <c r="E200" s="18">
        <v>378.82070175438599</v>
      </c>
      <c r="F200" s="19">
        <v>46112</v>
      </c>
      <c r="G200" s="7" t="s">
        <v>393</v>
      </c>
      <c r="H200" s="292"/>
    </row>
    <row r="201" spans="1:8" ht="14.1" customHeight="1" x14ac:dyDescent="0.2">
      <c r="A201" s="7">
        <v>7203104</v>
      </c>
      <c r="B201" s="7" t="s">
        <v>3353</v>
      </c>
      <c r="C201" s="7" t="s">
        <v>3354</v>
      </c>
      <c r="D201" s="18">
        <v>197.47438396561205</v>
      </c>
      <c r="E201" s="18">
        <v>240.91874843804669</v>
      </c>
      <c r="F201" s="19">
        <v>46112</v>
      </c>
      <c r="G201" s="7" t="s">
        <v>393</v>
      </c>
      <c r="H201" s="292"/>
    </row>
    <row r="202" spans="1:8" ht="14.1" customHeight="1" x14ac:dyDescent="0.2">
      <c r="A202" s="7">
        <v>7203106</v>
      </c>
      <c r="B202" s="7" t="s">
        <v>3355</v>
      </c>
      <c r="C202" s="7" t="s">
        <v>3356</v>
      </c>
      <c r="D202" s="18">
        <v>275.22456140350886</v>
      </c>
      <c r="E202" s="18">
        <v>335.7739649122808</v>
      </c>
      <c r="F202" s="19">
        <v>46112</v>
      </c>
      <c r="G202" s="7" t="s">
        <v>393</v>
      </c>
      <c r="H202" s="292"/>
    </row>
    <row r="203" spans="1:8" ht="14.1" customHeight="1" x14ac:dyDescent="0.2">
      <c r="A203" s="7">
        <v>7215174</v>
      </c>
      <c r="B203" s="7" t="s">
        <v>3357</v>
      </c>
      <c r="C203" s="7" t="s">
        <v>3358</v>
      </c>
      <c r="D203" s="18">
        <v>14438.158479532165</v>
      </c>
      <c r="E203" s="18">
        <v>17614.553345029242</v>
      </c>
      <c r="F203" s="19">
        <v>46112</v>
      </c>
      <c r="G203" s="7" t="s">
        <v>2</v>
      </c>
      <c r="H203" s="292"/>
    </row>
    <row r="204" spans="1:8" ht="14.1" customHeight="1" x14ac:dyDescent="0.2">
      <c r="A204" s="7">
        <v>7215356</v>
      </c>
      <c r="B204" s="7" t="s">
        <v>3359</v>
      </c>
      <c r="C204" s="7" t="s">
        <v>3360</v>
      </c>
      <c r="D204" s="18">
        <v>175.55789473684212</v>
      </c>
      <c r="E204" s="18">
        <v>214.18063157894738</v>
      </c>
      <c r="F204" s="19">
        <v>46112</v>
      </c>
      <c r="G204" s="7" t="s">
        <v>393</v>
      </c>
      <c r="H204" s="292"/>
    </row>
    <row r="205" spans="1:8" ht="14.1" customHeight="1" x14ac:dyDescent="0.2">
      <c r="A205" s="7">
        <v>6364942</v>
      </c>
      <c r="B205" s="7" t="s">
        <v>3361</v>
      </c>
      <c r="C205" s="7" t="s">
        <v>3362</v>
      </c>
      <c r="D205" s="18">
        <v>355.93732161205617</v>
      </c>
      <c r="E205" s="18">
        <v>434.24353236670851</v>
      </c>
      <c r="F205" s="19">
        <v>46112</v>
      </c>
      <c r="G205" s="7" t="s">
        <v>393</v>
      </c>
      <c r="H205" s="292"/>
    </row>
    <row r="206" spans="1:8" ht="14.1" customHeight="1" x14ac:dyDescent="0.2">
      <c r="A206" s="7">
        <v>6357008</v>
      </c>
      <c r="B206" s="7" t="s">
        <v>3366</v>
      </c>
      <c r="C206" s="7" t="s">
        <v>3367</v>
      </c>
      <c r="D206" s="18">
        <v>3426.5275878518046</v>
      </c>
      <c r="E206" s="18">
        <v>4180.3636571792013</v>
      </c>
      <c r="F206" s="19">
        <v>46112</v>
      </c>
      <c r="G206" s="7" t="s">
        <v>393</v>
      </c>
      <c r="H206" s="292"/>
    </row>
    <row r="207" spans="1:8" ht="14.1" customHeight="1" x14ac:dyDescent="0.2">
      <c r="A207" s="7">
        <v>6356397</v>
      </c>
      <c r="B207" s="7" t="s">
        <v>3368</v>
      </c>
      <c r="C207" s="7" t="s">
        <v>3369</v>
      </c>
      <c r="D207" s="18">
        <v>7308.8550604792954</v>
      </c>
      <c r="E207" s="18">
        <v>8916.8031737847396</v>
      </c>
      <c r="F207" s="19">
        <v>46112</v>
      </c>
      <c r="G207" s="7" t="s">
        <v>393</v>
      </c>
      <c r="H207" s="292"/>
    </row>
    <row r="208" spans="1:8" ht="14.1" customHeight="1" x14ac:dyDescent="0.2">
      <c r="A208" s="7">
        <v>6065104</v>
      </c>
      <c r="B208" s="7" t="s">
        <v>3370</v>
      </c>
      <c r="C208" s="7" t="s">
        <v>3371</v>
      </c>
      <c r="D208" s="18">
        <v>134.56561403508772</v>
      </c>
      <c r="E208" s="18">
        <v>164.170049122807</v>
      </c>
      <c r="F208" s="19">
        <v>46112</v>
      </c>
      <c r="G208" s="7" t="s">
        <v>393</v>
      </c>
      <c r="H208" s="292"/>
    </row>
    <row r="209" spans="1:8" ht="14.1" customHeight="1" x14ac:dyDescent="0.2">
      <c r="A209" s="7">
        <v>6066696</v>
      </c>
      <c r="B209" s="7" t="s">
        <v>3374</v>
      </c>
      <c r="C209" s="7" t="s">
        <v>3375</v>
      </c>
      <c r="D209" s="18">
        <v>57.740435087719298</v>
      </c>
      <c r="E209" s="18">
        <v>70.443330807017546</v>
      </c>
      <c r="F209" s="19">
        <v>46112</v>
      </c>
      <c r="G209" s="7" t="s">
        <v>393</v>
      </c>
      <c r="H209" s="292"/>
    </row>
    <row r="210" spans="1:8" ht="14.1" customHeight="1" x14ac:dyDescent="0.2">
      <c r="A210" s="7">
        <v>6066550</v>
      </c>
      <c r="B210" s="7" t="s">
        <v>3376</v>
      </c>
      <c r="C210" s="7" t="s">
        <v>3377</v>
      </c>
      <c r="D210" s="18">
        <v>125.09445371216783</v>
      </c>
      <c r="E210" s="18">
        <v>152.61523352884475</v>
      </c>
      <c r="F210" s="19">
        <v>46112</v>
      </c>
      <c r="G210" s="7" t="s">
        <v>393</v>
      </c>
      <c r="H210" s="292"/>
    </row>
    <row r="211" spans="1:8" ht="14.1" customHeight="1" x14ac:dyDescent="0.2">
      <c r="A211" s="7">
        <v>6066571</v>
      </c>
      <c r="B211" s="7" t="s">
        <v>3378</v>
      </c>
      <c r="C211" s="7" t="s">
        <v>3377</v>
      </c>
      <c r="D211" s="18">
        <v>331.04736842105262</v>
      </c>
      <c r="E211" s="18">
        <v>403.87778947368417</v>
      </c>
      <c r="F211" s="19">
        <v>46112</v>
      </c>
      <c r="G211" s="7" t="s">
        <v>393</v>
      </c>
      <c r="H211" s="292"/>
    </row>
    <row r="212" spans="1:8" ht="14.1" customHeight="1" x14ac:dyDescent="0.2">
      <c r="A212" s="7">
        <v>6066941</v>
      </c>
      <c r="B212" s="7" t="s">
        <v>3379</v>
      </c>
      <c r="C212" s="7" t="s">
        <v>3380</v>
      </c>
      <c r="D212" s="18">
        <v>160.00006243366425</v>
      </c>
      <c r="E212" s="18">
        <v>195.2000761690704</v>
      </c>
      <c r="F212" s="19">
        <v>46112</v>
      </c>
      <c r="G212" s="7" t="s">
        <v>393</v>
      </c>
      <c r="H212" s="292"/>
    </row>
    <row r="213" spans="1:8" ht="14.1" customHeight="1" x14ac:dyDescent="0.2">
      <c r="A213" s="7">
        <v>6066505</v>
      </c>
      <c r="B213" s="7" t="s">
        <v>3381</v>
      </c>
      <c r="C213" s="7" t="s">
        <v>3382</v>
      </c>
      <c r="D213" s="18">
        <v>59.214654955511335</v>
      </c>
      <c r="E213" s="18">
        <v>72.241879045723834</v>
      </c>
      <c r="F213" s="19">
        <v>46112</v>
      </c>
      <c r="G213" s="7" t="s">
        <v>393</v>
      </c>
      <c r="H213" s="292"/>
    </row>
    <row r="214" spans="1:8" ht="14.1" customHeight="1" x14ac:dyDescent="0.2">
      <c r="A214" s="7">
        <v>6158730</v>
      </c>
      <c r="B214" s="7" t="s">
        <v>3383</v>
      </c>
      <c r="C214" s="7" t="s">
        <v>3384</v>
      </c>
      <c r="D214" s="18">
        <v>76.610526315789471</v>
      </c>
      <c r="E214" s="18">
        <v>93.464842105263159</v>
      </c>
      <c r="F214" s="19">
        <v>46112</v>
      </c>
      <c r="G214" s="7" t="s">
        <v>393</v>
      </c>
      <c r="H214" s="292"/>
    </row>
    <row r="215" spans="1:8" ht="14.1" customHeight="1" x14ac:dyDescent="0.2">
      <c r="A215" s="7">
        <v>6193307</v>
      </c>
      <c r="B215" s="7" t="s">
        <v>3385</v>
      </c>
      <c r="C215" s="7" t="s">
        <v>3386</v>
      </c>
      <c r="D215" s="18">
        <v>45.333333333333329</v>
      </c>
      <c r="E215" s="18">
        <v>55.306666666666658</v>
      </c>
      <c r="F215" s="19">
        <v>46112</v>
      </c>
      <c r="G215" s="7" t="s">
        <v>393</v>
      </c>
      <c r="H215" s="292"/>
    </row>
    <row r="216" spans="1:8" ht="14.1" customHeight="1" x14ac:dyDescent="0.2">
      <c r="A216" s="7">
        <v>6183824</v>
      </c>
      <c r="B216" s="7" t="s">
        <v>3387</v>
      </c>
      <c r="C216" s="7" t="s">
        <v>3388</v>
      </c>
      <c r="D216" s="18">
        <v>78.473684210526329</v>
      </c>
      <c r="E216" s="18">
        <v>95.737894736842122</v>
      </c>
      <c r="F216" s="19">
        <v>46112</v>
      </c>
      <c r="G216" s="7" t="s">
        <v>393</v>
      </c>
      <c r="H216" s="292"/>
    </row>
    <row r="217" spans="1:8" ht="14.1" customHeight="1" x14ac:dyDescent="0.2">
      <c r="A217" s="7">
        <v>6193293</v>
      </c>
      <c r="B217" s="7" t="s">
        <v>3389</v>
      </c>
      <c r="C217" s="7" t="s">
        <v>3390</v>
      </c>
      <c r="D217" s="18">
        <v>43.543859649122815</v>
      </c>
      <c r="E217" s="18">
        <v>53.123508771929835</v>
      </c>
      <c r="F217" s="19">
        <v>46112</v>
      </c>
      <c r="G217" s="7" t="s">
        <v>393</v>
      </c>
      <c r="H217" s="292"/>
    </row>
    <row r="218" spans="1:8" ht="14.1" customHeight="1" x14ac:dyDescent="0.2">
      <c r="A218" s="7">
        <v>6175550</v>
      </c>
      <c r="B218" s="7" t="s">
        <v>3391</v>
      </c>
      <c r="C218" s="7" t="s">
        <v>3392</v>
      </c>
      <c r="D218" s="18">
        <v>77.243177387914244</v>
      </c>
      <c r="E218" s="18">
        <v>94.236676413255381</v>
      </c>
      <c r="F218" s="19">
        <v>46112</v>
      </c>
      <c r="G218" s="7" t="s">
        <v>393</v>
      </c>
      <c r="H218" s="292"/>
    </row>
    <row r="219" spans="1:8" ht="14.1" customHeight="1" x14ac:dyDescent="0.2">
      <c r="A219" s="7">
        <v>6175932</v>
      </c>
      <c r="B219" s="7" t="s">
        <v>3393</v>
      </c>
      <c r="C219" s="7" t="s">
        <v>3394</v>
      </c>
      <c r="D219" s="18">
        <v>122.90808217124008</v>
      </c>
      <c r="E219" s="18">
        <v>149.94786024891289</v>
      </c>
      <c r="F219" s="19">
        <v>46112</v>
      </c>
      <c r="G219" s="7" t="s">
        <v>393</v>
      </c>
      <c r="H219" s="292"/>
    </row>
    <row r="220" spans="1:8" ht="14.1" customHeight="1" x14ac:dyDescent="0.2">
      <c r="A220" s="7">
        <v>6175558</v>
      </c>
      <c r="B220" s="7" t="s">
        <v>3395</v>
      </c>
      <c r="C220" s="7" t="s">
        <v>3396</v>
      </c>
      <c r="D220" s="18">
        <v>214.30792498487602</v>
      </c>
      <c r="E220" s="18">
        <v>261.45566848154874</v>
      </c>
      <c r="F220" s="19">
        <v>46112</v>
      </c>
      <c r="G220" s="7" t="s">
        <v>393</v>
      </c>
      <c r="H220" s="292"/>
    </row>
    <row r="221" spans="1:8" ht="14.1" customHeight="1" x14ac:dyDescent="0.2">
      <c r="A221" s="7">
        <v>6175948</v>
      </c>
      <c r="B221" s="7" t="s">
        <v>3397</v>
      </c>
      <c r="C221" s="7" t="s">
        <v>3398</v>
      </c>
      <c r="D221" s="18">
        <v>458.96588693957113</v>
      </c>
      <c r="E221" s="18">
        <v>559.93838206627674</v>
      </c>
      <c r="F221" s="19">
        <v>46112</v>
      </c>
      <c r="G221" s="7" t="s">
        <v>393</v>
      </c>
      <c r="H221" s="292"/>
    </row>
    <row r="222" spans="1:8" ht="14.1" customHeight="1" x14ac:dyDescent="0.2">
      <c r="A222" s="7">
        <v>6175562</v>
      </c>
      <c r="B222" s="7" t="s">
        <v>3399</v>
      </c>
      <c r="C222" s="7" t="s">
        <v>3400</v>
      </c>
      <c r="D222" s="18">
        <v>220.87795575896266</v>
      </c>
      <c r="E222" s="18">
        <v>269.47110602593443</v>
      </c>
      <c r="F222" s="19">
        <v>46112</v>
      </c>
      <c r="G222" s="7" t="s">
        <v>393</v>
      </c>
      <c r="H222" s="292"/>
    </row>
    <row r="223" spans="1:8" ht="14.1" customHeight="1" x14ac:dyDescent="0.2">
      <c r="A223" s="7">
        <v>6191134</v>
      </c>
      <c r="B223" s="7" t="s">
        <v>3403</v>
      </c>
      <c r="C223" s="7" t="s">
        <v>3404</v>
      </c>
      <c r="D223" s="18">
        <v>386.73684210526318</v>
      </c>
      <c r="E223" s="18">
        <v>471.81894736842105</v>
      </c>
      <c r="F223" s="19">
        <v>46112</v>
      </c>
      <c r="G223" s="7" t="s">
        <v>2</v>
      </c>
      <c r="H223" s="292"/>
    </row>
    <row r="224" spans="1:8" ht="14.1" customHeight="1" x14ac:dyDescent="0.2">
      <c r="A224" s="7">
        <v>6191010</v>
      </c>
      <c r="B224" s="7" t="s">
        <v>3405</v>
      </c>
      <c r="C224" s="7" t="s">
        <v>3406</v>
      </c>
      <c r="D224" s="18">
        <v>160.15159520422679</v>
      </c>
      <c r="E224" s="18">
        <v>195.38494614915669</v>
      </c>
      <c r="F224" s="19">
        <v>46112</v>
      </c>
      <c r="G224" s="7" t="s">
        <v>2</v>
      </c>
      <c r="H224" s="292"/>
    </row>
    <row r="225" spans="1:8" ht="14.1" customHeight="1" x14ac:dyDescent="0.2">
      <c r="A225" s="7">
        <v>6192475</v>
      </c>
      <c r="B225" s="7" t="s">
        <v>3407</v>
      </c>
      <c r="C225" s="7" t="s">
        <v>3408</v>
      </c>
      <c r="D225" s="18">
        <v>32.421052631578952</v>
      </c>
      <c r="E225" s="18">
        <v>39.55368421052632</v>
      </c>
      <c r="F225" s="19">
        <v>46112</v>
      </c>
      <c r="G225" s="7" t="s">
        <v>393</v>
      </c>
      <c r="H225" s="292"/>
    </row>
    <row r="226" spans="1:8" ht="14.1" customHeight="1" x14ac:dyDescent="0.2">
      <c r="A226" s="7">
        <v>6154166</v>
      </c>
      <c r="B226" s="7" t="s">
        <v>3409</v>
      </c>
      <c r="C226" s="7" t="s">
        <v>3410</v>
      </c>
      <c r="D226" s="18">
        <v>90.306042884990262</v>
      </c>
      <c r="E226" s="18">
        <v>110.17337231968811</v>
      </c>
      <c r="F226" s="19">
        <v>46112</v>
      </c>
      <c r="G226" s="7" t="s">
        <v>393</v>
      </c>
      <c r="H226" s="292"/>
    </row>
    <row r="227" spans="1:8" ht="14.1" customHeight="1" x14ac:dyDescent="0.2">
      <c r="A227" s="7">
        <v>6192491</v>
      </c>
      <c r="B227" s="7" t="s">
        <v>3411</v>
      </c>
      <c r="C227" s="7" t="s">
        <v>3412</v>
      </c>
      <c r="D227" s="18">
        <v>136.19343229869546</v>
      </c>
      <c r="E227" s="18">
        <v>166.15598740440845</v>
      </c>
      <c r="F227" s="19">
        <v>46112</v>
      </c>
      <c r="G227" s="7" t="s">
        <v>393</v>
      </c>
      <c r="H227" s="292"/>
    </row>
    <row r="228" spans="1:8" ht="14.1" customHeight="1" x14ac:dyDescent="0.2">
      <c r="A228" s="7">
        <v>6192564</v>
      </c>
      <c r="B228" s="7" t="s">
        <v>3413</v>
      </c>
      <c r="C228" s="7" t="s">
        <v>3414</v>
      </c>
      <c r="D228" s="18">
        <v>232.35839598997498</v>
      </c>
      <c r="E228" s="18">
        <v>283.47724310776948</v>
      </c>
      <c r="F228" s="19">
        <v>46112</v>
      </c>
      <c r="G228" s="7" t="s">
        <v>393</v>
      </c>
      <c r="H228" s="292"/>
    </row>
    <row r="229" spans="1:8" ht="14.1" customHeight="1" x14ac:dyDescent="0.2">
      <c r="A229" s="7">
        <v>6192637</v>
      </c>
      <c r="B229" s="7" t="s">
        <v>3415</v>
      </c>
      <c r="C229" s="7" t="s">
        <v>3416</v>
      </c>
      <c r="D229" s="18">
        <v>248.59649122807019</v>
      </c>
      <c r="E229" s="18">
        <v>303.28771929824563</v>
      </c>
      <c r="F229" s="19">
        <v>46112</v>
      </c>
      <c r="G229" s="7" t="s">
        <v>393</v>
      </c>
      <c r="H229" s="292"/>
    </row>
    <row r="230" spans="1:8" ht="14.1" customHeight="1" x14ac:dyDescent="0.2">
      <c r="A230" s="7">
        <v>6192629</v>
      </c>
      <c r="B230" s="7" t="s">
        <v>3417</v>
      </c>
      <c r="C230" s="7" t="s">
        <v>3418</v>
      </c>
      <c r="D230" s="18">
        <v>328.30539311241068</v>
      </c>
      <c r="E230" s="18">
        <v>400.53257959714102</v>
      </c>
      <c r="F230" s="19">
        <v>46112</v>
      </c>
      <c r="G230" s="7" t="s">
        <v>393</v>
      </c>
      <c r="H230" s="292"/>
    </row>
    <row r="231" spans="1:8" ht="14.1" customHeight="1" x14ac:dyDescent="0.2">
      <c r="A231" s="7">
        <v>6175698</v>
      </c>
      <c r="B231" s="7" t="s">
        <v>3419</v>
      </c>
      <c r="C231" s="7" t="s">
        <v>3420</v>
      </c>
      <c r="D231" s="18">
        <v>233.45956846138336</v>
      </c>
      <c r="E231" s="18">
        <v>284.82067352288766</v>
      </c>
      <c r="F231" s="19">
        <v>46112</v>
      </c>
      <c r="G231" s="7" t="s">
        <v>393</v>
      </c>
      <c r="H231" s="292"/>
    </row>
    <row r="232" spans="1:8" ht="14.1" customHeight="1" x14ac:dyDescent="0.2">
      <c r="A232" s="7">
        <v>6192157</v>
      </c>
      <c r="B232" s="7" t="s">
        <v>3421</v>
      </c>
      <c r="C232" s="7" t="s">
        <v>3422</v>
      </c>
      <c r="D232" s="18">
        <v>61.455342902711322</v>
      </c>
      <c r="E232" s="18">
        <v>74.975518341307819</v>
      </c>
      <c r="F232" s="19">
        <v>46112</v>
      </c>
      <c r="G232" s="7" t="s">
        <v>393</v>
      </c>
      <c r="H232" s="292"/>
    </row>
    <row r="233" spans="1:8" ht="14.1" customHeight="1" x14ac:dyDescent="0.2">
      <c r="A233" s="7">
        <v>6192335</v>
      </c>
      <c r="B233" s="7" t="s">
        <v>3423</v>
      </c>
      <c r="C233" s="7" t="s">
        <v>3424</v>
      </c>
      <c r="D233" s="18">
        <v>248.59649122807019</v>
      </c>
      <c r="E233" s="18">
        <v>303.28771929824563</v>
      </c>
      <c r="F233" s="19">
        <v>46112</v>
      </c>
      <c r="G233" s="7" t="s">
        <v>393</v>
      </c>
      <c r="H233" s="292"/>
    </row>
    <row r="234" spans="1:8" ht="14.1" customHeight="1" x14ac:dyDescent="0.2">
      <c r="A234" s="7">
        <v>6182615</v>
      </c>
      <c r="B234" s="7" t="s">
        <v>3425</v>
      </c>
      <c r="C234" s="7" t="s">
        <v>3426</v>
      </c>
      <c r="D234" s="18">
        <v>441.17543859649129</v>
      </c>
      <c r="E234" s="18">
        <v>538.23403508771935</v>
      </c>
      <c r="F234" s="19">
        <v>46112</v>
      </c>
      <c r="G234" s="7" t="s">
        <v>393</v>
      </c>
      <c r="H234" s="292"/>
    </row>
    <row r="235" spans="1:8" ht="14.1" customHeight="1" x14ac:dyDescent="0.2">
      <c r="A235" s="7">
        <v>6192319</v>
      </c>
      <c r="B235" s="7" t="s">
        <v>3427</v>
      </c>
      <c r="C235" s="7" t="s">
        <v>3428</v>
      </c>
      <c r="D235" s="18">
        <v>545.96733212341201</v>
      </c>
      <c r="E235" s="18">
        <v>666.08014519056269</v>
      </c>
      <c r="F235" s="19">
        <v>46112</v>
      </c>
      <c r="G235" s="7" t="s">
        <v>393</v>
      </c>
      <c r="H235" s="292"/>
    </row>
    <row r="236" spans="1:8" ht="14.1" customHeight="1" x14ac:dyDescent="0.2">
      <c r="A236" s="7">
        <v>6175626</v>
      </c>
      <c r="B236" s="7" t="s">
        <v>3429</v>
      </c>
      <c r="C236" s="7" t="s">
        <v>3430</v>
      </c>
      <c r="D236" s="18">
        <v>223.20647773279353</v>
      </c>
      <c r="E236" s="18">
        <v>272.31190283400809</v>
      </c>
      <c r="F236" s="19">
        <v>46112</v>
      </c>
      <c r="G236" s="7" t="s">
        <v>393</v>
      </c>
      <c r="H236" s="292"/>
    </row>
    <row r="237" spans="1:8" ht="14.1" customHeight="1" x14ac:dyDescent="0.2">
      <c r="A237" s="7">
        <v>6191843</v>
      </c>
      <c r="B237" s="7" t="s">
        <v>3431</v>
      </c>
      <c r="C237" s="7" t="s">
        <v>3432</v>
      </c>
      <c r="D237" s="18">
        <v>84.839816933638446</v>
      </c>
      <c r="E237" s="18">
        <v>103.5045766590389</v>
      </c>
      <c r="F237" s="19">
        <v>46112</v>
      </c>
      <c r="G237" s="7" t="s">
        <v>393</v>
      </c>
      <c r="H237" s="292"/>
    </row>
    <row r="238" spans="1:8" ht="14.1" customHeight="1" x14ac:dyDescent="0.2">
      <c r="A238" s="7">
        <v>6191851</v>
      </c>
      <c r="B238" s="7" t="s">
        <v>3433</v>
      </c>
      <c r="C238" s="7" t="s">
        <v>3434</v>
      </c>
      <c r="D238" s="18">
        <v>63.6951754385965</v>
      </c>
      <c r="E238" s="18">
        <v>77.708114035087732</v>
      </c>
      <c r="F238" s="19">
        <v>46112</v>
      </c>
      <c r="G238" s="7" t="s">
        <v>393</v>
      </c>
      <c r="H238" s="292"/>
    </row>
    <row r="239" spans="1:8" ht="14.1" customHeight="1" x14ac:dyDescent="0.2">
      <c r="A239" s="7">
        <v>6191894</v>
      </c>
      <c r="B239" s="7" t="s">
        <v>3435</v>
      </c>
      <c r="C239" s="7" t="s">
        <v>3436</v>
      </c>
      <c r="D239" s="18">
        <v>115.98079922027291</v>
      </c>
      <c r="E239" s="18">
        <v>141.49657504873295</v>
      </c>
      <c r="F239" s="19">
        <v>46112</v>
      </c>
      <c r="G239" s="7" t="s">
        <v>393</v>
      </c>
      <c r="H239" s="292"/>
    </row>
    <row r="240" spans="1:8" ht="14.1" customHeight="1" x14ac:dyDescent="0.2">
      <c r="A240" s="7">
        <v>6191940</v>
      </c>
      <c r="B240" s="7" t="s">
        <v>3437</v>
      </c>
      <c r="C240" s="7" t="s">
        <v>3438</v>
      </c>
      <c r="D240" s="18">
        <v>77.761943319838068</v>
      </c>
      <c r="E240" s="18">
        <v>94.869570850202436</v>
      </c>
      <c r="F240" s="19">
        <v>46112</v>
      </c>
      <c r="G240" s="7" t="s">
        <v>393</v>
      </c>
      <c r="H240" s="292"/>
    </row>
    <row r="241" spans="1:8" ht="14.1" customHeight="1" x14ac:dyDescent="0.2">
      <c r="A241" s="7">
        <v>6182216</v>
      </c>
      <c r="B241" s="7" t="s">
        <v>3439</v>
      </c>
      <c r="C241" s="7" t="s">
        <v>3440</v>
      </c>
      <c r="D241" s="18">
        <v>438.07602339181295</v>
      </c>
      <c r="E241" s="18">
        <v>534.45274853801175</v>
      </c>
      <c r="F241" s="19">
        <v>46112</v>
      </c>
      <c r="G241" s="7" t="s">
        <v>393</v>
      </c>
      <c r="H241" s="292"/>
    </row>
    <row r="242" spans="1:8" ht="14.1" customHeight="1" x14ac:dyDescent="0.2">
      <c r="A242" s="7">
        <v>6192025</v>
      </c>
      <c r="B242" s="7" t="s">
        <v>3441</v>
      </c>
      <c r="C242" s="7" t="s">
        <v>3442</v>
      </c>
      <c r="D242" s="18">
        <v>206.75253924284399</v>
      </c>
      <c r="E242" s="18">
        <v>252.23809787626968</v>
      </c>
      <c r="F242" s="19">
        <v>46112</v>
      </c>
      <c r="G242" s="7" t="s">
        <v>393</v>
      </c>
      <c r="H242" s="292"/>
    </row>
    <row r="243" spans="1:8" ht="14.1" customHeight="1" x14ac:dyDescent="0.2">
      <c r="A243" s="7">
        <v>6175590</v>
      </c>
      <c r="B243" s="7" t="s">
        <v>3443</v>
      </c>
      <c r="C243" s="7" t="s">
        <v>3444</v>
      </c>
      <c r="D243" s="18">
        <v>232.86289798570505</v>
      </c>
      <c r="E243" s="18">
        <v>284.09273554256015</v>
      </c>
      <c r="F243" s="19">
        <v>46112</v>
      </c>
      <c r="G243" s="7" t="s">
        <v>393</v>
      </c>
      <c r="H243" s="292"/>
    </row>
    <row r="244" spans="1:8" ht="14.1" customHeight="1" x14ac:dyDescent="0.2">
      <c r="A244" s="7">
        <v>6175594</v>
      </c>
      <c r="B244" s="7" t="s">
        <v>3445</v>
      </c>
      <c r="C244" s="7" t="s">
        <v>3446</v>
      </c>
      <c r="D244" s="18">
        <v>720.3532163742691</v>
      </c>
      <c r="E244" s="18">
        <v>878.83092397660823</v>
      </c>
      <c r="F244" s="19">
        <v>46112</v>
      </c>
      <c r="G244" s="7" t="s">
        <v>393</v>
      </c>
      <c r="H244" s="292"/>
    </row>
    <row r="245" spans="1:8" ht="14.1" customHeight="1" x14ac:dyDescent="0.2">
      <c r="A245" s="7">
        <v>6154232</v>
      </c>
      <c r="B245" s="7" t="s">
        <v>3447</v>
      </c>
      <c r="C245" s="7" t="s">
        <v>3448</v>
      </c>
      <c r="D245" s="18">
        <v>106.78859649122809</v>
      </c>
      <c r="E245" s="18">
        <v>130.28208771929826</v>
      </c>
      <c r="F245" s="19">
        <v>46112</v>
      </c>
      <c r="G245" s="7" t="s">
        <v>393</v>
      </c>
      <c r="H245" s="292"/>
    </row>
    <row r="246" spans="1:8" ht="14.1" customHeight="1" x14ac:dyDescent="0.2">
      <c r="A246" s="7">
        <v>6192793</v>
      </c>
      <c r="B246" s="7" t="s">
        <v>3449</v>
      </c>
      <c r="C246" s="7" t="s">
        <v>3450</v>
      </c>
      <c r="D246" s="18">
        <v>113.34120557804769</v>
      </c>
      <c r="E246" s="18">
        <v>138.27627080521819</v>
      </c>
      <c r="F246" s="19">
        <v>46112</v>
      </c>
      <c r="G246" s="7" t="s">
        <v>393</v>
      </c>
      <c r="H246" s="292"/>
    </row>
    <row r="247" spans="1:8" ht="14.1" customHeight="1" x14ac:dyDescent="0.2">
      <c r="A247" s="7">
        <v>6183425</v>
      </c>
      <c r="B247" s="7" t="s">
        <v>3451</v>
      </c>
      <c r="C247" s="7" t="s">
        <v>3452</v>
      </c>
      <c r="D247" s="18">
        <v>441.17543859649129</v>
      </c>
      <c r="E247" s="18">
        <v>538.23403508771935</v>
      </c>
      <c r="F247" s="19">
        <v>46112</v>
      </c>
      <c r="G247" s="7" t="s">
        <v>393</v>
      </c>
      <c r="H247" s="292"/>
    </row>
    <row r="248" spans="1:8" ht="14.1" customHeight="1" x14ac:dyDescent="0.2">
      <c r="A248" s="7">
        <v>6176036</v>
      </c>
      <c r="B248" s="7" t="s">
        <v>3453</v>
      </c>
      <c r="C248" s="7" t="s">
        <v>3454</v>
      </c>
      <c r="D248" s="18">
        <v>233.9000762776507</v>
      </c>
      <c r="E248" s="18">
        <v>285.35809305873386</v>
      </c>
      <c r="F248" s="19">
        <v>46112</v>
      </c>
      <c r="G248" s="7" t="s">
        <v>393</v>
      </c>
      <c r="H248" s="292"/>
    </row>
    <row r="249" spans="1:8" ht="14.1" customHeight="1" x14ac:dyDescent="0.2">
      <c r="A249" s="7">
        <v>6175662</v>
      </c>
      <c r="B249" s="7" t="s">
        <v>3455</v>
      </c>
      <c r="C249" s="7" t="s">
        <v>3456</v>
      </c>
      <c r="D249" s="18">
        <v>214.69522643818854</v>
      </c>
      <c r="E249" s="18">
        <v>261.92817625459003</v>
      </c>
      <c r="F249" s="19">
        <v>46112</v>
      </c>
      <c r="G249" s="7" t="s">
        <v>393</v>
      </c>
      <c r="H249" s="292"/>
    </row>
    <row r="250" spans="1:8" ht="14.1" customHeight="1" x14ac:dyDescent="0.2">
      <c r="A250" s="7">
        <v>6175670</v>
      </c>
      <c r="B250" s="7" t="s">
        <v>3457</v>
      </c>
      <c r="C250" s="7" t="s">
        <v>3458</v>
      </c>
      <c r="D250" s="18">
        <v>744.20175438596505</v>
      </c>
      <c r="E250" s="18">
        <v>907.92614035087729</v>
      </c>
      <c r="F250" s="19">
        <v>46112</v>
      </c>
      <c r="G250" s="7" t="s">
        <v>393</v>
      </c>
      <c r="H250" s="292"/>
    </row>
    <row r="251" spans="1:8" ht="14.1" customHeight="1" x14ac:dyDescent="0.2">
      <c r="A251" s="7">
        <v>6249922</v>
      </c>
      <c r="B251" s="7" t="s">
        <v>3459</v>
      </c>
      <c r="C251" s="7" t="s">
        <v>3460</v>
      </c>
      <c r="D251" s="18">
        <v>312.47227443609029</v>
      </c>
      <c r="E251" s="18">
        <v>381.21617481203015</v>
      </c>
      <c r="F251" s="19">
        <v>46112</v>
      </c>
      <c r="G251" s="7" t="s">
        <v>393</v>
      </c>
      <c r="H251" s="292"/>
    </row>
    <row r="252" spans="1:8" ht="14.1" customHeight="1" x14ac:dyDescent="0.2">
      <c r="A252" s="7">
        <v>6249906</v>
      </c>
      <c r="B252" s="7" t="s">
        <v>3461</v>
      </c>
      <c r="C252" s="7" t="s">
        <v>3462</v>
      </c>
      <c r="D252" s="18">
        <v>129.39116082890152</v>
      </c>
      <c r="E252" s="18">
        <v>157.85721621125984</v>
      </c>
      <c r="F252" s="19">
        <v>46112</v>
      </c>
      <c r="G252" s="7" t="s">
        <v>393</v>
      </c>
      <c r="H252" s="292"/>
    </row>
    <row r="253" spans="1:8" ht="14.1" customHeight="1" x14ac:dyDescent="0.2">
      <c r="A253" s="7">
        <v>6249881</v>
      </c>
      <c r="B253" s="7" t="s">
        <v>3463</v>
      </c>
      <c r="C253" s="7" t="s">
        <v>3464</v>
      </c>
      <c r="D253" s="18">
        <v>374.4855316183378</v>
      </c>
      <c r="E253" s="18">
        <v>456.8723485743721</v>
      </c>
      <c r="F253" s="19">
        <v>46112</v>
      </c>
      <c r="G253" s="7" t="s">
        <v>393</v>
      </c>
      <c r="H253" s="292"/>
    </row>
    <row r="254" spans="1:8" ht="14.1" customHeight="1" x14ac:dyDescent="0.2">
      <c r="A254" s="7">
        <v>6249884</v>
      </c>
      <c r="B254" s="7" t="s">
        <v>3465</v>
      </c>
      <c r="C254" s="7" t="s">
        <v>3466</v>
      </c>
      <c r="D254" s="18">
        <v>134.01692283806864</v>
      </c>
      <c r="E254" s="18">
        <v>163.50064586244375</v>
      </c>
      <c r="F254" s="19">
        <v>46112</v>
      </c>
      <c r="G254" s="7" t="s">
        <v>393</v>
      </c>
      <c r="H254" s="292"/>
    </row>
    <row r="255" spans="1:8" ht="14.1" customHeight="1" x14ac:dyDescent="0.2">
      <c r="A255" s="7">
        <v>6178310</v>
      </c>
      <c r="B255" s="7" t="s">
        <v>3467</v>
      </c>
      <c r="C255" s="7" t="s">
        <v>3468</v>
      </c>
      <c r="D255" s="18">
        <v>291.89473684210526</v>
      </c>
      <c r="E255" s="18">
        <v>356.1115789473684</v>
      </c>
      <c r="F255" s="19">
        <v>46112</v>
      </c>
      <c r="G255" s="7" t="s">
        <v>2</v>
      </c>
      <c r="H255" s="292"/>
    </row>
    <row r="256" spans="1:8" ht="14.1" customHeight="1" x14ac:dyDescent="0.2">
      <c r="A256" s="7">
        <v>6178229</v>
      </c>
      <c r="B256" s="7" t="s">
        <v>3473</v>
      </c>
      <c r="C256" s="7" t="s">
        <v>3474</v>
      </c>
      <c r="D256" s="18">
        <v>742.65510571300058</v>
      </c>
      <c r="E256" s="18">
        <v>906.03922896986069</v>
      </c>
      <c r="F256" s="19">
        <v>46112</v>
      </c>
      <c r="G256" s="7" t="s">
        <v>2</v>
      </c>
      <c r="H256" s="292"/>
    </row>
    <row r="257" spans="1:8" ht="14.1" customHeight="1" x14ac:dyDescent="0.2">
      <c r="A257" s="7">
        <v>6113110</v>
      </c>
      <c r="B257" s="7" t="s">
        <v>3475</v>
      </c>
      <c r="C257" s="7" t="s">
        <v>3476</v>
      </c>
      <c r="D257" s="18">
        <v>235.10339678984698</v>
      </c>
      <c r="E257" s="18">
        <v>286.82614408361331</v>
      </c>
      <c r="F257" s="19">
        <v>46112</v>
      </c>
      <c r="G257" s="7" t="s">
        <v>393</v>
      </c>
      <c r="H257" s="292"/>
    </row>
    <row r="258" spans="1:8" ht="14.1" customHeight="1" x14ac:dyDescent="0.2">
      <c r="A258" s="7">
        <v>6113470</v>
      </c>
      <c r="B258" s="7" t="s">
        <v>3477</v>
      </c>
      <c r="C258" s="7" t="s">
        <v>3478</v>
      </c>
      <c r="D258" s="18">
        <v>188.55669172932335</v>
      </c>
      <c r="E258" s="18">
        <v>230.03916390977449</v>
      </c>
      <c r="F258" s="19">
        <v>46112</v>
      </c>
      <c r="G258" s="7" t="s">
        <v>393</v>
      </c>
      <c r="H258" s="292"/>
    </row>
    <row r="259" spans="1:8" ht="14.1" customHeight="1" x14ac:dyDescent="0.2">
      <c r="A259" s="7">
        <v>6113212</v>
      </c>
      <c r="B259" s="7" t="s">
        <v>3479</v>
      </c>
      <c r="C259" s="7" t="s">
        <v>3480</v>
      </c>
      <c r="D259" s="18">
        <v>80.378362573099423</v>
      </c>
      <c r="E259" s="18">
        <v>98.061602339181292</v>
      </c>
      <c r="F259" s="19">
        <v>46112</v>
      </c>
      <c r="G259" s="7" t="s">
        <v>393</v>
      </c>
      <c r="H259" s="292"/>
    </row>
    <row r="260" spans="1:8" ht="14.1" customHeight="1" x14ac:dyDescent="0.2">
      <c r="A260" s="7">
        <v>6113020</v>
      </c>
      <c r="B260" s="7" t="s">
        <v>3481</v>
      </c>
      <c r="C260" s="7" t="s">
        <v>3482</v>
      </c>
      <c r="D260" s="18">
        <v>108.42220683287165</v>
      </c>
      <c r="E260" s="18">
        <v>132.2750923361034</v>
      </c>
      <c r="F260" s="19">
        <v>46112</v>
      </c>
      <c r="G260" s="7" t="s">
        <v>393</v>
      </c>
      <c r="H260" s="292"/>
    </row>
    <row r="261" spans="1:8" ht="14.1" customHeight="1" x14ac:dyDescent="0.2">
      <c r="A261" s="7">
        <v>6113100</v>
      </c>
      <c r="B261" s="7" t="s">
        <v>3483</v>
      </c>
      <c r="C261" s="7" t="s">
        <v>3484</v>
      </c>
      <c r="D261" s="18">
        <v>140.35087719298247</v>
      </c>
      <c r="E261" s="18">
        <v>171.2280701754386</v>
      </c>
      <c r="F261" s="19">
        <v>46112</v>
      </c>
      <c r="G261" s="7" t="s">
        <v>393</v>
      </c>
      <c r="H261" s="292"/>
    </row>
    <row r="262" spans="1:8" ht="14.1" customHeight="1" x14ac:dyDescent="0.2">
      <c r="A262" s="7">
        <v>6113050</v>
      </c>
      <c r="B262" s="7" t="s">
        <v>3485</v>
      </c>
      <c r="C262" s="7" t="s">
        <v>3486</v>
      </c>
      <c r="D262" s="18">
        <v>983.61961722488036</v>
      </c>
      <c r="E262" s="18">
        <v>1200.015933014354</v>
      </c>
      <c r="F262" s="19">
        <v>46112</v>
      </c>
      <c r="G262" s="7" t="s">
        <v>393</v>
      </c>
      <c r="H262" s="292"/>
    </row>
    <row r="263" spans="1:8" ht="14.1" customHeight="1" x14ac:dyDescent="0.2">
      <c r="A263" s="7">
        <v>6113420</v>
      </c>
      <c r="B263" s="7" t="s">
        <v>3487</v>
      </c>
      <c r="C263" s="7" t="s">
        <v>3488</v>
      </c>
      <c r="D263" s="18">
        <v>687.02589807852974</v>
      </c>
      <c r="E263" s="18">
        <v>838.1715956558063</v>
      </c>
      <c r="F263" s="19">
        <v>46112</v>
      </c>
      <c r="G263" s="7" t="s">
        <v>393</v>
      </c>
      <c r="H263" s="292"/>
    </row>
    <row r="264" spans="1:8" ht="14.1" customHeight="1" x14ac:dyDescent="0.2">
      <c r="A264" s="7">
        <v>6113440</v>
      </c>
      <c r="B264" s="7" t="s">
        <v>3489</v>
      </c>
      <c r="C264" s="7" t="s">
        <v>3490</v>
      </c>
      <c r="D264" s="18">
        <v>694.2111642743223</v>
      </c>
      <c r="E264" s="18">
        <v>846.93762041467323</v>
      </c>
      <c r="F264" s="19">
        <v>46112</v>
      </c>
      <c r="G264" s="7" t="s">
        <v>393</v>
      </c>
      <c r="H264" s="292"/>
    </row>
    <row r="265" spans="1:8" ht="14.1" customHeight="1" x14ac:dyDescent="0.2">
      <c r="A265" s="7">
        <v>6274440</v>
      </c>
      <c r="B265" s="7" t="s">
        <v>3491</v>
      </c>
      <c r="C265" s="7" t="s">
        <v>3492</v>
      </c>
      <c r="D265" s="18">
        <v>2822.385964912281</v>
      </c>
      <c r="E265" s="18">
        <v>3443.3108771929828</v>
      </c>
      <c r="F265" s="19">
        <v>46112</v>
      </c>
      <c r="G265" s="7" t="s">
        <v>393</v>
      </c>
      <c r="H265" s="292"/>
    </row>
    <row r="266" spans="1:8" ht="14.1" customHeight="1" x14ac:dyDescent="0.2">
      <c r="A266" s="7">
        <v>6113460</v>
      </c>
      <c r="B266" s="7" t="s">
        <v>3493</v>
      </c>
      <c r="C266" s="7" t="s">
        <v>3494</v>
      </c>
      <c r="D266" s="18">
        <v>1462.9256140350878</v>
      </c>
      <c r="E266" s="18">
        <v>1784.7692491228072</v>
      </c>
      <c r="F266" s="19">
        <v>46112</v>
      </c>
      <c r="G266" s="7" t="s">
        <v>393</v>
      </c>
      <c r="H266" s="292"/>
    </row>
    <row r="267" spans="1:8" ht="14.1" customHeight="1" x14ac:dyDescent="0.2">
      <c r="A267" s="7">
        <v>6277270</v>
      </c>
      <c r="B267" s="7" t="s">
        <v>3495</v>
      </c>
      <c r="C267" s="7" t="s">
        <v>3496</v>
      </c>
      <c r="D267" s="18">
        <v>2441.1148325358859</v>
      </c>
      <c r="E267" s="18">
        <v>2978.1600956937805</v>
      </c>
      <c r="F267" s="19">
        <v>46112</v>
      </c>
      <c r="G267" s="7" t="s">
        <v>393</v>
      </c>
      <c r="H267" s="292"/>
    </row>
    <row r="268" spans="1:8" ht="14.1" customHeight="1" x14ac:dyDescent="0.2">
      <c r="A268" s="7">
        <v>6279860</v>
      </c>
      <c r="B268" s="7" t="s">
        <v>3499</v>
      </c>
      <c r="C268" s="7" t="s">
        <v>3500</v>
      </c>
      <c r="D268" s="18">
        <v>2195.6572231041641</v>
      </c>
      <c r="E268" s="18">
        <v>2678.7018121870801</v>
      </c>
      <c r="F268" s="19">
        <v>46112</v>
      </c>
      <c r="G268" s="7" t="s">
        <v>393</v>
      </c>
      <c r="H268" s="292"/>
    </row>
    <row r="269" spans="1:8" ht="14.1" customHeight="1" x14ac:dyDescent="0.2">
      <c r="A269" s="7">
        <v>6290189</v>
      </c>
      <c r="B269" s="7" t="s">
        <v>3501</v>
      </c>
      <c r="C269" s="7" t="s">
        <v>3502</v>
      </c>
      <c r="D269" s="18">
        <v>14021.859649122807</v>
      </c>
      <c r="E269" s="18">
        <v>17106.668771929824</v>
      </c>
      <c r="F269" s="19">
        <v>46112</v>
      </c>
      <c r="G269" s="7" t="s">
        <v>393</v>
      </c>
      <c r="H269" s="292"/>
    </row>
    <row r="270" spans="1:8" ht="14.1" customHeight="1" x14ac:dyDescent="0.2">
      <c r="A270" s="7">
        <v>6289980</v>
      </c>
      <c r="B270" s="7" t="s">
        <v>3503</v>
      </c>
      <c r="C270" s="7" t="s">
        <v>3504</v>
      </c>
      <c r="D270" s="18">
        <v>12955.625518341309</v>
      </c>
      <c r="E270" s="18">
        <v>15805.863132376397</v>
      </c>
      <c r="F270" s="19">
        <v>46112</v>
      </c>
      <c r="G270" s="7" t="s">
        <v>393</v>
      </c>
      <c r="H270" s="292"/>
    </row>
    <row r="271" spans="1:8" ht="14.1" customHeight="1" x14ac:dyDescent="0.2">
      <c r="A271" s="7">
        <v>6288790</v>
      </c>
      <c r="B271" s="7" t="s">
        <v>3505</v>
      </c>
      <c r="C271" s="7" t="s">
        <v>3506</v>
      </c>
      <c r="D271" s="18">
        <v>111.38660287081339</v>
      </c>
      <c r="E271" s="18">
        <v>135.89165550239233</v>
      </c>
      <c r="F271" s="19">
        <v>46112</v>
      </c>
      <c r="G271" s="7" t="s">
        <v>393</v>
      </c>
      <c r="H271" s="292"/>
    </row>
    <row r="272" spans="1:8" ht="14.1" customHeight="1" x14ac:dyDescent="0.2">
      <c r="A272" s="7">
        <v>6490905</v>
      </c>
      <c r="B272" s="7" t="s">
        <v>3507</v>
      </c>
      <c r="C272" s="7" t="s">
        <v>3508</v>
      </c>
      <c r="D272" s="18">
        <v>59.087719298245617</v>
      </c>
      <c r="E272" s="18">
        <v>72.087017543859645</v>
      </c>
      <c r="F272" s="19">
        <v>46112</v>
      </c>
      <c r="G272" s="7" t="s">
        <v>393</v>
      </c>
      <c r="H272" s="292"/>
    </row>
    <row r="273" spans="1:8" ht="14.1" customHeight="1" x14ac:dyDescent="0.2">
      <c r="A273" s="7">
        <v>1148276</v>
      </c>
      <c r="B273" s="7" t="s">
        <v>3509</v>
      </c>
      <c r="C273" s="7" t="s">
        <v>3510</v>
      </c>
      <c r="D273" s="18">
        <v>1034.4500584795321</v>
      </c>
      <c r="E273" s="18">
        <v>1262.0290713450293</v>
      </c>
      <c r="F273" s="19">
        <v>46112</v>
      </c>
      <c r="G273" s="7" t="s">
        <v>393</v>
      </c>
      <c r="H273" s="292"/>
    </row>
    <row r="274" spans="1:8" ht="14.1" customHeight="1" x14ac:dyDescent="0.2">
      <c r="A274" s="7">
        <v>1148226</v>
      </c>
      <c r="B274" s="7" t="s">
        <v>3511</v>
      </c>
      <c r="C274" s="7" t="s">
        <v>3512</v>
      </c>
      <c r="D274" s="18">
        <v>436.70175438596488</v>
      </c>
      <c r="E274" s="18">
        <v>532.77614035087709</v>
      </c>
      <c r="F274" s="19">
        <v>46112</v>
      </c>
      <c r="G274" s="7" t="s">
        <v>393</v>
      </c>
      <c r="H274" s="292"/>
    </row>
    <row r="275" spans="1:8" ht="14.1" customHeight="1" x14ac:dyDescent="0.2">
      <c r="A275" s="7">
        <v>1148334</v>
      </c>
      <c r="B275" s="7" t="s">
        <v>3513</v>
      </c>
      <c r="C275" s="7" t="s">
        <v>3514</v>
      </c>
      <c r="D275" s="18">
        <v>302.35671546415711</v>
      </c>
      <c r="E275" s="18">
        <v>368.87519286627168</v>
      </c>
      <c r="F275" s="19">
        <v>46112</v>
      </c>
      <c r="G275" s="7" t="s">
        <v>393</v>
      </c>
      <c r="H275" s="292"/>
    </row>
    <row r="276" spans="1:8" ht="14.1" customHeight="1" x14ac:dyDescent="0.2">
      <c r="A276" s="7">
        <v>1148056</v>
      </c>
      <c r="B276" s="7" t="s">
        <v>3515</v>
      </c>
      <c r="C276" s="7" t="s">
        <v>3516</v>
      </c>
      <c r="D276" s="18">
        <v>116.14306893995553</v>
      </c>
      <c r="E276" s="18">
        <v>141.69454410674575</v>
      </c>
      <c r="F276" s="19">
        <v>46112</v>
      </c>
      <c r="G276" s="7" t="s">
        <v>393</v>
      </c>
      <c r="H276" s="292"/>
    </row>
    <row r="277" spans="1:8" ht="14.1" customHeight="1" x14ac:dyDescent="0.2">
      <c r="A277" s="7">
        <v>1148384</v>
      </c>
      <c r="B277" s="7" t="s">
        <v>3517</v>
      </c>
      <c r="C277" s="7" t="s">
        <v>3518</v>
      </c>
      <c r="D277" s="18">
        <v>102.80433587188239</v>
      </c>
      <c r="E277" s="18">
        <v>125.42128976369651</v>
      </c>
      <c r="F277" s="19">
        <v>46112</v>
      </c>
      <c r="G277" s="7" t="s">
        <v>393</v>
      </c>
      <c r="H277" s="292"/>
    </row>
    <row r="278" spans="1:8" ht="14.1" customHeight="1" x14ac:dyDescent="0.2">
      <c r="A278" s="7">
        <v>1148376</v>
      </c>
      <c r="B278" s="7" t="s">
        <v>3519</v>
      </c>
      <c r="C278" s="7" t="s">
        <v>3520</v>
      </c>
      <c r="D278" s="18">
        <v>78.924204797312242</v>
      </c>
      <c r="E278" s="18">
        <v>96.287529852720937</v>
      </c>
      <c r="F278" s="19">
        <v>46112</v>
      </c>
      <c r="G278" s="7" t="s">
        <v>393</v>
      </c>
      <c r="H278" s="292"/>
    </row>
    <row r="279" spans="1:8" ht="14.1" customHeight="1" x14ac:dyDescent="0.2">
      <c r="A279" s="7">
        <v>1122900</v>
      </c>
      <c r="B279" s="7" t="s">
        <v>3521</v>
      </c>
      <c r="C279" s="7" t="s">
        <v>3522</v>
      </c>
      <c r="D279" s="18">
        <v>95.570104122093852</v>
      </c>
      <c r="E279" s="18">
        <v>116.59552702895449</v>
      </c>
      <c r="F279" s="19">
        <v>46112</v>
      </c>
      <c r="G279" s="7" t="s">
        <v>393</v>
      </c>
      <c r="H279" s="292"/>
    </row>
    <row r="280" spans="1:8" ht="14.1" customHeight="1" x14ac:dyDescent="0.2">
      <c r="A280" s="7">
        <v>6047417</v>
      </c>
      <c r="B280" s="7" t="s">
        <v>3523</v>
      </c>
      <c r="C280" s="7" t="s">
        <v>3524</v>
      </c>
      <c r="D280" s="18">
        <v>279.92982456140356</v>
      </c>
      <c r="E280" s="18">
        <v>341.51438596491232</v>
      </c>
      <c r="F280" s="19">
        <v>46112</v>
      </c>
      <c r="G280" s="7" t="s">
        <v>2</v>
      </c>
      <c r="H280" s="292"/>
    </row>
    <row r="281" spans="1:8" ht="14.1" customHeight="1" x14ac:dyDescent="0.2">
      <c r="A281" s="7">
        <v>6047412</v>
      </c>
      <c r="B281" s="7" t="s">
        <v>3525</v>
      </c>
      <c r="C281" s="7" t="s">
        <v>3526</v>
      </c>
      <c r="D281" s="18">
        <v>810.35169665139495</v>
      </c>
      <c r="E281" s="18">
        <v>988.62906991470186</v>
      </c>
      <c r="F281" s="19">
        <v>46112</v>
      </c>
      <c r="G281" s="7" t="s">
        <v>2</v>
      </c>
      <c r="H281" s="292"/>
    </row>
    <row r="282" spans="1:8" ht="14.1" customHeight="1" x14ac:dyDescent="0.2">
      <c r="A282" s="7">
        <v>6406718</v>
      </c>
      <c r="B282" s="7" t="s">
        <v>3527</v>
      </c>
      <c r="C282" s="7" t="s">
        <v>3528</v>
      </c>
      <c r="D282" s="18">
        <v>212.0305263157895</v>
      </c>
      <c r="E282" s="18">
        <v>258.67724210526319</v>
      </c>
      <c r="F282" s="19">
        <v>46112</v>
      </c>
      <c r="G282" s="7" t="s">
        <v>393</v>
      </c>
      <c r="H282" s="292"/>
    </row>
    <row r="283" spans="1:8" ht="14.1" customHeight="1" x14ac:dyDescent="0.2">
      <c r="A283" s="7">
        <v>6406726</v>
      </c>
      <c r="B283" s="7" t="s">
        <v>3529</v>
      </c>
      <c r="C283" s="7" t="s">
        <v>3530</v>
      </c>
      <c r="D283" s="18">
        <v>330.33501754385964</v>
      </c>
      <c r="E283" s="18">
        <v>403.00872140350873</v>
      </c>
      <c r="F283" s="19">
        <v>46112</v>
      </c>
      <c r="G283" s="7" t="s">
        <v>393</v>
      </c>
      <c r="H283" s="292"/>
    </row>
    <row r="284" spans="1:8" ht="14.1" customHeight="1" x14ac:dyDescent="0.2">
      <c r="A284" s="7">
        <v>6406133</v>
      </c>
      <c r="B284" s="7" t="s">
        <v>3531</v>
      </c>
      <c r="C284" s="7" t="s">
        <v>3532</v>
      </c>
      <c r="D284" s="18">
        <v>12.357542555272941</v>
      </c>
      <c r="E284" s="18">
        <v>15.076201917432988</v>
      </c>
      <c r="F284" s="19">
        <v>46112</v>
      </c>
      <c r="G284" s="7" t="s">
        <v>393</v>
      </c>
      <c r="H284" s="292"/>
    </row>
    <row r="285" spans="1:8" ht="14.1" customHeight="1" x14ac:dyDescent="0.2">
      <c r="A285" s="7">
        <v>6418368</v>
      </c>
      <c r="B285" s="7" t="s">
        <v>3533</v>
      </c>
      <c r="C285" s="7" t="s">
        <v>1652</v>
      </c>
      <c r="D285" s="18">
        <v>337.85964912280701</v>
      </c>
      <c r="E285" s="18">
        <v>412.18877192982455</v>
      </c>
      <c r="F285" s="19">
        <v>46112</v>
      </c>
      <c r="G285" s="7" t="s">
        <v>393</v>
      </c>
      <c r="H285" s="292"/>
    </row>
    <row r="286" spans="1:8" ht="14.1" customHeight="1" x14ac:dyDescent="0.2">
      <c r="A286" s="7">
        <v>6406971</v>
      </c>
      <c r="B286" s="7" t="s">
        <v>3534</v>
      </c>
      <c r="C286" s="7" t="s">
        <v>3535</v>
      </c>
      <c r="D286" s="18">
        <v>59.358951121118309</v>
      </c>
      <c r="E286" s="18">
        <v>72.417920367764339</v>
      </c>
      <c r="F286" s="19">
        <v>46112</v>
      </c>
      <c r="G286" s="7" t="s">
        <v>393</v>
      </c>
      <c r="H286" s="292"/>
    </row>
    <row r="287" spans="1:8" ht="14.1" customHeight="1" x14ac:dyDescent="0.2">
      <c r="A287" s="7">
        <v>6407521</v>
      </c>
      <c r="B287" s="7" t="s">
        <v>3536</v>
      </c>
      <c r="C287" s="7" t="s">
        <v>3537</v>
      </c>
      <c r="D287" s="18">
        <v>66.371570389388097</v>
      </c>
      <c r="E287" s="18">
        <v>80.973315875053473</v>
      </c>
      <c r="F287" s="19">
        <v>46112</v>
      </c>
      <c r="G287" s="7" t="s">
        <v>393</v>
      </c>
      <c r="H287" s="292"/>
    </row>
    <row r="288" spans="1:8" ht="14.1" customHeight="1" x14ac:dyDescent="0.2">
      <c r="A288" s="7">
        <v>3160793</v>
      </c>
      <c r="B288" s="7" t="s">
        <v>3538</v>
      </c>
      <c r="C288" s="7" t="s">
        <v>3539</v>
      </c>
      <c r="D288" s="18">
        <v>202.68409825299639</v>
      </c>
      <c r="E288" s="18">
        <v>247.2745998686556</v>
      </c>
      <c r="F288" s="19">
        <v>46112</v>
      </c>
      <c r="G288" s="7" t="s">
        <v>393</v>
      </c>
      <c r="H288" s="292"/>
    </row>
    <row r="289" spans="1:8" ht="14.1" customHeight="1" x14ac:dyDescent="0.2">
      <c r="A289" s="7">
        <v>3160734</v>
      </c>
      <c r="B289" s="7" t="s">
        <v>3540</v>
      </c>
      <c r="C289" s="7" t="s">
        <v>3541</v>
      </c>
      <c r="D289" s="18">
        <v>87.473684210526329</v>
      </c>
      <c r="E289" s="18">
        <v>106.71789473684213</v>
      </c>
      <c r="F289" s="19">
        <v>46112</v>
      </c>
      <c r="G289" s="7" t="s">
        <v>393</v>
      </c>
      <c r="H289" s="292"/>
    </row>
    <row r="290" spans="1:8" ht="14.1" customHeight="1" x14ac:dyDescent="0.2">
      <c r="A290" s="7">
        <v>3163160</v>
      </c>
      <c r="B290" s="7" t="s">
        <v>3542</v>
      </c>
      <c r="C290" s="7" t="s">
        <v>3543</v>
      </c>
      <c r="D290" s="18">
        <v>256</v>
      </c>
      <c r="E290" s="18">
        <v>312.32</v>
      </c>
      <c r="F290" s="19">
        <v>46112</v>
      </c>
      <c r="G290" s="7" t="s">
        <v>393</v>
      </c>
      <c r="H290" s="292"/>
    </row>
    <row r="291" spans="1:8" ht="14.1" customHeight="1" x14ac:dyDescent="0.2">
      <c r="A291" s="7">
        <v>6338458</v>
      </c>
      <c r="B291" s="7" t="s">
        <v>3546</v>
      </c>
      <c r="C291" s="7" t="s">
        <v>3547</v>
      </c>
      <c r="D291" s="18">
        <v>48.280132533578104</v>
      </c>
      <c r="E291" s="18">
        <v>58.901761690965287</v>
      </c>
      <c r="F291" s="19">
        <v>46112</v>
      </c>
      <c r="G291" s="7" t="s">
        <v>393</v>
      </c>
      <c r="H291" s="292"/>
    </row>
    <row r="292" spans="1:8" ht="14.1" customHeight="1" x14ac:dyDescent="0.2">
      <c r="A292" s="7">
        <v>6355307</v>
      </c>
      <c r="B292" s="7" t="s">
        <v>3548</v>
      </c>
      <c r="C292" s="7" t="s">
        <v>2723</v>
      </c>
      <c r="D292" s="18">
        <v>4921.438596491229</v>
      </c>
      <c r="E292" s="18">
        <v>6004.1550877192994</v>
      </c>
      <c r="F292" s="19">
        <v>46112</v>
      </c>
      <c r="G292" s="7" t="s">
        <v>393</v>
      </c>
      <c r="H292" s="292"/>
    </row>
    <row r="293" spans="1:8" ht="14.1" customHeight="1" x14ac:dyDescent="0.2">
      <c r="A293" s="7">
        <v>6443063</v>
      </c>
      <c r="B293" s="7" t="s">
        <v>3549</v>
      </c>
      <c r="C293" s="7" t="s">
        <v>3550</v>
      </c>
      <c r="D293" s="18">
        <v>2895.6564667482662</v>
      </c>
      <c r="E293" s="18">
        <v>3532.7008894328847</v>
      </c>
      <c r="F293" s="19">
        <v>46112</v>
      </c>
      <c r="G293" s="7" t="s">
        <v>393</v>
      </c>
      <c r="H293" s="292"/>
    </row>
    <row r="294" spans="1:8" ht="14.1" customHeight="1" x14ac:dyDescent="0.2">
      <c r="A294" s="7">
        <v>6392016</v>
      </c>
      <c r="B294" s="7" t="s">
        <v>3551</v>
      </c>
      <c r="C294" s="7" t="s">
        <v>3550</v>
      </c>
      <c r="D294" s="18">
        <v>1694.6315789473686</v>
      </c>
      <c r="E294" s="18">
        <v>2067.4505263157894</v>
      </c>
      <c r="F294" s="19">
        <v>46112</v>
      </c>
      <c r="G294" s="7" t="s">
        <v>393</v>
      </c>
      <c r="H294" s="292"/>
    </row>
    <row r="295" spans="1:8" ht="14.1" customHeight="1" x14ac:dyDescent="0.2">
      <c r="A295" s="7">
        <v>6420608</v>
      </c>
      <c r="B295" s="7" t="s">
        <v>3552</v>
      </c>
      <c r="C295" s="7" t="s">
        <v>3553</v>
      </c>
      <c r="D295" s="18">
        <v>607.32683560753742</v>
      </c>
      <c r="E295" s="18">
        <v>740.93873944119559</v>
      </c>
      <c r="F295" s="19">
        <v>46112</v>
      </c>
      <c r="G295" s="7" t="s">
        <v>393</v>
      </c>
      <c r="H295" s="292"/>
    </row>
    <row r="296" spans="1:8" ht="14.1" customHeight="1" x14ac:dyDescent="0.2">
      <c r="A296" s="7">
        <v>6420610</v>
      </c>
      <c r="B296" s="7" t="s">
        <v>3554</v>
      </c>
      <c r="C296" s="7" t="s">
        <v>3555</v>
      </c>
      <c r="D296" s="18">
        <v>284.29866532359608</v>
      </c>
      <c r="E296" s="18">
        <v>346.84437169478724</v>
      </c>
      <c r="F296" s="19">
        <v>46112</v>
      </c>
      <c r="G296" s="7" t="s">
        <v>393</v>
      </c>
      <c r="H296" s="292"/>
    </row>
    <row r="297" spans="1:8" ht="14.1" customHeight="1" x14ac:dyDescent="0.2">
      <c r="A297" s="7">
        <v>6424616</v>
      </c>
      <c r="B297" s="7" t="s">
        <v>3556</v>
      </c>
      <c r="C297" s="7" t="s">
        <v>3557</v>
      </c>
      <c r="D297" s="18">
        <v>513.68421052631584</v>
      </c>
      <c r="E297" s="18">
        <v>626.69473684210527</v>
      </c>
      <c r="F297" s="19">
        <v>46112</v>
      </c>
      <c r="G297" s="7" t="s">
        <v>393</v>
      </c>
      <c r="H297" s="292"/>
    </row>
    <row r="298" spans="1:8" ht="14.1" customHeight="1" x14ac:dyDescent="0.2">
      <c r="A298" s="7">
        <v>6015633</v>
      </c>
      <c r="B298" s="7" t="s">
        <v>3558</v>
      </c>
      <c r="C298" s="7" t="s">
        <v>3559</v>
      </c>
      <c r="D298" s="18">
        <v>1191.4673046251994</v>
      </c>
      <c r="E298" s="18">
        <v>1453.5901116427433</v>
      </c>
      <c r="F298" s="19">
        <v>46112</v>
      </c>
      <c r="G298" s="7" t="s">
        <v>393</v>
      </c>
      <c r="H298" s="292"/>
    </row>
    <row r="299" spans="1:8" ht="14.1" customHeight="1" x14ac:dyDescent="0.2">
      <c r="A299" s="7">
        <v>6424550</v>
      </c>
      <c r="B299" s="7" t="s">
        <v>3560</v>
      </c>
      <c r="C299" s="7" t="s">
        <v>3561</v>
      </c>
      <c r="D299" s="18">
        <v>303.98731020773994</v>
      </c>
      <c r="E299" s="18">
        <v>370.86451845344271</v>
      </c>
      <c r="F299" s="19">
        <v>46112</v>
      </c>
      <c r="G299" s="7" t="s">
        <v>393</v>
      </c>
      <c r="H299" s="292"/>
    </row>
    <row r="300" spans="1:8" ht="14.1" customHeight="1" x14ac:dyDescent="0.2">
      <c r="A300" s="7">
        <v>6419593</v>
      </c>
      <c r="B300" s="7" t="s">
        <v>3562</v>
      </c>
      <c r="C300" s="7" t="s">
        <v>3563</v>
      </c>
      <c r="D300" s="18">
        <v>3629.629005847954</v>
      </c>
      <c r="E300" s="18">
        <v>4428.1473871345033</v>
      </c>
      <c r="F300" s="19">
        <v>46112</v>
      </c>
      <c r="G300" s="7" t="s">
        <v>393</v>
      </c>
      <c r="H300" s="292"/>
    </row>
    <row r="301" spans="1:8" ht="14.1" customHeight="1" x14ac:dyDescent="0.2">
      <c r="A301" s="7">
        <v>6363822</v>
      </c>
      <c r="B301" s="7" t="s">
        <v>3564</v>
      </c>
      <c r="C301" s="7" t="s">
        <v>3565</v>
      </c>
      <c r="D301" s="18">
        <v>767.53816787269864</v>
      </c>
      <c r="E301" s="18">
        <v>936.39656480469228</v>
      </c>
      <c r="F301" s="19">
        <v>46112</v>
      </c>
      <c r="G301" s="7" t="s">
        <v>393</v>
      </c>
      <c r="H301" s="292"/>
    </row>
    <row r="302" spans="1:8" ht="14.1" customHeight="1" x14ac:dyDescent="0.2">
      <c r="A302" s="7">
        <v>6346804</v>
      </c>
      <c r="B302" s="7" t="s">
        <v>3566</v>
      </c>
      <c r="C302" s="7" t="s">
        <v>3567</v>
      </c>
      <c r="D302" s="18">
        <v>9011.8596491228072</v>
      </c>
      <c r="E302" s="18">
        <v>10994.468771929825</v>
      </c>
      <c r="F302" s="19">
        <v>46112</v>
      </c>
      <c r="G302" s="7" t="s">
        <v>393</v>
      </c>
      <c r="H302" s="292"/>
    </row>
    <row r="303" spans="1:8" ht="14.1" customHeight="1" x14ac:dyDescent="0.2">
      <c r="A303" s="7">
        <v>6348408</v>
      </c>
      <c r="B303" s="7" t="s">
        <v>3568</v>
      </c>
      <c r="C303" s="7" t="s">
        <v>3569</v>
      </c>
      <c r="D303" s="18">
        <v>223.29973589888701</v>
      </c>
      <c r="E303" s="18">
        <v>272.42567779664216</v>
      </c>
      <c r="F303" s="19">
        <v>46112</v>
      </c>
      <c r="G303" s="7" t="s">
        <v>393</v>
      </c>
      <c r="H303" s="292"/>
    </row>
    <row r="304" spans="1:8" ht="14.1" customHeight="1" x14ac:dyDescent="0.2">
      <c r="A304" s="7">
        <v>6363903</v>
      </c>
      <c r="B304" s="7" t="s">
        <v>3572</v>
      </c>
      <c r="C304" s="7" t="s">
        <v>3573</v>
      </c>
      <c r="D304" s="18">
        <v>1518.6666666666667</v>
      </c>
      <c r="E304" s="18">
        <v>1852.7733333333333</v>
      </c>
      <c r="F304" s="19">
        <v>46112</v>
      </c>
      <c r="G304" s="7" t="s">
        <v>393</v>
      </c>
      <c r="H304" s="292"/>
    </row>
    <row r="305" spans="1:8" ht="14.1" customHeight="1" x14ac:dyDescent="0.2">
      <c r="A305" s="7">
        <v>6363907</v>
      </c>
      <c r="B305" s="7" t="s">
        <v>3574</v>
      </c>
      <c r="C305" s="7" t="s">
        <v>3575</v>
      </c>
      <c r="D305" s="18">
        <v>720.31940883727964</v>
      </c>
      <c r="E305" s="18">
        <v>878.78967878148114</v>
      </c>
      <c r="F305" s="19">
        <v>46112</v>
      </c>
      <c r="G305" s="7" t="s">
        <v>393</v>
      </c>
      <c r="H305" s="292"/>
    </row>
    <row r="306" spans="1:8" ht="14.1" customHeight="1" x14ac:dyDescent="0.2">
      <c r="A306" s="7">
        <v>6416551</v>
      </c>
      <c r="B306" s="7" t="s">
        <v>3578</v>
      </c>
      <c r="C306" s="7" t="s">
        <v>3579</v>
      </c>
      <c r="D306" s="18">
        <v>63.486523989659084</v>
      </c>
      <c r="E306" s="18">
        <v>77.45355926738408</v>
      </c>
      <c r="F306" s="19">
        <v>46112</v>
      </c>
      <c r="G306" s="7" t="s">
        <v>393</v>
      </c>
      <c r="H306" s="292"/>
    </row>
    <row r="307" spans="1:8" ht="14.1" customHeight="1" x14ac:dyDescent="0.2">
      <c r="A307" s="7">
        <v>6358527</v>
      </c>
      <c r="B307" s="7" t="s">
        <v>3590</v>
      </c>
      <c r="C307" s="7" t="s">
        <v>3591</v>
      </c>
      <c r="D307" s="18">
        <v>259.95880022637238</v>
      </c>
      <c r="E307" s="18">
        <v>317.14973627617428</v>
      </c>
      <c r="F307" s="19">
        <v>46112</v>
      </c>
      <c r="G307" s="7" t="s">
        <v>393</v>
      </c>
      <c r="H307" s="292"/>
    </row>
    <row r="308" spans="1:8" ht="14.1" customHeight="1" x14ac:dyDescent="0.2">
      <c r="A308" s="7">
        <v>6358760</v>
      </c>
      <c r="B308" s="7" t="s">
        <v>3592</v>
      </c>
      <c r="C308" s="7" t="s">
        <v>3593</v>
      </c>
      <c r="D308" s="18">
        <v>603.11328817092249</v>
      </c>
      <c r="E308" s="18">
        <v>735.7982115685254</v>
      </c>
      <c r="F308" s="19">
        <v>46112</v>
      </c>
      <c r="G308" s="7" t="s">
        <v>393</v>
      </c>
      <c r="H308" s="292"/>
    </row>
    <row r="309" spans="1:8" ht="14.1" customHeight="1" x14ac:dyDescent="0.2">
      <c r="A309" s="7">
        <v>6348881</v>
      </c>
      <c r="B309" s="7" t="s">
        <v>3594</v>
      </c>
      <c r="C309" s="7" t="s">
        <v>2284</v>
      </c>
      <c r="D309" s="18">
        <v>237.65204678362576</v>
      </c>
      <c r="E309" s="18">
        <v>289.93549707602341</v>
      </c>
      <c r="F309" s="19">
        <v>46112</v>
      </c>
      <c r="G309" s="7" t="s">
        <v>393</v>
      </c>
      <c r="H309" s="292"/>
    </row>
    <row r="310" spans="1:8" ht="14.1" customHeight="1" x14ac:dyDescent="0.2">
      <c r="A310" s="7">
        <v>6015419</v>
      </c>
      <c r="B310" s="7" t="s">
        <v>3595</v>
      </c>
      <c r="C310" s="7" t="s">
        <v>3596</v>
      </c>
      <c r="D310" s="18">
        <v>1143.4930610107358</v>
      </c>
      <c r="E310" s="18">
        <v>1395.0615344330977</v>
      </c>
      <c r="F310" s="19">
        <v>46112</v>
      </c>
      <c r="G310" s="7" t="s">
        <v>393</v>
      </c>
      <c r="H310" s="292"/>
    </row>
    <row r="311" spans="1:8" ht="14.1" customHeight="1" x14ac:dyDescent="0.2">
      <c r="A311" s="7">
        <v>6357538</v>
      </c>
      <c r="B311" s="7" t="s">
        <v>3597</v>
      </c>
      <c r="C311" s="7" t="s">
        <v>3598</v>
      </c>
      <c r="D311" s="18">
        <v>489.36842105263162</v>
      </c>
      <c r="E311" s="18">
        <v>597.02947368421053</v>
      </c>
      <c r="F311" s="19">
        <v>46112</v>
      </c>
      <c r="G311" s="7" t="s">
        <v>393</v>
      </c>
      <c r="H311" s="292"/>
    </row>
    <row r="312" spans="1:8" ht="14.1" customHeight="1" x14ac:dyDescent="0.2">
      <c r="A312" s="7">
        <v>6357536</v>
      </c>
      <c r="B312" s="7" t="s">
        <v>3599</v>
      </c>
      <c r="C312" s="7" t="s">
        <v>3598</v>
      </c>
      <c r="D312" s="18">
        <v>155.7154805895583</v>
      </c>
      <c r="E312" s="18">
        <v>189.97288631926111</v>
      </c>
      <c r="F312" s="19">
        <v>46112</v>
      </c>
      <c r="G312" s="7" t="s">
        <v>393</v>
      </c>
      <c r="H312" s="292"/>
    </row>
    <row r="313" spans="1:8" ht="14.1" customHeight="1" x14ac:dyDescent="0.2">
      <c r="A313" s="7">
        <v>7079206</v>
      </c>
      <c r="B313" s="7" t="s">
        <v>3602</v>
      </c>
      <c r="C313" s="7" t="s">
        <v>3603</v>
      </c>
      <c r="D313" s="18">
        <v>8000.3617886178854</v>
      </c>
      <c r="E313" s="18">
        <v>9760.4413821138205</v>
      </c>
      <c r="F313" s="19">
        <v>46112</v>
      </c>
      <c r="G313" s="7" t="s">
        <v>393</v>
      </c>
      <c r="H313" s="292"/>
    </row>
    <row r="314" spans="1:8" ht="14.1" customHeight="1" x14ac:dyDescent="0.2">
      <c r="A314" s="7">
        <v>7079303</v>
      </c>
      <c r="B314" s="7" t="s">
        <v>3604</v>
      </c>
      <c r="C314" s="7" t="s">
        <v>3605</v>
      </c>
      <c r="D314" s="18">
        <v>8356.1267494579151</v>
      </c>
      <c r="E314" s="18">
        <v>10194.474634338656</v>
      </c>
      <c r="F314" s="19">
        <v>46112</v>
      </c>
      <c r="G314" s="7" t="s">
        <v>393</v>
      </c>
      <c r="H314" s="292"/>
    </row>
    <row r="315" spans="1:8" ht="14.1" customHeight="1" x14ac:dyDescent="0.2">
      <c r="A315" s="7">
        <v>6049280</v>
      </c>
      <c r="B315" s="7" t="s">
        <v>3606</v>
      </c>
      <c r="C315" s="7" t="s">
        <v>3607</v>
      </c>
      <c r="D315" s="18">
        <v>66.705920299029373</v>
      </c>
      <c r="E315" s="18">
        <v>81.381222764815831</v>
      </c>
      <c r="F315" s="19">
        <v>46112</v>
      </c>
      <c r="G315" s="7" t="s">
        <v>393</v>
      </c>
      <c r="H315" s="292"/>
    </row>
    <row r="316" spans="1:8" ht="14.1" customHeight="1" x14ac:dyDescent="0.2">
      <c r="A316" s="7">
        <v>7129408</v>
      </c>
      <c r="B316" s="7" t="s">
        <v>3610</v>
      </c>
      <c r="C316" s="7" t="s">
        <v>3611</v>
      </c>
      <c r="D316" s="18">
        <v>10741.452631578948</v>
      </c>
      <c r="E316" s="18">
        <v>13104.572210526316</v>
      </c>
      <c r="F316" s="19">
        <v>46112</v>
      </c>
      <c r="G316" s="7" t="s">
        <v>393</v>
      </c>
      <c r="H316" s="292"/>
    </row>
    <row r="317" spans="1:8" ht="14.1" customHeight="1" x14ac:dyDescent="0.2">
      <c r="A317" s="7">
        <v>6052932</v>
      </c>
      <c r="B317" s="7" t="s">
        <v>3614</v>
      </c>
      <c r="C317" s="7" t="s">
        <v>2044</v>
      </c>
      <c r="D317" s="18">
        <v>6188.9122807017557</v>
      </c>
      <c r="E317" s="18">
        <v>7550.4729824561418</v>
      </c>
      <c r="F317" s="19">
        <v>46112</v>
      </c>
      <c r="G317" s="7" t="s">
        <v>2</v>
      </c>
      <c r="H317" s="292"/>
    </row>
    <row r="318" spans="1:8" ht="14.1" customHeight="1" x14ac:dyDescent="0.2">
      <c r="A318" s="7">
        <v>6052640</v>
      </c>
      <c r="B318" s="7" t="s">
        <v>3615</v>
      </c>
      <c r="C318" s="7" t="s">
        <v>2046</v>
      </c>
      <c r="D318" s="18">
        <v>445.04733966062702</v>
      </c>
      <c r="E318" s="18">
        <v>542.9577543859649</v>
      </c>
      <c r="F318" s="19">
        <v>46112</v>
      </c>
      <c r="G318" s="7" t="s">
        <v>2</v>
      </c>
      <c r="H318" s="292"/>
    </row>
    <row r="319" spans="1:8" ht="14.1" customHeight="1" x14ac:dyDescent="0.2">
      <c r="A319" s="7">
        <v>7138680</v>
      </c>
      <c r="B319" s="7" t="s">
        <v>3616</v>
      </c>
      <c r="C319" s="7" t="s">
        <v>3617</v>
      </c>
      <c r="D319" s="18">
        <v>2487.7131851107488</v>
      </c>
      <c r="E319" s="18">
        <v>3035.0100858351134</v>
      </c>
      <c r="F319" s="19">
        <v>46112</v>
      </c>
      <c r="G319" s="7" t="s">
        <v>393</v>
      </c>
      <c r="H319" s="292"/>
    </row>
    <row r="320" spans="1:8" ht="14.1" customHeight="1" x14ac:dyDescent="0.2">
      <c r="A320" s="7">
        <v>7138800</v>
      </c>
      <c r="B320" s="7" t="s">
        <v>3618</v>
      </c>
      <c r="C320" s="7" t="s">
        <v>3619</v>
      </c>
      <c r="D320" s="18">
        <v>9156.0614035087729</v>
      </c>
      <c r="E320" s="18">
        <v>11170.394912280703</v>
      </c>
      <c r="F320" s="19">
        <v>46112</v>
      </c>
      <c r="G320" s="7" t="s">
        <v>393</v>
      </c>
      <c r="H320" s="292"/>
    </row>
    <row r="321" spans="1:8" ht="14.1" customHeight="1" x14ac:dyDescent="0.2">
      <c r="A321" s="7">
        <v>7138802</v>
      </c>
      <c r="B321" s="7" t="s">
        <v>3620</v>
      </c>
      <c r="C321" s="7" t="s">
        <v>3621</v>
      </c>
      <c r="D321" s="18">
        <v>10728.440350877194</v>
      </c>
      <c r="E321" s="18">
        <v>13088.697228070176</v>
      </c>
      <c r="F321" s="19">
        <v>46112</v>
      </c>
      <c r="G321" s="7" t="s">
        <v>393</v>
      </c>
      <c r="H321" s="292"/>
    </row>
    <row r="322" spans="1:8" ht="14.1" customHeight="1" x14ac:dyDescent="0.2">
      <c r="A322" s="7">
        <v>6056792</v>
      </c>
      <c r="B322" s="7" t="s">
        <v>3634</v>
      </c>
      <c r="C322" s="7" t="s">
        <v>3635</v>
      </c>
      <c r="D322" s="18">
        <v>2739.5893746252705</v>
      </c>
      <c r="E322" s="18">
        <v>3342.2990370428297</v>
      </c>
      <c r="F322" s="19">
        <v>46112</v>
      </c>
      <c r="G322" s="7" t="s">
        <v>2</v>
      </c>
      <c r="H322" s="292"/>
    </row>
    <row r="323" spans="1:8" ht="14.1" customHeight="1" x14ac:dyDescent="0.2">
      <c r="A323" s="7">
        <v>6056970</v>
      </c>
      <c r="B323" s="7" t="s">
        <v>3640</v>
      </c>
      <c r="C323" s="7" t="s">
        <v>3641</v>
      </c>
      <c r="D323" s="18">
        <v>3996.60376375945</v>
      </c>
      <c r="E323" s="18">
        <v>4875.856591786529</v>
      </c>
      <c r="F323" s="19">
        <v>46112</v>
      </c>
      <c r="G323" s="7" t="s">
        <v>2</v>
      </c>
      <c r="H323" s="292"/>
    </row>
    <row r="324" spans="1:8" ht="14.1" customHeight="1" x14ac:dyDescent="0.2">
      <c r="A324" s="7">
        <v>7083157</v>
      </c>
      <c r="B324" s="7" t="s">
        <v>3645</v>
      </c>
      <c r="C324" s="7" t="s">
        <v>3646</v>
      </c>
      <c r="D324" s="18">
        <v>295.23289322963768</v>
      </c>
      <c r="E324" s="18">
        <v>360.18412974015797</v>
      </c>
      <c r="F324" s="19">
        <v>46112</v>
      </c>
      <c r="G324" s="7" t="s">
        <v>393</v>
      </c>
      <c r="H324" s="292"/>
    </row>
    <row r="325" spans="1:8" ht="14.1" customHeight="1" x14ac:dyDescent="0.2">
      <c r="A325" s="7">
        <v>7083626</v>
      </c>
      <c r="B325" s="7" t="s">
        <v>3647</v>
      </c>
      <c r="C325" s="7" t="s">
        <v>3648</v>
      </c>
      <c r="D325" s="18">
        <v>328.90465865037123</v>
      </c>
      <c r="E325" s="18">
        <v>401.26368355345289</v>
      </c>
      <c r="F325" s="19">
        <v>46112</v>
      </c>
      <c r="G325" s="7" t="s">
        <v>393</v>
      </c>
      <c r="H325" s="292"/>
    </row>
    <row r="326" spans="1:8" ht="14.1" customHeight="1" x14ac:dyDescent="0.2">
      <c r="A326" s="7">
        <v>7083300</v>
      </c>
      <c r="B326" s="7" t="s">
        <v>3649</v>
      </c>
      <c r="C326" s="7" t="s">
        <v>3650</v>
      </c>
      <c r="D326" s="18">
        <v>413.64059681915069</v>
      </c>
      <c r="E326" s="18">
        <v>504.64152811936384</v>
      </c>
      <c r="F326" s="19">
        <v>46112</v>
      </c>
      <c r="G326" s="7" t="s">
        <v>393</v>
      </c>
      <c r="H326" s="292"/>
    </row>
    <row r="327" spans="1:8" ht="14.1" customHeight="1" x14ac:dyDescent="0.2">
      <c r="A327" s="7">
        <v>7083408</v>
      </c>
      <c r="B327" s="7" t="s">
        <v>3651</v>
      </c>
      <c r="C327" s="7" t="s">
        <v>3652</v>
      </c>
      <c r="D327" s="18">
        <v>361.35522106610102</v>
      </c>
      <c r="E327" s="18">
        <v>440.85336970064321</v>
      </c>
      <c r="F327" s="19">
        <v>46112</v>
      </c>
      <c r="G327" s="7" t="s">
        <v>393</v>
      </c>
      <c r="H327" s="292"/>
    </row>
    <row r="328" spans="1:8" ht="14.1" customHeight="1" x14ac:dyDescent="0.2">
      <c r="A328" s="7">
        <v>6087965</v>
      </c>
      <c r="B328" s="7" t="s">
        <v>3653</v>
      </c>
      <c r="C328" s="7" t="s">
        <v>3654</v>
      </c>
      <c r="D328" s="18">
        <v>51.814053002674456</v>
      </c>
      <c r="E328" s="18">
        <v>63.213144663262831</v>
      </c>
      <c r="F328" s="19">
        <v>46112</v>
      </c>
      <c r="G328" s="7" t="s">
        <v>393</v>
      </c>
      <c r="H328" s="292"/>
    </row>
    <row r="329" spans="1:8" ht="14.1" customHeight="1" x14ac:dyDescent="0.2">
      <c r="A329" s="7">
        <v>7075405</v>
      </c>
      <c r="B329" s="7" t="s">
        <v>3655</v>
      </c>
      <c r="C329" s="7" t="s">
        <v>3656</v>
      </c>
      <c r="D329" s="18">
        <v>4414.2865497076027</v>
      </c>
      <c r="E329" s="18">
        <v>5385.4295906432753</v>
      </c>
      <c r="F329" s="19">
        <v>46112</v>
      </c>
      <c r="G329" s="7" t="s">
        <v>393</v>
      </c>
      <c r="H329" s="292"/>
    </row>
    <row r="330" spans="1:8" ht="14.1" customHeight="1" x14ac:dyDescent="0.2">
      <c r="A330" s="7">
        <v>7076096</v>
      </c>
      <c r="B330" s="7" t="s">
        <v>3657</v>
      </c>
      <c r="C330" s="7" t="s">
        <v>3658</v>
      </c>
      <c r="D330" s="18">
        <v>5139.1491228070181</v>
      </c>
      <c r="E330" s="18">
        <v>6269.7619298245618</v>
      </c>
      <c r="F330" s="19">
        <v>46112</v>
      </c>
      <c r="G330" s="7" t="s">
        <v>393</v>
      </c>
      <c r="H330" s="292"/>
    </row>
    <row r="331" spans="1:8" ht="14.1" customHeight="1" x14ac:dyDescent="0.2">
      <c r="A331" s="7">
        <v>6040700</v>
      </c>
      <c r="B331" s="7" t="s">
        <v>3659</v>
      </c>
      <c r="C331" s="7" t="s">
        <v>3660</v>
      </c>
      <c r="D331" s="18">
        <v>4054.5056414269879</v>
      </c>
      <c r="E331" s="18">
        <v>4946.4968825409251</v>
      </c>
      <c r="F331" s="19">
        <v>46112</v>
      </c>
      <c r="G331" s="7" t="s">
        <v>393</v>
      </c>
      <c r="H331" s="292"/>
    </row>
    <row r="332" spans="1:8" ht="14.1" customHeight="1" x14ac:dyDescent="0.2">
      <c r="A332" s="7">
        <v>7070353</v>
      </c>
      <c r="B332" s="7" t="s">
        <v>3661</v>
      </c>
      <c r="C332" s="7" t="s">
        <v>3662</v>
      </c>
      <c r="D332" s="18">
        <v>194.84434765734494</v>
      </c>
      <c r="E332" s="18">
        <v>237.71010414196081</v>
      </c>
      <c r="F332" s="19">
        <v>46112</v>
      </c>
      <c r="G332" s="7" t="s">
        <v>393</v>
      </c>
      <c r="H332" s="292"/>
    </row>
    <row r="333" spans="1:8" ht="14.1" customHeight="1" x14ac:dyDescent="0.2">
      <c r="A333" s="7">
        <v>6069339</v>
      </c>
      <c r="B333" s="7" t="s">
        <v>3663</v>
      </c>
      <c r="C333" s="7" t="s">
        <v>3664</v>
      </c>
      <c r="D333" s="18">
        <v>1018.9220254427539</v>
      </c>
      <c r="E333" s="18">
        <v>1243.0848710401597</v>
      </c>
      <c r="F333" s="19">
        <v>46112</v>
      </c>
      <c r="G333" s="7" t="s">
        <v>393</v>
      </c>
      <c r="H333" s="292"/>
    </row>
    <row r="334" spans="1:8" ht="14.1" customHeight="1" x14ac:dyDescent="0.2">
      <c r="A334" s="7">
        <v>6043038</v>
      </c>
      <c r="B334" s="7" t="s">
        <v>3665</v>
      </c>
      <c r="C334" s="7" t="s">
        <v>3666</v>
      </c>
      <c r="D334" s="18">
        <v>261.05594695399924</v>
      </c>
      <c r="E334" s="18">
        <v>318.48825528387908</v>
      </c>
      <c r="F334" s="19">
        <v>46112</v>
      </c>
      <c r="G334" s="7" t="s">
        <v>393</v>
      </c>
      <c r="H334" s="292"/>
    </row>
    <row r="335" spans="1:8" ht="14.1" customHeight="1" x14ac:dyDescent="0.2">
      <c r="A335" s="7">
        <v>6049296</v>
      </c>
      <c r="B335" s="7" t="s">
        <v>3667</v>
      </c>
      <c r="C335" s="7" t="s">
        <v>3668</v>
      </c>
      <c r="D335" s="18">
        <v>379.84100877192986</v>
      </c>
      <c r="E335" s="18">
        <v>463.40603070175445</v>
      </c>
      <c r="F335" s="19">
        <v>46112</v>
      </c>
      <c r="G335" s="7" t="s">
        <v>393</v>
      </c>
      <c r="H335" s="292"/>
    </row>
    <row r="336" spans="1:8" ht="14.1" customHeight="1" x14ac:dyDescent="0.2">
      <c r="A336" s="7">
        <v>6003758</v>
      </c>
      <c r="B336" s="7" t="s">
        <v>3669</v>
      </c>
      <c r="C336" s="7" t="s">
        <v>3670</v>
      </c>
      <c r="D336" s="18">
        <v>6.7902755059495181</v>
      </c>
      <c r="E336" s="18">
        <v>8.2841361172584111</v>
      </c>
      <c r="F336" s="19">
        <v>46112</v>
      </c>
      <c r="G336" s="7" t="s">
        <v>393</v>
      </c>
      <c r="H336" s="292"/>
    </row>
    <row r="337" spans="1:8" ht="14.1" customHeight="1" x14ac:dyDescent="0.2">
      <c r="A337" s="7">
        <v>6015691</v>
      </c>
      <c r="B337" s="7" t="s">
        <v>3671</v>
      </c>
      <c r="C337" s="7" t="s">
        <v>3672</v>
      </c>
      <c r="D337" s="18">
        <v>516.08573607932885</v>
      </c>
      <c r="E337" s="18">
        <v>629.62459801678119</v>
      </c>
      <c r="F337" s="19">
        <v>46112</v>
      </c>
      <c r="G337" s="7" t="s">
        <v>393</v>
      </c>
      <c r="H337" s="292"/>
    </row>
    <row r="338" spans="1:8" ht="14.1" customHeight="1" x14ac:dyDescent="0.2">
      <c r="A338" s="7">
        <v>6016308</v>
      </c>
      <c r="B338" s="7" t="s">
        <v>3673</v>
      </c>
      <c r="C338" s="7" t="s">
        <v>3674</v>
      </c>
      <c r="D338" s="18">
        <v>2034.2682512733447</v>
      </c>
      <c r="E338" s="18">
        <v>2481.8072665534805</v>
      </c>
      <c r="F338" s="19">
        <v>46112</v>
      </c>
      <c r="G338" s="7" t="s">
        <v>393</v>
      </c>
      <c r="H338" s="292"/>
    </row>
    <row r="339" spans="1:8" ht="14.1" customHeight="1" x14ac:dyDescent="0.2">
      <c r="A339" s="7">
        <v>6015336</v>
      </c>
      <c r="B339" s="7" t="s">
        <v>3675</v>
      </c>
      <c r="C339" s="7" t="s">
        <v>3676</v>
      </c>
      <c r="D339" s="18">
        <v>90.798093878923595</v>
      </c>
      <c r="E339" s="18">
        <v>110.77367453228679</v>
      </c>
      <c r="F339" s="19">
        <v>46112</v>
      </c>
      <c r="G339" s="7" t="s">
        <v>393</v>
      </c>
      <c r="H339" s="292"/>
    </row>
    <row r="340" spans="1:8" ht="14.1" customHeight="1" x14ac:dyDescent="0.2">
      <c r="A340" s="7">
        <v>6001076</v>
      </c>
      <c r="B340" s="7" t="s">
        <v>3677</v>
      </c>
      <c r="C340" s="7" t="s">
        <v>3678</v>
      </c>
      <c r="D340" s="18">
        <v>3481.4035087719299</v>
      </c>
      <c r="E340" s="18">
        <v>4247.3122807017544</v>
      </c>
      <c r="F340" s="19">
        <v>46112</v>
      </c>
      <c r="G340" s="7" t="s">
        <v>2</v>
      </c>
      <c r="H340" s="292"/>
    </row>
    <row r="341" spans="1:8" ht="14.1" customHeight="1" x14ac:dyDescent="0.2">
      <c r="A341" s="7">
        <v>6001442</v>
      </c>
      <c r="B341" s="7" t="s">
        <v>3679</v>
      </c>
      <c r="C341" s="7" t="s">
        <v>3680</v>
      </c>
      <c r="D341" s="18">
        <v>1127.7894736842106</v>
      </c>
      <c r="E341" s="18">
        <v>1375.903157894737</v>
      </c>
      <c r="F341" s="19">
        <v>46112</v>
      </c>
      <c r="G341" s="7" t="s">
        <v>2</v>
      </c>
      <c r="H341" s="292"/>
    </row>
    <row r="342" spans="1:8" ht="14.1" customHeight="1" x14ac:dyDescent="0.2">
      <c r="A342" s="7">
        <v>6001444</v>
      </c>
      <c r="B342" s="7" t="s">
        <v>3681</v>
      </c>
      <c r="C342" s="7" t="s">
        <v>3682</v>
      </c>
      <c r="D342" s="18">
        <v>1343.957894736842</v>
      </c>
      <c r="E342" s="18">
        <v>1639.6286315789473</v>
      </c>
      <c r="F342" s="19">
        <v>46112</v>
      </c>
      <c r="G342" s="7" t="s">
        <v>2</v>
      </c>
      <c r="H342" s="292"/>
    </row>
    <row r="343" spans="1:8" ht="14.1" customHeight="1" x14ac:dyDescent="0.2">
      <c r="A343" s="7">
        <v>6001446</v>
      </c>
      <c r="B343" s="7" t="s">
        <v>3683</v>
      </c>
      <c r="C343" s="7" t="s">
        <v>3684</v>
      </c>
      <c r="D343" s="18">
        <v>1254.5242690058481</v>
      </c>
      <c r="E343" s="18">
        <v>1530.5196081871345</v>
      </c>
      <c r="F343" s="19">
        <v>46112</v>
      </c>
      <c r="G343" s="7" t="s">
        <v>2</v>
      </c>
      <c r="H343" s="292"/>
    </row>
    <row r="344" spans="1:8" ht="14.1" customHeight="1" x14ac:dyDescent="0.2">
      <c r="A344" s="7">
        <v>6001448</v>
      </c>
      <c r="B344" s="7" t="s">
        <v>3685</v>
      </c>
      <c r="C344" s="7" t="s">
        <v>3686</v>
      </c>
      <c r="D344" s="18">
        <v>1927.4500737825872</v>
      </c>
      <c r="E344" s="18">
        <v>2351.4890900147561</v>
      </c>
      <c r="F344" s="19">
        <v>46112</v>
      </c>
      <c r="G344" s="7" t="s">
        <v>2</v>
      </c>
      <c r="H344" s="292"/>
    </row>
    <row r="345" spans="1:8" ht="14.1" customHeight="1" x14ac:dyDescent="0.2">
      <c r="A345" s="7">
        <v>6001441</v>
      </c>
      <c r="B345" s="7" t="s">
        <v>3687</v>
      </c>
      <c r="C345" s="7" t="s">
        <v>3688</v>
      </c>
      <c r="D345" s="18">
        <v>1011.9155169477091</v>
      </c>
      <c r="E345" s="18">
        <v>1234.536930676205</v>
      </c>
      <c r="F345" s="19">
        <v>46112</v>
      </c>
      <c r="G345" s="7" t="s">
        <v>2</v>
      </c>
      <c r="H345" s="292"/>
    </row>
    <row r="346" spans="1:8" ht="14.1" customHeight="1" x14ac:dyDescent="0.2">
      <c r="A346" s="7">
        <v>6005642</v>
      </c>
      <c r="B346" s="7" t="s">
        <v>3689</v>
      </c>
      <c r="C346" s="7" t="s">
        <v>3690</v>
      </c>
      <c r="D346" s="18">
        <v>324.76210526315788</v>
      </c>
      <c r="E346" s="18">
        <v>396.20976842105262</v>
      </c>
      <c r="F346" s="19">
        <v>46112</v>
      </c>
      <c r="G346" s="7" t="s">
        <v>393</v>
      </c>
      <c r="H346" s="292"/>
    </row>
    <row r="347" spans="1:8" ht="14.1" customHeight="1" x14ac:dyDescent="0.2">
      <c r="A347" s="7">
        <v>6015107</v>
      </c>
      <c r="B347" s="7" t="s">
        <v>3691</v>
      </c>
      <c r="C347" s="7" t="s">
        <v>3692</v>
      </c>
      <c r="D347" s="18">
        <v>107.05514983631328</v>
      </c>
      <c r="E347" s="18">
        <v>130.60728280030219</v>
      </c>
      <c r="F347" s="19">
        <v>46112</v>
      </c>
      <c r="G347" s="7" t="s">
        <v>393</v>
      </c>
      <c r="H347" s="292"/>
    </row>
    <row r="348" spans="1:8" ht="14.1" customHeight="1" x14ac:dyDescent="0.2">
      <c r="A348" s="7">
        <v>6221378</v>
      </c>
      <c r="B348" s="7" t="s">
        <v>3697</v>
      </c>
      <c r="C348" s="7" t="s">
        <v>3698</v>
      </c>
      <c r="D348" s="18">
        <v>339.50726425438597</v>
      </c>
      <c r="E348" s="18">
        <v>414.19886239035088</v>
      </c>
      <c r="F348" s="19">
        <v>46112</v>
      </c>
      <c r="G348" s="7" t="s">
        <v>393</v>
      </c>
      <c r="H348" s="292"/>
    </row>
    <row r="349" spans="1:8" ht="14.1" customHeight="1" x14ac:dyDescent="0.2">
      <c r="A349" s="7">
        <v>6207306</v>
      </c>
      <c r="B349" s="7" t="s">
        <v>3701</v>
      </c>
      <c r="C349" s="7" t="s">
        <v>3702</v>
      </c>
      <c r="D349" s="18">
        <v>4985.751289989681</v>
      </c>
      <c r="E349" s="18">
        <v>6082.6165737874107</v>
      </c>
      <c r="F349" s="19">
        <v>46112</v>
      </c>
      <c r="G349" s="7" t="s">
        <v>2</v>
      </c>
      <c r="H349" s="292"/>
    </row>
    <row r="350" spans="1:8" ht="14.1" customHeight="1" x14ac:dyDescent="0.2">
      <c r="A350" s="7">
        <v>6221866</v>
      </c>
      <c r="B350" s="7" t="s">
        <v>3703</v>
      </c>
      <c r="C350" s="7" t="s">
        <v>3704</v>
      </c>
      <c r="D350" s="18">
        <v>2584.7831793223522</v>
      </c>
      <c r="E350" s="18">
        <v>3153.4354787732696</v>
      </c>
      <c r="F350" s="19">
        <v>46112</v>
      </c>
      <c r="G350" s="7" t="s">
        <v>393</v>
      </c>
      <c r="H350" s="292"/>
    </row>
    <row r="351" spans="1:8" ht="14.1" customHeight="1" x14ac:dyDescent="0.2">
      <c r="A351" s="7">
        <v>6221009</v>
      </c>
      <c r="B351" s="7" t="s">
        <v>3705</v>
      </c>
      <c r="C351" s="7" t="s">
        <v>3706</v>
      </c>
      <c r="D351" s="18">
        <v>197.79549884813045</v>
      </c>
      <c r="E351" s="18">
        <v>241.31050859471915</v>
      </c>
      <c r="F351" s="19">
        <v>46112</v>
      </c>
      <c r="G351" s="7" t="s">
        <v>393</v>
      </c>
      <c r="H351" s="292"/>
    </row>
    <row r="352" spans="1:8" ht="14.1" customHeight="1" x14ac:dyDescent="0.2">
      <c r="A352" s="7">
        <v>6220436</v>
      </c>
      <c r="B352" s="7" t="s">
        <v>3707</v>
      </c>
      <c r="C352" s="7" t="s">
        <v>3648</v>
      </c>
      <c r="D352" s="18">
        <v>2050.408832106652</v>
      </c>
      <c r="E352" s="18">
        <v>2501.4987751701156</v>
      </c>
      <c r="F352" s="19">
        <v>46112</v>
      </c>
      <c r="G352" s="7" t="s">
        <v>393</v>
      </c>
      <c r="H352" s="292"/>
    </row>
    <row r="353" spans="1:8" ht="14.1" customHeight="1" x14ac:dyDescent="0.2">
      <c r="A353" s="7">
        <v>6220444</v>
      </c>
      <c r="B353" s="7" t="s">
        <v>3708</v>
      </c>
      <c r="C353" s="7" t="s">
        <v>3709</v>
      </c>
      <c r="D353" s="18">
        <v>2579.1389128559103</v>
      </c>
      <c r="E353" s="18">
        <v>3146.5494736842106</v>
      </c>
      <c r="F353" s="19">
        <v>46112</v>
      </c>
      <c r="G353" s="7" t="s">
        <v>393</v>
      </c>
      <c r="H353" s="292"/>
    </row>
    <row r="354" spans="1:8" ht="14.1" customHeight="1" x14ac:dyDescent="0.2">
      <c r="A354" s="7">
        <v>6220452</v>
      </c>
      <c r="B354" s="7" t="s">
        <v>3710</v>
      </c>
      <c r="C354" s="7" t="s">
        <v>3711</v>
      </c>
      <c r="D354" s="18">
        <v>2237.2400259909036</v>
      </c>
      <c r="E354" s="18">
        <v>2729.4328317089025</v>
      </c>
      <c r="F354" s="19">
        <v>46112</v>
      </c>
      <c r="G354" s="7" t="s">
        <v>393</v>
      </c>
      <c r="H354" s="292"/>
    </row>
    <row r="355" spans="1:8" ht="14.1" customHeight="1" x14ac:dyDescent="0.2">
      <c r="A355" s="7">
        <v>6208835</v>
      </c>
      <c r="B355" s="7" t="s">
        <v>3712</v>
      </c>
      <c r="C355" s="7" t="s">
        <v>3713</v>
      </c>
      <c r="D355" s="18">
        <v>732.51505897850438</v>
      </c>
      <c r="E355" s="18">
        <v>893.66837195377536</v>
      </c>
      <c r="F355" s="19">
        <v>46112</v>
      </c>
      <c r="G355" s="7" t="s">
        <v>393</v>
      </c>
      <c r="H355" s="292"/>
    </row>
    <row r="356" spans="1:8" ht="14.1" customHeight="1" x14ac:dyDescent="0.2">
      <c r="A356" s="7">
        <v>6008283</v>
      </c>
      <c r="B356" s="7" t="s">
        <v>3714</v>
      </c>
      <c r="C356" s="7" t="s">
        <v>3715</v>
      </c>
      <c r="D356" s="18">
        <v>2645.3684210526317</v>
      </c>
      <c r="E356" s="18">
        <v>3227.3494736842104</v>
      </c>
      <c r="F356" s="19">
        <v>46112</v>
      </c>
      <c r="G356" s="7" t="s">
        <v>393</v>
      </c>
      <c r="H356" s="292"/>
    </row>
    <row r="357" spans="1:8" ht="14.1" customHeight="1" x14ac:dyDescent="0.2">
      <c r="A357" s="7">
        <v>6008291</v>
      </c>
      <c r="B357" s="7" t="s">
        <v>3716</v>
      </c>
      <c r="C357" s="7" t="s">
        <v>3717</v>
      </c>
      <c r="D357" s="18">
        <v>5146.4561403508778</v>
      </c>
      <c r="E357" s="18">
        <v>6278.6764912280705</v>
      </c>
      <c r="F357" s="19">
        <v>46112</v>
      </c>
      <c r="G357" s="7" t="s">
        <v>393</v>
      </c>
      <c r="H357" s="292"/>
    </row>
    <row r="358" spans="1:8" ht="14.1" customHeight="1" x14ac:dyDescent="0.2">
      <c r="A358" s="7">
        <v>6221259</v>
      </c>
      <c r="B358" s="7" t="s">
        <v>3718</v>
      </c>
      <c r="C358" s="7" t="s">
        <v>3719</v>
      </c>
      <c r="D358" s="18">
        <v>2727.5452498123282</v>
      </c>
      <c r="E358" s="18">
        <v>3327.6052047710405</v>
      </c>
      <c r="F358" s="19">
        <v>46112</v>
      </c>
      <c r="G358" s="7" t="s">
        <v>393</v>
      </c>
      <c r="H358" s="292"/>
    </row>
    <row r="359" spans="1:8" ht="14.1" customHeight="1" x14ac:dyDescent="0.2">
      <c r="A359" s="7">
        <v>6221513</v>
      </c>
      <c r="B359" s="7" t="s">
        <v>3720</v>
      </c>
      <c r="C359" s="7" t="s">
        <v>3721</v>
      </c>
      <c r="D359" s="18">
        <v>455.41284969179713</v>
      </c>
      <c r="E359" s="18">
        <v>555.60367662399244</v>
      </c>
      <c r="F359" s="19">
        <v>46112</v>
      </c>
      <c r="G359" s="7" t="s">
        <v>393</v>
      </c>
      <c r="H359" s="292"/>
    </row>
    <row r="360" spans="1:8" ht="14.1" customHeight="1" x14ac:dyDescent="0.2">
      <c r="A360" s="7">
        <v>6017134</v>
      </c>
      <c r="B360" s="7" t="s">
        <v>3722</v>
      </c>
      <c r="C360" s="7" t="s">
        <v>3723</v>
      </c>
      <c r="D360" s="18">
        <v>112.51403508771929</v>
      </c>
      <c r="E360" s="18">
        <v>137.26712280701753</v>
      </c>
      <c r="F360" s="19">
        <v>46112</v>
      </c>
      <c r="G360" s="7" t="s">
        <v>393</v>
      </c>
      <c r="H360" s="292"/>
    </row>
    <row r="361" spans="1:8" ht="14.1" customHeight="1" x14ac:dyDescent="0.2">
      <c r="A361" s="7">
        <v>6221071</v>
      </c>
      <c r="B361" s="7" t="s">
        <v>3724</v>
      </c>
      <c r="C361" s="7" t="s">
        <v>3725</v>
      </c>
      <c r="D361" s="18">
        <v>460.31447368421055</v>
      </c>
      <c r="E361" s="18">
        <v>561.58365789473692</v>
      </c>
      <c r="F361" s="19">
        <v>46112</v>
      </c>
      <c r="G361" s="7" t="s">
        <v>393</v>
      </c>
      <c r="H361" s="292"/>
    </row>
    <row r="362" spans="1:8" ht="14.1" customHeight="1" x14ac:dyDescent="0.2">
      <c r="A362" s="7">
        <v>6091229</v>
      </c>
      <c r="B362" s="7" t="s">
        <v>3726</v>
      </c>
      <c r="C362" s="7" t="s">
        <v>3727</v>
      </c>
      <c r="D362" s="18">
        <v>2409.9202453987727</v>
      </c>
      <c r="E362" s="18">
        <v>2940.1026993865025</v>
      </c>
      <c r="F362" s="19">
        <v>46112</v>
      </c>
      <c r="G362" s="7" t="s">
        <v>393</v>
      </c>
      <c r="H362" s="292"/>
    </row>
    <row r="363" spans="1:8" ht="14.1" customHeight="1" x14ac:dyDescent="0.2">
      <c r="A363" s="7">
        <v>6091379</v>
      </c>
      <c r="B363" s="7" t="s">
        <v>3730</v>
      </c>
      <c r="C363" s="7" t="s">
        <v>3731</v>
      </c>
      <c r="D363" s="18">
        <v>1113.9640899122808</v>
      </c>
      <c r="E363" s="18">
        <v>1359.0361896929826</v>
      </c>
      <c r="F363" s="19">
        <v>46112</v>
      </c>
      <c r="G363" s="7" t="s">
        <v>393</v>
      </c>
      <c r="H363" s="292"/>
    </row>
    <row r="364" spans="1:8" ht="14.1" customHeight="1" x14ac:dyDescent="0.2">
      <c r="A364" s="7">
        <v>6232663</v>
      </c>
      <c r="B364" s="7" t="s">
        <v>3732</v>
      </c>
      <c r="C364" s="7" t="s">
        <v>3733</v>
      </c>
      <c r="D364" s="18">
        <v>3557.7709215567661</v>
      </c>
      <c r="E364" s="18">
        <v>4340.4805242992543</v>
      </c>
      <c r="F364" s="19">
        <v>46112</v>
      </c>
      <c r="G364" s="7" t="s">
        <v>393</v>
      </c>
      <c r="H364" s="292"/>
    </row>
    <row r="365" spans="1:8" ht="14.1" customHeight="1" x14ac:dyDescent="0.2">
      <c r="A365" s="7">
        <v>6227910</v>
      </c>
      <c r="B365" s="7" t="s">
        <v>3736</v>
      </c>
      <c r="C365" s="7" t="s">
        <v>3737</v>
      </c>
      <c r="D365" s="18">
        <v>3879.2271627344221</v>
      </c>
      <c r="E365" s="18">
        <v>4732.6571385359948</v>
      </c>
      <c r="F365" s="19">
        <v>46112</v>
      </c>
      <c r="G365" s="7" t="s">
        <v>393</v>
      </c>
      <c r="H365" s="292"/>
    </row>
    <row r="366" spans="1:8" ht="14.1" customHeight="1" x14ac:dyDescent="0.2">
      <c r="A366" s="7">
        <v>5408068</v>
      </c>
      <c r="B366" s="7" t="s">
        <v>3740</v>
      </c>
      <c r="C366" s="7" t="s">
        <v>3741</v>
      </c>
      <c r="D366" s="18">
        <v>3495.4241158451687</v>
      </c>
      <c r="E366" s="18">
        <v>4264.4174213311053</v>
      </c>
      <c r="F366" s="19">
        <v>46112</v>
      </c>
      <c r="G366" s="7" t="s">
        <v>393</v>
      </c>
      <c r="H366" s="292"/>
    </row>
    <row r="367" spans="1:8" ht="14.1" customHeight="1" x14ac:dyDescent="0.2">
      <c r="A367" s="7">
        <v>5408245</v>
      </c>
      <c r="B367" s="7" t="s">
        <v>3742</v>
      </c>
      <c r="C367" s="7" t="s">
        <v>3743</v>
      </c>
      <c r="D367" s="18">
        <v>2569.9719298245618</v>
      </c>
      <c r="E367" s="18">
        <v>3135.3657543859654</v>
      </c>
      <c r="F367" s="19">
        <v>46112</v>
      </c>
      <c r="G367" s="7" t="s">
        <v>393</v>
      </c>
      <c r="H367" s="292"/>
    </row>
    <row r="368" spans="1:8" ht="14.1" customHeight="1" x14ac:dyDescent="0.2">
      <c r="A368" s="7">
        <v>5408156</v>
      </c>
      <c r="B368" s="7" t="s">
        <v>3744</v>
      </c>
      <c r="C368" s="7" t="s">
        <v>3745</v>
      </c>
      <c r="D368" s="18">
        <v>1291.1643274853802</v>
      </c>
      <c r="E368" s="18">
        <v>1575.2204795321638</v>
      </c>
      <c r="F368" s="19">
        <v>46112</v>
      </c>
      <c r="G368" s="7" t="s">
        <v>393</v>
      </c>
      <c r="H368" s="292"/>
    </row>
    <row r="369" spans="1:8" ht="14.1" customHeight="1" x14ac:dyDescent="0.2">
      <c r="A369" s="7">
        <v>5408107</v>
      </c>
      <c r="B369" s="7" t="s">
        <v>3746</v>
      </c>
      <c r="C369" s="7" t="s">
        <v>3747</v>
      </c>
      <c r="D369" s="18">
        <v>1336.82078401746</v>
      </c>
      <c r="E369" s="18">
        <v>1630.9213565013013</v>
      </c>
      <c r="F369" s="19">
        <v>46112</v>
      </c>
      <c r="G369" s="7" t="s">
        <v>393</v>
      </c>
      <c r="H369" s="292"/>
    </row>
    <row r="370" spans="1:8" ht="14.1" customHeight="1" x14ac:dyDescent="0.2">
      <c r="A370" s="7">
        <v>2022874</v>
      </c>
      <c r="B370" s="7" t="s">
        <v>3750</v>
      </c>
      <c r="C370" s="7" t="s">
        <v>3751</v>
      </c>
      <c r="D370" s="18">
        <v>388.07719298245615</v>
      </c>
      <c r="E370" s="18">
        <v>473.45417543859651</v>
      </c>
      <c r="F370" s="19">
        <v>46112</v>
      </c>
      <c r="G370" s="7" t="s">
        <v>393</v>
      </c>
      <c r="H370" s="292"/>
    </row>
    <row r="371" spans="1:8" ht="14.1" customHeight="1" x14ac:dyDescent="0.2">
      <c r="A371" s="7">
        <v>2024663</v>
      </c>
      <c r="B371" s="7" t="s">
        <v>3752</v>
      </c>
      <c r="C371" s="7" t="s">
        <v>3753</v>
      </c>
      <c r="D371" s="18">
        <v>82.469395711500979</v>
      </c>
      <c r="E371" s="18">
        <v>100.6126627680312</v>
      </c>
      <c r="F371" s="19">
        <v>46112</v>
      </c>
      <c r="G371" s="7" t="s">
        <v>393</v>
      </c>
      <c r="H371" s="292"/>
    </row>
    <row r="372" spans="1:8" ht="14.1" customHeight="1" x14ac:dyDescent="0.2">
      <c r="A372" s="7">
        <v>2043130</v>
      </c>
      <c r="B372" s="7" t="s">
        <v>3754</v>
      </c>
      <c r="C372" s="7" t="s">
        <v>3755</v>
      </c>
      <c r="D372" s="18">
        <v>11</v>
      </c>
      <c r="E372" s="18">
        <v>13.42</v>
      </c>
      <c r="F372" s="19">
        <v>46112</v>
      </c>
      <c r="G372" s="7" t="s">
        <v>393</v>
      </c>
      <c r="H372" s="292"/>
    </row>
    <row r="373" spans="1:8" ht="14.1" customHeight="1" x14ac:dyDescent="0.2">
      <c r="A373" s="7">
        <v>2012103</v>
      </c>
      <c r="B373" s="7" t="s">
        <v>3756</v>
      </c>
      <c r="C373" s="7" t="s">
        <v>3757</v>
      </c>
      <c r="D373" s="18">
        <v>6</v>
      </c>
      <c r="E373" s="18">
        <v>7.32</v>
      </c>
      <c r="F373" s="19">
        <v>46112</v>
      </c>
      <c r="G373" s="7" t="s">
        <v>393</v>
      </c>
      <c r="H373" s="292"/>
    </row>
    <row r="374" spans="1:8" ht="14.1" customHeight="1" x14ac:dyDescent="0.2">
      <c r="A374" s="7">
        <v>2047730</v>
      </c>
      <c r="B374" s="7" t="s">
        <v>3781</v>
      </c>
      <c r="C374" s="7" t="s">
        <v>3782</v>
      </c>
      <c r="D374" s="18">
        <v>35.733192982456146</v>
      </c>
      <c r="E374" s="18">
        <v>43.594495438596496</v>
      </c>
      <c r="F374" s="19">
        <v>46112</v>
      </c>
      <c r="G374" s="7" t="s">
        <v>393</v>
      </c>
      <c r="H374" s="292"/>
    </row>
    <row r="375" spans="1:8" x14ac:dyDescent="0.2">
      <c r="H375" s="292"/>
    </row>
    <row r="376" spans="1:8" x14ac:dyDescent="0.2">
      <c r="H376" s="292"/>
    </row>
    <row r="377" spans="1:8" x14ac:dyDescent="0.2">
      <c r="H377" s="292"/>
    </row>
    <row r="378" spans="1:8" x14ac:dyDescent="0.2">
      <c r="H378" s="292"/>
    </row>
    <row r="379" spans="1:8" x14ac:dyDescent="0.2">
      <c r="H379" s="292"/>
    </row>
    <row r="380" spans="1:8" x14ac:dyDescent="0.2">
      <c r="H380" s="292"/>
    </row>
    <row r="381" spans="1:8" x14ac:dyDescent="0.2">
      <c r="H381" s="292"/>
    </row>
    <row r="382" spans="1:8" x14ac:dyDescent="0.2">
      <c r="H382" s="292"/>
    </row>
    <row r="383" spans="1:8" x14ac:dyDescent="0.2">
      <c r="H383" s="292"/>
    </row>
    <row r="384" spans="1:8" x14ac:dyDescent="0.2">
      <c r="H384" s="292"/>
    </row>
    <row r="385" spans="8:8" x14ac:dyDescent="0.2">
      <c r="H385" s="292"/>
    </row>
    <row r="386" spans="8:8" x14ac:dyDescent="0.2">
      <c r="H386" s="292"/>
    </row>
    <row r="387" spans="8:8" x14ac:dyDescent="0.2">
      <c r="H387" s="292"/>
    </row>
    <row r="388" spans="8:8" x14ac:dyDescent="0.2">
      <c r="H388" s="292"/>
    </row>
    <row r="389" spans="8:8" x14ac:dyDescent="0.2">
      <c r="H389" s="292"/>
    </row>
    <row r="390" spans="8:8" x14ac:dyDescent="0.2">
      <c r="H390" s="292"/>
    </row>
    <row r="391" spans="8:8" x14ac:dyDescent="0.2">
      <c r="H391" s="292"/>
    </row>
    <row r="392" spans="8:8" x14ac:dyDescent="0.2">
      <c r="H392" s="292"/>
    </row>
    <row r="393" spans="8:8" x14ac:dyDescent="0.2">
      <c r="H393" s="292"/>
    </row>
    <row r="394" spans="8:8" x14ac:dyDescent="0.2">
      <c r="H394" s="292"/>
    </row>
    <row r="395" spans="8:8" x14ac:dyDescent="0.2">
      <c r="H395" s="292"/>
    </row>
    <row r="396" spans="8:8" x14ac:dyDescent="0.2">
      <c r="H396" s="292"/>
    </row>
    <row r="397" spans="8:8" x14ac:dyDescent="0.2">
      <c r="H397" s="292"/>
    </row>
    <row r="398" spans="8:8" x14ac:dyDescent="0.2">
      <c r="H398" s="292"/>
    </row>
    <row r="399" spans="8:8" x14ac:dyDescent="0.2">
      <c r="H399" s="292"/>
    </row>
    <row r="400" spans="8:8" x14ac:dyDescent="0.2">
      <c r="H400" s="292"/>
    </row>
    <row r="401" spans="8:8" x14ac:dyDescent="0.2">
      <c r="H401" s="292"/>
    </row>
    <row r="402" spans="8:8" x14ac:dyDescent="0.2">
      <c r="H402" s="292"/>
    </row>
    <row r="403" spans="8:8" x14ac:dyDescent="0.2">
      <c r="H403" s="292"/>
    </row>
    <row r="404" spans="8:8" x14ac:dyDescent="0.2">
      <c r="H404" s="292"/>
    </row>
    <row r="405" spans="8:8" x14ac:dyDescent="0.2">
      <c r="H405" s="292"/>
    </row>
    <row r="406" spans="8:8" x14ac:dyDescent="0.2">
      <c r="H406" s="292"/>
    </row>
    <row r="407" spans="8:8" x14ac:dyDescent="0.2">
      <c r="H407" s="292"/>
    </row>
    <row r="408" spans="8:8" x14ac:dyDescent="0.2">
      <c r="H408" s="292"/>
    </row>
    <row r="409" spans="8:8" x14ac:dyDescent="0.2">
      <c r="H409" s="292"/>
    </row>
    <row r="410" spans="8:8" x14ac:dyDescent="0.2">
      <c r="H410" s="292"/>
    </row>
    <row r="411" spans="8:8" x14ac:dyDescent="0.2">
      <c r="H411" s="292"/>
    </row>
    <row r="412" spans="8:8" x14ac:dyDescent="0.2">
      <c r="H412" s="292"/>
    </row>
    <row r="413" spans="8:8" x14ac:dyDescent="0.2">
      <c r="H413" s="292"/>
    </row>
    <row r="414" spans="8:8" x14ac:dyDescent="0.2">
      <c r="H414" s="292"/>
    </row>
    <row r="415" spans="8:8" x14ac:dyDescent="0.2">
      <c r="H415" s="292"/>
    </row>
    <row r="416" spans="8:8" x14ac:dyDescent="0.2">
      <c r="H416" s="292"/>
    </row>
    <row r="417" spans="8:8" x14ac:dyDescent="0.2">
      <c r="H417" s="292"/>
    </row>
    <row r="418" spans="8:8" x14ac:dyDescent="0.2">
      <c r="H418" s="292"/>
    </row>
    <row r="419" spans="8:8" x14ac:dyDescent="0.2">
      <c r="H419" s="292"/>
    </row>
    <row r="420" spans="8:8" x14ac:dyDescent="0.2">
      <c r="H420" s="292"/>
    </row>
    <row r="421" spans="8:8" x14ac:dyDescent="0.2">
      <c r="H421" s="292"/>
    </row>
    <row r="422" spans="8:8" x14ac:dyDescent="0.2">
      <c r="H422" s="292"/>
    </row>
    <row r="423" spans="8:8" x14ac:dyDescent="0.2">
      <c r="H423" s="292"/>
    </row>
    <row r="424" spans="8:8" x14ac:dyDescent="0.2">
      <c r="H424" s="292"/>
    </row>
    <row r="425" spans="8:8" x14ac:dyDescent="0.2">
      <c r="H425" s="292"/>
    </row>
    <row r="426" spans="8:8" x14ac:dyDescent="0.2">
      <c r="H426" s="292"/>
    </row>
    <row r="427" spans="8:8" x14ac:dyDescent="0.2">
      <c r="H427" s="292"/>
    </row>
    <row r="428" spans="8:8" x14ac:dyDescent="0.2">
      <c r="H428" s="292"/>
    </row>
    <row r="429" spans="8:8" x14ac:dyDescent="0.2">
      <c r="H429" s="292"/>
    </row>
    <row r="430" spans="8:8" x14ac:dyDescent="0.2">
      <c r="H430" s="292"/>
    </row>
    <row r="431" spans="8:8" x14ac:dyDescent="0.2">
      <c r="H431" s="292"/>
    </row>
    <row r="432" spans="8:8" x14ac:dyDescent="0.2">
      <c r="H432" s="292"/>
    </row>
    <row r="433" spans="8:8" x14ac:dyDescent="0.2">
      <c r="H433" s="292"/>
    </row>
    <row r="434" spans="8:8" x14ac:dyDescent="0.2">
      <c r="H434" s="292"/>
    </row>
    <row r="435" spans="8:8" x14ac:dyDescent="0.2">
      <c r="H435" s="292"/>
    </row>
    <row r="436" spans="8:8" x14ac:dyDescent="0.2">
      <c r="H436" s="292"/>
    </row>
    <row r="437" spans="8:8" x14ac:dyDescent="0.2">
      <c r="H437" s="292"/>
    </row>
    <row r="438" spans="8:8" x14ac:dyDescent="0.2">
      <c r="H438" s="292"/>
    </row>
    <row r="439" spans="8:8" x14ac:dyDescent="0.2">
      <c r="H439" s="292"/>
    </row>
    <row r="440" spans="8:8" x14ac:dyDescent="0.2">
      <c r="H440" s="292"/>
    </row>
    <row r="441" spans="8:8" x14ac:dyDescent="0.2">
      <c r="H441" s="292"/>
    </row>
    <row r="442" spans="8:8" x14ac:dyDescent="0.2">
      <c r="H442" s="292"/>
    </row>
    <row r="443" spans="8:8" x14ac:dyDescent="0.2">
      <c r="H443" s="292"/>
    </row>
    <row r="444" spans="8:8" x14ac:dyDescent="0.2">
      <c r="H444" s="292"/>
    </row>
    <row r="445" spans="8:8" x14ac:dyDescent="0.2">
      <c r="H445" s="292"/>
    </row>
    <row r="446" spans="8:8" x14ac:dyDescent="0.2">
      <c r="H446" s="292"/>
    </row>
    <row r="447" spans="8:8" x14ac:dyDescent="0.2">
      <c r="H447" s="292"/>
    </row>
    <row r="448" spans="8:8" x14ac:dyDescent="0.2">
      <c r="H448" s="292"/>
    </row>
    <row r="449" spans="8:8" x14ac:dyDescent="0.2">
      <c r="H449" s="292"/>
    </row>
    <row r="450" spans="8:8" x14ac:dyDescent="0.2">
      <c r="H450" s="292"/>
    </row>
    <row r="451" spans="8:8" x14ac:dyDescent="0.2">
      <c r="H451" s="29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3C52-32FD-4A7C-8501-11C419F36119}">
  <dimension ref="A1:AI184"/>
  <sheetViews>
    <sheetView workbookViewId="0"/>
  </sheetViews>
  <sheetFormatPr defaultRowHeight="11.25" x14ac:dyDescent="0.2"/>
  <cols>
    <col min="1" max="26" width="9.83203125" customWidth="1"/>
  </cols>
  <sheetData>
    <row r="1" spans="1:35" ht="23.25" x14ac:dyDescent="0.35">
      <c r="A1" s="58" t="s">
        <v>6703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row>
    <row r="2" spans="1:35"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row>
    <row r="3" spans="1:35" x14ac:dyDescent="0.2">
      <c r="A3" s="21"/>
      <c r="B3" s="317" t="s">
        <v>6704</v>
      </c>
      <c r="C3" s="317"/>
      <c r="D3" s="317"/>
      <c r="E3" s="317"/>
      <c r="F3" s="317"/>
      <c r="G3" s="317"/>
      <c r="H3" s="317"/>
      <c r="I3" s="317"/>
      <c r="J3" s="317"/>
      <c r="K3" s="317"/>
      <c r="L3" s="21"/>
      <c r="M3" s="21"/>
      <c r="N3" s="21"/>
      <c r="O3" s="21"/>
      <c r="P3" s="21"/>
      <c r="Q3" s="21"/>
      <c r="R3" s="21"/>
      <c r="S3" s="21"/>
      <c r="T3" s="21"/>
      <c r="U3" s="21"/>
      <c r="V3" s="21"/>
      <c r="W3" s="21"/>
      <c r="X3" s="21"/>
      <c r="Y3" s="21"/>
      <c r="Z3" s="21"/>
      <c r="AA3" s="21"/>
      <c r="AB3" s="21"/>
      <c r="AC3" s="21"/>
      <c r="AD3" s="21"/>
      <c r="AE3" s="21"/>
      <c r="AF3" s="21"/>
      <c r="AG3" s="21"/>
      <c r="AH3" s="21"/>
      <c r="AI3" s="21"/>
    </row>
    <row r="4" spans="1:35" x14ac:dyDescent="0.2">
      <c r="A4" s="21"/>
      <c r="B4" s="317"/>
      <c r="C4" s="317"/>
      <c r="D4" s="317"/>
      <c r="E4" s="317"/>
      <c r="F4" s="317"/>
      <c r="G4" s="317"/>
      <c r="H4" s="317"/>
      <c r="I4" s="317"/>
      <c r="J4" s="317"/>
      <c r="K4" s="317"/>
      <c r="L4" s="21"/>
      <c r="M4" s="21"/>
      <c r="N4" s="21"/>
      <c r="O4" s="21"/>
      <c r="P4" s="21"/>
      <c r="Q4" s="21"/>
      <c r="R4" s="21"/>
      <c r="S4" s="21"/>
      <c r="T4" s="21"/>
      <c r="U4" s="21"/>
      <c r="V4" s="21"/>
      <c r="W4" s="21"/>
      <c r="X4" s="21"/>
      <c r="Y4" s="21"/>
      <c r="Z4" s="21"/>
      <c r="AA4" s="21"/>
      <c r="AB4" s="21"/>
      <c r="AC4" s="21"/>
      <c r="AD4" s="21"/>
      <c r="AE4" s="21"/>
      <c r="AF4" s="21"/>
      <c r="AG4" s="21"/>
      <c r="AH4" s="21"/>
      <c r="AI4" s="21"/>
    </row>
    <row r="5" spans="1:35" x14ac:dyDescent="0.2">
      <c r="A5" s="21"/>
      <c r="B5" s="317"/>
      <c r="C5" s="317"/>
      <c r="D5" s="317"/>
      <c r="E5" s="317"/>
      <c r="F5" s="317"/>
      <c r="G5" s="317"/>
      <c r="H5" s="317"/>
      <c r="I5" s="317"/>
      <c r="J5" s="317"/>
      <c r="K5" s="317"/>
      <c r="L5" s="21"/>
      <c r="M5" s="21"/>
      <c r="N5" s="21"/>
      <c r="O5" s="21"/>
      <c r="P5" s="21"/>
      <c r="Q5" s="21"/>
      <c r="R5" s="21"/>
      <c r="S5" s="21"/>
      <c r="T5" s="21"/>
      <c r="U5" s="21"/>
      <c r="V5" s="21"/>
      <c r="W5" s="21"/>
      <c r="X5" s="21"/>
      <c r="Y5" s="21"/>
      <c r="Z5" s="21"/>
      <c r="AA5" s="21"/>
      <c r="AB5" s="21"/>
      <c r="AC5" s="21"/>
      <c r="AD5" s="21"/>
      <c r="AE5" s="21"/>
      <c r="AF5" s="21"/>
      <c r="AG5" s="21"/>
      <c r="AH5" s="21"/>
      <c r="AI5" s="21"/>
    </row>
    <row r="6" spans="1:35" x14ac:dyDescent="0.2">
      <c r="A6" s="21"/>
      <c r="B6" s="317"/>
      <c r="C6" s="317"/>
      <c r="D6" s="317"/>
      <c r="E6" s="317"/>
      <c r="F6" s="317"/>
      <c r="G6" s="317"/>
      <c r="H6" s="317"/>
      <c r="I6" s="317"/>
      <c r="J6" s="317"/>
      <c r="K6" s="317"/>
      <c r="L6" s="21"/>
      <c r="M6" s="21"/>
      <c r="N6" s="21"/>
      <c r="O6" s="21"/>
      <c r="P6" s="21"/>
      <c r="Q6" s="21"/>
      <c r="R6" s="21"/>
      <c r="S6" s="21"/>
      <c r="T6" s="21"/>
      <c r="U6" s="21"/>
      <c r="V6" s="21"/>
      <c r="W6" s="21"/>
      <c r="X6" s="21"/>
      <c r="Y6" s="21"/>
      <c r="Z6" s="21"/>
      <c r="AA6" s="21"/>
      <c r="AB6" s="21"/>
      <c r="AC6" s="21"/>
      <c r="AD6" s="21"/>
      <c r="AE6" s="21"/>
      <c r="AF6" s="21"/>
      <c r="AG6" s="21"/>
      <c r="AH6" s="21"/>
      <c r="AI6" s="21"/>
    </row>
    <row r="7" spans="1:35" x14ac:dyDescent="0.2">
      <c r="A7" s="21"/>
      <c r="B7" s="317"/>
      <c r="C7" s="317"/>
      <c r="D7" s="317"/>
      <c r="E7" s="317"/>
      <c r="F7" s="317"/>
      <c r="G7" s="317"/>
      <c r="H7" s="317"/>
      <c r="I7" s="317"/>
      <c r="J7" s="317"/>
      <c r="K7" s="317"/>
      <c r="L7" s="21"/>
      <c r="M7" s="21"/>
      <c r="N7" s="21"/>
      <c r="O7" s="21"/>
      <c r="P7" s="21"/>
      <c r="Q7" s="21"/>
      <c r="R7" s="21"/>
      <c r="S7" s="21"/>
      <c r="T7" s="21"/>
      <c r="U7" s="21"/>
      <c r="V7" s="21"/>
      <c r="W7" s="21"/>
      <c r="X7" s="21"/>
      <c r="Y7" s="21"/>
      <c r="Z7" s="21"/>
      <c r="AA7" s="21"/>
      <c r="AB7" s="21"/>
      <c r="AC7" s="21"/>
      <c r="AD7" s="21"/>
      <c r="AE7" s="21"/>
      <c r="AF7" s="21"/>
      <c r="AG7" s="21"/>
      <c r="AH7" s="21"/>
      <c r="AI7" s="21"/>
    </row>
    <row r="8" spans="1:35" x14ac:dyDescent="0.2">
      <c r="A8" s="21"/>
      <c r="B8" s="317"/>
      <c r="C8" s="317"/>
      <c r="D8" s="317"/>
      <c r="E8" s="317"/>
      <c r="F8" s="317"/>
      <c r="G8" s="317"/>
      <c r="H8" s="317"/>
      <c r="I8" s="317"/>
      <c r="J8" s="317"/>
      <c r="K8" s="317"/>
      <c r="L8" s="21"/>
      <c r="M8" s="21"/>
      <c r="N8" s="21"/>
      <c r="O8" s="21"/>
      <c r="P8" s="21"/>
      <c r="Q8" s="21"/>
      <c r="R8" s="21"/>
      <c r="S8" s="21"/>
      <c r="T8" s="21"/>
      <c r="U8" s="21"/>
      <c r="V8" s="21"/>
      <c r="W8" s="21"/>
      <c r="X8" s="21"/>
      <c r="Y8" s="21"/>
      <c r="Z8" s="21"/>
      <c r="AA8" s="21"/>
      <c r="AB8" s="21"/>
      <c r="AC8" s="21"/>
      <c r="AD8" s="21"/>
      <c r="AE8" s="21"/>
      <c r="AF8" s="21"/>
      <c r="AG8" s="21"/>
      <c r="AH8" s="21"/>
      <c r="AI8" s="21"/>
    </row>
    <row r="9" spans="1:35" x14ac:dyDescent="0.2">
      <c r="A9" s="2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row>
    <row r="10" spans="1:35"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1:35" x14ac:dyDescent="0.2">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1:35"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1:35" ht="14.25" x14ac:dyDescent="0.2">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row>
    <row r="14" spans="1:35" ht="14.25" x14ac:dyDescent="0.2">
      <c r="A14" s="21"/>
      <c r="B14" s="59"/>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row>
    <row r="15" spans="1:35" ht="14.25" x14ac:dyDescent="0.2">
      <c r="A15" s="21"/>
      <c r="B15" s="59"/>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row>
    <row r="16" spans="1:35" ht="14.25" x14ac:dyDescent="0.2">
      <c r="A16" s="21"/>
      <c r="B16" s="59"/>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row>
    <row r="17" spans="1:35" ht="14.25" x14ac:dyDescent="0.2">
      <c r="A17" s="21"/>
      <c r="B17" s="59"/>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1:35" ht="14.25" x14ac:dyDescent="0.2">
      <c r="A18" s="21"/>
      <c r="B18" s="59"/>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1:35" ht="14.25" x14ac:dyDescent="0.2">
      <c r="A19" s="21"/>
      <c r="B19" s="59"/>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row>
    <row r="20" spans="1:35" ht="14.25" x14ac:dyDescent="0.2">
      <c r="A20" s="21"/>
      <c r="B20" s="59"/>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1:35" ht="14.25" x14ac:dyDescent="0.2">
      <c r="A21" s="59"/>
      <c r="B21" s="48" t="s">
        <v>6705</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1:35" ht="14.25" x14ac:dyDescent="0.2">
      <c r="A22" s="59"/>
      <c r="B22" s="48" t="s">
        <v>6706</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row>
    <row r="23" spans="1:35" ht="14.25" x14ac:dyDescent="0.2">
      <c r="A23" s="59"/>
      <c r="B23" s="48" t="s">
        <v>6707</v>
      </c>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14.25" x14ac:dyDescent="0.2">
      <c r="A24" s="59"/>
      <c r="B24" s="48" t="s">
        <v>6708</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1:35"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row>
    <row r="26" spans="1:35" x14ac:dyDescent="0.2">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row>
    <row r="27" spans="1:35" x14ac:dyDescent="0.2">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row>
    <row r="28" spans="1:35" x14ac:dyDescent="0.2">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row>
    <row r="29" spans="1:35" x14ac:dyDescent="0.2">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row>
    <row r="30" spans="1:35"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35"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row>
    <row r="32" spans="1:35" x14ac:dyDescent="0.2">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5"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row>
    <row r="34" spans="1:35"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row>
    <row r="35" spans="1:35"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row>
    <row r="36" spans="1:35"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row>
    <row r="37" spans="1:35"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row>
    <row r="38" spans="1:35"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row>
    <row r="39" spans="1:35"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row>
    <row r="40" spans="1:35"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5"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1:35"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row>
    <row r="44" spans="1:35"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row>
    <row r="45" spans="1:35" ht="14.25" x14ac:dyDescent="0.2">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row>
    <row r="46" spans="1:35"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row>
    <row r="47" spans="1:35"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row>
    <row r="48" spans="1:35"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row>
    <row r="49" spans="1:35"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row>
    <row r="50" spans="1:35"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row>
    <row r="51" spans="1:35"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row>
    <row r="52" spans="1:35"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row>
    <row r="53" spans="1:35"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row>
    <row r="54" spans="1:35"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row>
    <row r="55" spans="1:35"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row>
    <row r="56" spans="1:35"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row>
    <row r="57" spans="1:35" ht="14.25"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5"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row>
    <row r="59" spans="1:35"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row>
    <row r="60" spans="1:35"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35"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row>
    <row r="65" spans="1:35" ht="14.25" x14ac:dyDescent="0.2">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4.25" x14ac:dyDescent="0.2">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4.25" x14ac:dyDescent="0.2">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4.25" x14ac:dyDescent="0.2">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row>
    <row r="89" spans="1:35" ht="14.25" x14ac:dyDescent="0.2">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row>
    <row r="90" spans="1:35"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row>
    <row r="97" spans="1:35"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row>
    <row r="98" spans="1:35"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row>
    <row r="99" spans="1:35"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row>
    <row r="100" spans="1:35"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ht="14.25" x14ac:dyDescent="0.2">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row>
    <row r="102" spans="1:35"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row>
    <row r="109" spans="1:35" ht="14.25" x14ac:dyDescent="0.2">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row>
    <row r="110" spans="1:35" ht="14.25" x14ac:dyDescent="0.2">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row>
    <row r="111" spans="1:35" ht="14.25" x14ac:dyDescent="0.2">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row>
    <row r="112" spans="1:35" ht="14.25" x14ac:dyDescent="0.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row>
    <row r="113" spans="1:35"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row r="129" spans="1:3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row>
    <row r="130" spans="1:3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row>
    <row r="131" spans="1:3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row>
    <row r="132" spans="1:3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row>
    <row r="133" spans="1:35" ht="14.25" x14ac:dyDescent="0.2">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row>
    <row r="134" spans="1:3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row>
    <row r="135" spans="1:3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row>
    <row r="136" spans="1:3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row>
    <row r="137" spans="1:3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row>
    <row r="138" spans="1:3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row>
    <row r="139" spans="1:3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row>
    <row r="140" spans="1:3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row>
    <row r="141" spans="1:3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row>
    <row r="142" spans="1:3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row>
    <row r="143" spans="1:3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row>
    <row r="144" spans="1:3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row>
    <row r="145" spans="1:35" ht="14.25" x14ac:dyDescent="0.2">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row>
    <row r="146" spans="1:3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row>
    <row r="147" spans="1:3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row>
    <row r="148" spans="1:3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row>
    <row r="149" spans="1:3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row>
    <row r="150" spans="1:3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row>
    <row r="151" spans="1:3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row>
    <row r="152" spans="1:3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row>
    <row r="153" spans="1:35" ht="14.25" x14ac:dyDescent="0.2">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row>
    <row r="154" spans="1:35" ht="14.25" x14ac:dyDescent="0.2">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row>
    <row r="155" spans="1:35" ht="14.25" x14ac:dyDescent="0.2">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row>
    <row r="156" spans="1:35" ht="14.25" x14ac:dyDescent="0.2">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row>
    <row r="157" spans="1:3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row>
    <row r="158" spans="1:35"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row>
    <row r="159" spans="1:3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row>
    <row r="160" spans="1:3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row>
    <row r="161" spans="1:3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row>
    <row r="162" spans="1:3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row>
    <row r="163" spans="1:3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row>
    <row r="164" spans="1:3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row>
    <row r="165" spans="1:3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row>
    <row r="166" spans="1:3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row>
    <row r="167" spans="1:3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row>
    <row r="168" spans="1:3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row>
    <row r="169" spans="1:3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row>
    <row r="170" spans="1:3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row>
    <row r="171" spans="1:3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row>
    <row r="172" spans="1:3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row>
    <row r="173" spans="1:35"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row>
    <row r="174" spans="1:35"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row>
    <row r="175" spans="1:35"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row>
    <row r="176" spans="1:35"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row>
    <row r="177" spans="1:35" ht="14.25" x14ac:dyDescent="0.2">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row>
    <row r="178" spans="1:3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row>
    <row r="179" spans="1:35"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row>
    <row r="180" spans="1:3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row>
    <row r="181" spans="1:35"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row>
    <row r="182" spans="1:3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row>
    <row r="183" spans="1:3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row>
    <row r="184" spans="1:35" ht="14.25" x14ac:dyDescent="0.2">
      <c r="A184" s="59"/>
      <c r="B184" s="59"/>
      <c r="C184" s="59"/>
      <c r="D184" s="59"/>
      <c r="E184" s="59"/>
      <c r="F184" s="59"/>
      <c r="G184" s="59"/>
      <c r="H184" s="59"/>
      <c r="I184" s="59"/>
      <c r="J184" s="59"/>
      <c r="K184" s="59"/>
      <c r="L184" s="59"/>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row>
  </sheetData>
  <customSheetViews>
    <customSheetView guid="{978740C5-E5F5-4666-94FA-01AC7E6F83F5}" showPageBreaks="1">
      <pageMargins left="0.7" right="0.7" top="0.75" bottom="0.75" header="0.3" footer="0.3"/>
    </customSheetView>
    <customSheetView guid="{D9AA0CF9-2B5F-4A52-9774-A429CE3B317D}" showPageBreaks="1"/>
  </customSheetViews>
  <mergeCells count="1">
    <mergeCell ref="B3:K8"/>
  </mergeCells>
  <hyperlinks>
    <hyperlink ref="B21" r:id="rId1" xr:uid="{30C0600C-3BCC-4926-BF8D-871A090283D5}"/>
    <hyperlink ref="B22" r:id="rId2" display="Перейти на канал в YouTube" xr:uid="{FDF790CB-A30E-4408-9CF0-7FF10D694324}"/>
    <hyperlink ref="B24" r:id="rId3" xr:uid="{3036BABC-0BEA-4429-9776-EBBBDAE2E1E1}"/>
    <hyperlink ref="B23" r:id="rId4" display="Перейти на канал в YouTube2 Group" xr:uid="{1AF69CA9-ACDA-4523-A249-DC223172EC18}"/>
  </hyperlinks>
  <pageMargins left="0.7" right="0.7" top="0.75" bottom="0.75" header="0.3" footer="0.3"/>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CDD9C-5E4C-4396-B65B-C7C9EBE0C2BD}">
  <dimension ref="A1:M99"/>
  <sheetViews>
    <sheetView zoomScale="52" zoomScaleNormal="52" workbookViewId="0"/>
  </sheetViews>
  <sheetFormatPr defaultRowHeight="11.25" x14ac:dyDescent="0.2"/>
  <cols>
    <col min="1" max="1" width="38" customWidth="1"/>
    <col min="2" max="2" width="23.83203125" customWidth="1"/>
    <col min="3" max="3" width="101.83203125" customWidth="1"/>
    <col min="4" max="4" width="76.83203125" customWidth="1"/>
    <col min="5" max="5" width="25.83203125" customWidth="1"/>
    <col min="6" max="6" width="105.83203125" customWidth="1"/>
    <col min="7" max="13" width="30.83203125" customWidth="1"/>
  </cols>
  <sheetData>
    <row r="1" spans="1:13" ht="16.5" customHeight="1" x14ac:dyDescent="0.2">
      <c r="A1" s="88"/>
      <c r="B1" s="88"/>
      <c r="C1" s="60"/>
      <c r="D1" s="60"/>
      <c r="E1" s="61"/>
      <c r="F1" s="61"/>
      <c r="G1" s="61"/>
      <c r="H1" s="61"/>
      <c r="I1" s="61"/>
      <c r="J1" s="61"/>
      <c r="K1" s="61"/>
      <c r="L1" s="61"/>
      <c r="M1" s="61"/>
    </row>
    <row r="2" spans="1:13" ht="33" customHeight="1" x14ac:dyDescent="0.2">
      <c r="A2" s="88"/>
      <c r="B2" s="89" t="s">
        <v>6624</v>
      </c>
      <c r="C2" s="60"/>
      <c r="D2" s="62" t="s">
        <v>6709</v>
      </c>
      <c r="E2" s="61"/>
      <c r="F2" s="61"/>
      <c r="G2" s="61"/>
      <c r="H2" s="61"/>
      <c r="I2" s="61"/>
      <c r="J2" s="63" t="s">
        <v>6710</v>
      </c>
      <c r="K2" s="61"/>
      <c r="L2" s="61"/>
      <c r="M2" s="61"/>
    </row>
    <row r="3" spans="1:13" ht="16.5" customHeight="1" x14ac:dyDescent="0.2">
      <c r="A3" s="88"/>
      <c r="B3" s="88"/>
      <c r="C3" s="60"/>
      <c r="D3" s="60"/>
      <c r="E3" s="61"/>
      <c r="F3" s="61"/>
      <c r="G3" s="61"/>
      <c r="H3" s="61"/>
      <c r="I3" s="61"/>
      <c r="J3" s="64"/>
      <c r="K3" s="61"/>
      <c r="L3" s="61"/>
      <c r="M3" s="61"/>
    </row>
    <row r="4" spans="1:13" ht="30" customHeight="1" x14ac:dyDescent="0.2">
      <c r="A4" s="90"/>
      <c r="B4" s="90"/>
      <c r="C4" s="65"/>
      <c r="D4" s="65"/>
      <c r="E4" s="65"/>
      <c r="F4" s="318" t="s">
        <v>6711</v>
      </c>
      <c r="G4" s="319"/>
      <c r="H4" s="65"/>
      <c r="I4" s="65"/>
      <c r="J4" s="65"/>
      <c r="K4" s="66"/>
      <c r="L4" s="67"/>
      <c r="M4" s="65"/>
    </row>
    <row r="5" spans="1:13" ht="30" customHeight="1" x14ac:dyDescent="0.2">
      <c r="A5" s="88"/>
      <c r="B5" s="88"/>
      <c r="C5" s="60"/>
      <c r="D5" s="68"/>
      <c r="E5" s="61"/>
      <c r="F5" s="69" t="s">
        <v>6727</v>
      </c>
      <c r="G5" s="70">
        <v>0.1</v>
      </c>
      <c r="H5" s="61"/>
      <c r="I5" s="61"/>
      <c r="J5" s="61"/>
      <c r="K5" s="71"/>
      <c r="L5" s="71"/>
      <c r="M5" s="61"/>
    </row>
    <row r="6" spans="1:13" ht="30" customHeight="1" x14ac:dyDescent="0.2">
      <c r="A6" s="88"/>
      <c r="B6" s="88"/>
      <c r="C6" s="60"/>
      <c r="D6" s="60"/>
      <c r="E6" s="61"/>
      <c r="F6" s="69"/>
      <c r="G6" s="70"/>
      <c r="H6" s="61"/>
      <c r="I6" s="61"/>
      <c r="J6" s="61"/>
      <c r="K6" s="72"/>
      <c r="L6" s="72"/>
      <c r="M6" s="61"/>
    </row>
    <row r="7" spans="1:13" ht="30" customHeight="1" x14ac:dyDescent="0.2">
      <c r="A7" s="88"/>
      <c r="B7" s="69" t="s">
        <v>6722</v>
      </c>
      <c r="C7" s="91"/>
      <c r="D7" s="73"/>
      <c r="E7" s="61"/>
      <c r="F7" s="69"/>
      <c r="G7" s="70"/>
      <c r="H7" s="61"/>
      <c r="I7" s="61"/>
      <c r="J7" s="61"/>
      <c r="K7" s="71"/>
      <c r="L7" s="71"/>
      <c r="M7" s="61"/>
    </row>
    <row r="8" spans="1:13" ht="30" customHeight="1" x14ac:dyDescent="0.2">
      <c r="A8" s="88"/>
      <c r="B8" s="69" t="s">
        <v>6723</v>
      </c>
      <c r="C8" s="91"/>
      <c r="D8" s="73"/>
      <c r="E8" s="61"/>
      <c r="F8" s="69"/>
      <c r="G8" s="70"/>
      <c r="H8" s="61"/>
      <c r="I8" s="61"/>
      <c r="J8" s="61"/>
      <c r="K8" s="71"/>
      <c r="L8" s="71"/>
      <c r="M8" s="61"/>
    </row>
    <row r="9" spans="1:13" ht="30" customHeight="1" x14ac:dyDescent="0.2">
      <c r="A9" s="88"/>
      <c r="B9" s="69" t="s">
        <v>6724</v>
      </c>
      <c r="C9" s="91"/>
      <c r="D9" s="73"/>
      <c r="E9" s="61"/>
      <c r="F9" s="69"/>
      <c r="G9" s="70"/>
      <c r="H9" s="61"/>
      <c r="I9" s="320" t="s">
        <v>6712</v>
      </c>
      <c r="J9" s="320"/>
      <c r="K9" s="74">
        <f>SUM(I15:I97)</f>
        <v>650605754.05604982</v>
      </c>
      <c r="L9" s="71"/>
      <c r="M9" s="61"/>
    </row>
    <row r="10" spans="1:13" ht="30" customHeight="1" x14ac:dyDescent="0.2">
      <c r="A10" s="88"/>
      <c r="B10" s="69" t="s">
        <v>6625</v>
      </c>
      <c r="C10" s="91"/>
      <c r="D10" s="73"/>
      <c r="E10" s="61"/>
      <c r="F10" s="69"/>
      <c r="G10" s="70"/>
      <c r="H10" s="61"/>
      <c r="I10" s="320" t="s">
        <v>6713</v>
      </c>
      <c r="J10" s="320"/>
      <c r="K10" s="74">
        <f>SUM(K15:K97)</f>
        <v>661449137.35926187</v>
      </c>
      <c r="L10" s="71"/>
      <c r="M10" s="61"/>
    </row>
    <row r="11" spans="1:13" ht="30" customHeight="1" x14ac:dyDescent="0.2">
      <c r="A11" s="88"/>
      <c r="B11" s="69" t="s">
        <v>6725</v>
      </c>
      <c r="C11" s="91"/>
      <c r="D11" s="73"/>
      <c r="E11" s="61"/>
      <c r="F11" s="69"/>
      <c r="G11" s="70"/>
      <c r="H11" s="61"/>
      <c r="I11" s="320" t="s">
        <v>6714</v>
      </c>
      <c r="J11" s="320"/>
      <c r="K11" s="74">
        <f>SUM(M15:M97)</f>
        <v>0</v>
      </c>
      <c r="L11" s="72"/>
      <c r="M11" s="61"/>
    </row>
    <row r="12" spans="1:13" ht="30" customHeight="1" x14ac:dyDescent="0.2">
      <c r="A12" s="88"/>
      <c r="B12" s="88"/>
      <c r="C12" s="60"/>
      <c r="D12" s="73"/>
      <c r="E12" s="61"/>
      <c r="F12" s="69"/>
      <c r="G12" s="70"/>
      <c r="H12" s="61"/>
      <c r="I12" s="61"/>
      <c r="J12" s="61"/>
      <c r="K12" s="64"/>
      <c r="L12" s="75"/>
      <c r="M12" s="61"/>
    </row>
    <row r="13" spans="1:13" ht="16.5" customHeight="1" thickBot="1" x14ac:dyDescent="0.25">
      <c r="A13" s="88"/>
      <c r="B13" s="88"/>
      <c r="C13" s="60"/>
      <c r="D13" s="60"/>
      <c r="E13" s="61"/>
      <c r="F13" s="61"/>
      <c r="G13" s="61"/>
      <c r="H13" s="61"/>
      <c r="I13" s="61"/>
      <c r="J13" s="61"/>
      <c r="K13" s="61"/>
      <c r="L13" s="61"/>
      <c r="M13" s="61"/>
    </row>
    <row r="14" spans="1:13" ht="69.75" customHeight="1" thickBot="1" x14ac:dyDescent="0.25">
      <c r="A14" s="77" t="s">
        <v>3927</v>
      </c>
      <c r="B14" s="77" t="s">
        <v>3928</v>
      </c>
      <c r="C14" s="76" t="s">
        <v>6726</v>
      </c>
      <c r="D14" s="76" t="s">
        <v>6715</v>
      </c>
      <c r="E14" s="77" t="s">
        <v>6716</v>
      </c>
      <c r="F14" s="77" t="s">
        <v>6717</v>
      </c>
      <c r="G14" s="77" t="s">
        <v>3934</v>
      </c>
      <c r="H14" s="77" t="s">
        <v>6718</v>
      </c>
      <c r="I14" s="77" t="s">
        <v>6719</v>
      </c>
      <c r="J14" s="77" t="s">
        <v>3939</v>
      </c>
      <c r="K14" s="77" t="s">
        <v>6720</v>
      </c>
      <c r="L14" s="77" t="s">
        <v>3943</v>
      </c>
      <c r="M14" s="78" t="s">
        <v>6721</v>
      </c>
    </row>
    <row r="15" spans="1:13" ht="16.5" customHeight="1" x14ac:dyDescent="0.2">
      <c r="A15" s="80">
        <v>6835785</v>
      </c>
      <c r="B15" s="93" t="str">
        <f>IFERROR(IF($A15&lt;&gt;0,VLOOKUP($A15,'Прайс-лист'!H:I,2,0)," ")," ")</f>
        <v>LKS 605 FS RU</v>
      </c>
      <c r="C15" s="93" t="str">
        <f>IFERROR(IF($A15&lt;&gt;0,VLOOKUP($A15,'Прайс-лист'!H:J,3,0)," ")," ")</f>
        <v>Лоток листовой перфорированный, 60х50х3000 мм, S=0,7 мм, FS</v>
      </c>
      <c r="D15" s="93"/>
      <c r="E15" s="80">
        <v>5</v>
      </c>
      <c r="F15" s="79">
        <f>IFERROR(IF(A15&lt;&gt;0,VLOOKUP($A15,'Прайс-лист'!H:Z,10,0)," ")," ")</f>
        <v>543.4</v>
      </c>
      <c r="G15" s="79">
        <f>IFERROR(IF(A15&lt;&gt;0,VLOOKUP($A15,'Прайс-лист'!H:Y,9,0)," ")," ")</f>
        <v>0.35</v>
      </c>
      <c r="H15" s="81">
        <f>IFERROR(ROUNDUP(IF(A15&lt;&gt;0,VLOOKUP(A15,'Прайс-лист'!H:M,6,0)," ")*(1-10%),2)," ")</f>
        <v>752.4</v>
      </c>
      <c r="I15" s="82">
        <f>IFERROR(IF(E15&lt;F15,F15*H15,H15*E15)," ")</f>
        <v>408854.16</v>
      </c>
      <c r="J15" s="79">
        <f>IFERROR(IF(A15&lt;&gt;0,VLOOKUP($A15,'Прайс-лист'!H:AD,14,0)," ")," ")</f>
        <v>764.93999999999994</v>
      </c>
      <c r="K15" s="79">
        <f>IFERROR(IF(E15&lt;F15,F15*J15,J15*E15)," ")</f>
        <v>415668.39599999995</v>
      </c>
      <c r="L15" s="79" t="str">
        <f>IFERROR(IF(A15&lt;&gt;0,VLOOKUP($A15,'Прайс-лист'!H:AH,18,0)," ")," ")</f>
        <v>М</v>
      </c>
      <c r="M15" s="83" t="str">
        <f>IFERROR(IF(E15&lt;F15,F15*L15,L15*E15)," ")</f>
        <v xml:space="preserve"> </v>
      </c>
    </row>
    <row r="16" spans="1:13" ht="16.5" customHeight="1" x14ac:dyDescent="0.2">
      <c r="A16" s="80">
        <v>6841082</v>
      </c>
      <c r="B16" s="93" t="str">
        <f>IFERROR(IF($A16&lt;&gt;0,VLOOKUP($A16,'Прайс-лист'!H:I,2,0)," ")," ")</f>
        <v>UES 30.25.15 A2</v>
      </c>
      <c r="C16" s="93" t="str">
        <f>IFERROR(IF($A16&lt;&gt;0,VLOOKUP($A16,'Прайс-лист'!H:J,3,0)," ")," ")</f>
        <v>Корпус из нержавеющей стали AISI 304, IP66, УХЛ1, 300х250х150 мм, без фланца</v>
      </c>
      <c r="D16" s="93"/>
      <c r="E16" s="80">
        <v>1</v>
      </c>
      <c r="F16" s="79">
        <f>IFERROR(IF(A16&lt;&gt;0,VLOOKUP($A16,'Прайс-лист'!H:Z,10,0)," ")," ")</f>
        <v>19696.3</v>
      </c>
      <c r="G16" s="79">
        <f>IFERROR(IF(A16&lt;&gt;0,VLOOKUP($A16,'Прайс-лист'!H:Y,9,0)," ")," ")</f>
        <v>0.35</v>
      </c>
      <c r="H16" s="81">
        <f>IFERROR(ROUNDUP(IF(A16&lt;&gt;0,VLOOKUP(A16,'Прайс-лист'!H:M,6,0)," ")*(1-10%),2)," ")</f>
        <v>27271.8</v>
      </c>
      <c r="I16" s="82">
        <f t="shared" ref="I16:I79" si="0">IFERROR(IF(E16&lt;F16,F16*H16,H16*E16)," ")</f>
        <v>537153554.33999991</v>
      </c>
      <c r="J16" s="79">
        <f>IFERROR(IF(A16&lt;&gt;0,VLOOKUP($A16,'Прайс-лист'!H:AD,14,0)," ")," ")</f>
        <v>27726.329999999998</v>
      </c>
      <c r="K16" s="79">
        <f t="shared" ref="K16:K79" si="1">IFERROR(IF(E16&lt;F16,F16*J16,J16*E16)," ")</f>
        <v>546106113.579</v>
      </c>
      <c r="L16" s="79" t="str">
        <f>IFERROR(IF(A16&lt;&gt;0,VLOOKUP($A16,'Прайс-лист'!H:AH,18,0)," ")," ")</f>
        <v>ШТ</v>
      </c>
      <c r="M16" s="83" t="str">
        <f t="shared" ref="M16:M79" si="2">IFERROR(IF(E16&lt;F16,F16*L16,L16*E16)," ")</f>
        <v xml:space="preserve"> </v>
      </c>
    </row>
    <row r="17" spans="1:13" ht="16.5" customHeight="1" x14ac:dyDescent="0.2">
      <c r="A17" s="80">
        <v>5000756</v>
      </c>
      <c r="B17" s="93" t="str">
        <f>IFERROR(IF($A17&lt;&gt;0,VLOOKUP($A17,'Прайс-лист'!H:I,2,0)," ")," ")</f>
        <v>EK 219 20 ST FT</v>
      </c>
      <c r="C17" s="93" t="str">
        <f>IFERROR(IF($A17&lt;&gt;0,VLOOKUP($A17,'Прайс-лист'!H:J,3,0)," ")," ")</f>
        <v>Комплект заземления безмуфтовый D20 мм, 6 м, FT</v>
      </c>
      <c r="D17" s="93"/>
      <c r="E17" s="80">
        <v>1</v>
      </c>
      <c r="F17" s="79">
        <f>IFERROR(IF(A17&lt;&gt;0,VLOOKUP($A17,'Прайс-лист'!H:Z,10,0)," ")," ")</f>
        <v>9035.6175000000003</v>
      </c>
      <c r="G17" s="79">
        <f>IFERROR(IF(A17&lt;&gt;0,VLOOKUP($A17,'Прайс-лист'!H:Y,9,0)," ")," ")</f>
        <v>0.35</v>
      </c>
      <c r="H17" s="81">
        <f>IFERROR(ROUNDUP(IF(A17&lt;&gt;0,VLOOKUP(A17,'Прайс-лист'!H:M,6,0)," ")*(1-10%),2)," ")</f>
        <v>12510.86</v>
      </c>
      <c r="I17" s="82">
        <f t="shared" si="0"/>
        <v>113043345.55605</v>
      </c>
      <c r="J17" s="79">
        <f>IFERROR(IF(A17&lt;&gt;0,VLOOKUP($A17,'Прайс-лист'!H:AD,14,0)," ")," ")</f>
        <v>12719.369250000002</v>
      </c>
      <c r="K17" s="79">
        <f t="shared" si="1"/>
        <v>114927355.38426189</v>
      </c>
      <c r="L17" s="79" t="str">
        <f>IFERROR(IF(A17&lt;&gt;0,VLOOKUP($A17,'Прайс-лист'!H:AH,18,0)," ")," ")</f>
        <v>ШТ</v>
      </c>
      <c r="M17" s="83" t="str">
        <f t="shared" si="2"/>
        <v xml:space="preserve"> </v>
      </c>
    </row>
    <row r="18" spans="1:13" ht="16.5" customHeight="1" x14ac:dyDescent="0.2">
      <c r="A18" s="92"/>
      <c r="B18" s="93" t="str">
        <f>IFERROR(IF($A18&lt;&gt;0,VLOOKUP($A18,'Прайс-лист'!H:I,2,0)," ")," ")</f>
        <v xml:space="preserve"> </v>
      </c>
      <c r="C18" s="93" t="str">
        <f>IFERROR(IF($A18&lt;&gt;0,VLOOKUP($A18,'Прайс-лист'!H:J,3,0)," ")," ")</f>
        <v xml:space="preserve"> </v>
      </c>
      <c r="D18" s="93"/>
      <c r="E18" s="80"/>
      <c r="F18" s="79" t="str">
        <f>IFERROR(IF(A18&lt;&gt;0,VLOOKUP($A18,'Прайс-лист'!H:Z,10,0)," ")," ")</f>
        <v xml:space="preserve"> </v>
      </c>
      <c r="G18" s="79" t="str">
        <f>IFERROR(IF(A18&lt;&gt;0,VLOOKUP($A18,'Прайс-лист'!H:Y,9,0)," ")," ")</f>
        <v xml:space="preserve"> </v>
      </c>
      <c r="H18" s="81" t="str">
        <f>IFERROR(ROUNDUP(IF(A18&lt;&gt;0,VLOOKUP(A18,'Прайс-лист'!H:M,6,0)," ")*(1-10%),2)," ")</f>
        <v xml:space="preserve"> </v>
      </c>
      <c r="I18" s="82" t="str">
        <f t="shared" si="0"/>
        <v xml:space="preserve"> </v>
      </c>
      <c r="J18" s="79" t="str">
        <f>IFERROR(IF(A18&lt;&gt;0,VLOOKUP($A18,'Прайс-лист'!H:AD,14,0)," ")," ")</f>
        <v xml:space="preserve"> </v>
      </c>
      <c r="K18" s="79" t="str">
        <f t="shared" si="1"/>
        <v xml:space="preserve"> </v>
      </c>
      <c r="L18" s="79" t="str">
        <f>IFERROR(IF(A18&lt;&gt;0,VLOOKUP($A18,'Прайс-лист'!H:AH,18,0)," ")," ")</f>
        <v xml:space="preserve"> </v>
      </c>
      <c r="M18" s="83" t="str">
        <f t="shared" si="2"/>
        <v xml:space="preserve"> </v>
      </c>
    </row>
    <row r="19" spans="1:13" ht="16.5" customHeight="1" x14ac:dyDescent="0.2">
      <c r="A19" s="80"/>
      <c r="B19" s="93" t="str">
        <f>IFERROR(IF($A19&lt;&gt;0,VLOOKUP($A19,'Прайс-лист'!H:I,2,0)," ")," ")</f>
        <v xml:space="preserve"> </v>
      </c>
      <c r="C19" s="93" t="str">
        <f>IFERROR(IF($A19&lt;&gt;0,VLOOKUP($A19,'Прайс-лист'!H:J,3,0)," ")," ")</f>
        <v xml:space="preserve"> </v>
      </c>
      <c r="D19" s="93"/>
      <c r="E19" s="80"/>
      <c r="F19" s="79" t="str">
        <f>IFERROR(IF(A19&lt;&gt;0,VLOOKUP($A19,'Прайс-лист'!H:Z,10,0)," ")," ")</f>
        <v xml:space="preserve"> </v>
      </c>
      <c r="G19" s="79" t="str">
        <f>IFERROR(IF(A19&lt;&gt;0,VLOOKUP($A19,'Прайс-лист'!H:Y,9,0)," ")," ")</f>
        <v xml:space="preserve"> </v>
      </c>
      <c r="H19" s="81" t="str">
        <f>IFERROR(ROUNDUP(IF(A19&lt;&gt;0,VLOOKUP(A19,'Прайс-лист'!H:M,6,0)," ")*(1-10%),2)," ")</f>
        <v xml:space="preserve"> </v>
      </c>
      <c r="I19" s="82" t="str">
        <f t="shared" si="0"/>
        <v xml:space="preserve"> </v>
      </c>
      <c r="J19" s="79" t="str">
        <f>IFERROR(IF(A19&lt;&gt;0,VLOOKUP($A19,'Прайс-лист'!H:AD,14,0)," ")," ")</f>
        <v xml:space="preserve"> </v>
      </c>
      <c r="K19" s="79" t="str">
        <f t="shared" si="1"/>
        <v xml:space="preserve"> </v>
      </c>
      <c r="L19" s="79" t="str">
        <f>IFERROR(IF(A19&lt;&gt;0,VLOOKUP($A19,'Прайс-лист'!H:AH,18,0)," ")," ")</f>
        <v xml:space="preserve"> </v>
      </c>
      <c r="M19" s="83" t="str">
        <f t="shared" si="2"/>
        <v xml:space="preserve"> </v>
      </c>
    </row>
    <row r="20" spans="1:13" ht="16.5" customHeight="1" x14ac:dyDescent="0.2">
      <c r="A20" s="80"/>
      <c r="B20" s="93" t="str">
        <f>IFERROR(IF($A20&lt;&gt;0,VLOOKUP($A20,'Прайс-лист'!H:I,2,0)," ")," ")</f>
        <v xml:space="preserve"> </v>
      </c>
      <c r="C20" s="93" t="str">
        <f>IFERROR(IF($A20&lt;&gt;0,VLOOKUP($A20,'Прайс-лист'!H:J,3,0)," ")," ")</f>
        <v xml:space="preserve"> </v>
      </c>
      <c r="D20" s="93"/>
      <c r="E20" s="80"/>
      <c r="F20" s="79" t="str">
        <f>IFERROR(IF(A20&lt;&gt;0,VLOOKUP($A20,'Прайс-лист'!H:Z,10,0)," ")," ")</f>
        <v xml:space="preserve"> </v>
      </c>
      <c r="G20" s="79" t="str">
        <f>IFERROR(IF(A20&lt;&gt;0,VLOOKUP($A20,'Прайс-лист'!H:Y,9,0)," ")," ")</f>
        <v xml:space="preserve"> </v>
      </c>
      <c r="H20" s="81" t="str">
        <f>IFERROR(ROUNDUP(IF(A20&lt;&gt;0,VLOOKUP(A20,'Прайс-лист'!H:M,6,0)," ")*(1-10%),2)," ")</f>
        <v xml:space="preserve"> </v>
      </c>
      <c r="I20" s="82" t="str">
        <f t="shared" si="0"/>
        <v xml:space="preserve"> </v>
      </c>
      <c r="J20" s="79" t="str">
        <f>IFERROR(IF(A20&lt;&gt;0,VLOOKUP($A20,'Прайс-лист'!H:AD,14,0)," ")," ")</f>
        <v xml:space="preserve"> </v>
      </c>
      <c r="K20" s="79" t="str">
        <f t="shared" si="1"/>
        <v xml:space="preserve"> </v>
      </c>
      <c r="L20" s="79" t="str">
        <f>IFERROR(IF(A20&lt;&gt;0,VLOOKUP($A20,'Прайс-лист'!H:AH,18,0)," ")," ")</f>
        <v xml:space="preserve"> </v>
      </c>
      <c r="M20" s="83" t="str">
        <f t="shared" si="2"/>
        <v xml:space="preserve"> </v>
      </c>
    </row>
    <row r="21" spans="1:13" ht="16.5" customHeight="1" x14ac:dyDescent="0.2">
      <c r="A21" s="80"/>
      <c r="B21" s="93" t="str">
        <f>IFERROR(IF($A21&lt;&gt;0,VLOOKUP($A21,'Прайс-лист'!H:I,2,0)," ")," ")</f>
        <v xml:space="preserve"> </v>
      </c>
      <c r="C21" s="93" t="str">
        <f>IFERROR(IF($A21&lt;&gt;0,VLOOKUP($A21,'Прайс-лист'!H:J,3,0)," ")," ")</f>
        <v xml:space="preserve"> </v>
      </c>
      <c r="D21" s="93"/>
      <c r="E21" s="80"/>
      <c r="F21" s="79" t="str">
        <f>IFERROR(IF(A21&lt;&gt;0,VLOOKUP($A21,'Прайс-лист'!H:Z,10,0)," ")," ")</f>
        <v xml:space="preserve"> </v>
      </c>
      <c r="G21" s="79" t="str">
        <f>IFERROR(IF(A21&lt;&gt;0,VLOOKUP($A21,'Прайс-лист'!H:Y,9,0)," ")," ")</f>
        <v xml:space="preserve"> </v>
      </c>
      <c r="H21" s="81" t="str">
        <f>IFERROR(ROUNDUP(IF(A21&lt;&gt;0,VLOOKUP(A21,'Прайс-лист'!H:M,6,0)," ")*(1-10%),2)," ")</f>
        <v xml:space="preserve"> </v>
      </c>
      <c r="I21" s="82" t="str">
        <f t="shared" si="0"/>
        <v xml:space="preserve"> </v>
      </c>
      <c r="J21" s="79" t="str">
        <f>IFERROR(IF(A21&lt;&gt;0,VLOOKUP($A21,'Прайс-лист'!H:AD,14,0)," ")," ")</f>
        <v xml:space="preserve"> </v>
      </c>
      <c r="K21" s="79" t="str">
        <f t="shared" si="1"/>
        <v xml:space="preserve"> </v>
      </c>
      <c r="L21" s="79" t="str">
        <f>IFERROR(IF(A21&lt;&gt;0,VLOOKUP($A21,'Прайс-лист'!H:AH,18,0)," ")," ")</f>
        <v xml:space="preserve"> </v>
      </c>
      <c r="M21" s="83" t="str">
        <f t="shared" si="2"/>
        <v xml:space="preserve"> </v>
      </c>
    </row>
    <row r="22" spans="1:13" ht="16.5" customHeight="1" x14ac:dyDescent="0.2">
      <c r="A22" s="80"/>
      <c r="B22" s="93" t="str">
        <f>IFERROR(IF($A22&lt;&gt;0,VLOOKUP($A22,'Прайс-лист'!H:I,2,0)," ")," ")</f>
        <v xml:space="preserve"> </v>
      </c>
      <c r="C22" s="93" t="str">
        <f>IFERROR(IF($A22&lt;&gt;0,VLOOKUP($A22,'Прайс-лист'!H:J,3,0)," ")," ")</f>
        <v xml:space="preserve"> </v>
      </c>
      <c r="D22" s="93"/>
      <c r="E22" s="80"/>
      <c r="F22" s="79" t="str">
        <f>IFERROR(IF(A22&lt;&gt;0,VLOOKUP($A22,'Прайс-лист'!H:Z,10,0)," ")," ")</f>
        <v xml:space="preserve"> </v>
      </c>
      <c r="G22" s="79" t="str">
        <f>IFERROR(IF(A22&lt;&gt;0,VLOOKUP($A22,'Прайс-лист'!H:Y,9,0)," ")," ")</f>
        <v xml:space="preserve"> </v>
      </c>
      <c r="H22" s="81" t="str">
        <f>IFERROR(ROUNDUP(IF(A22&lt;&gt;0,VLOOKUP(A22,'Прайс-лист'!H:M,6,0)," ")*(1-10%),2)," ")</f>
        <v xml:space="preserve"> </v>
      </c>
      <c r="I22" s="82" t="str">
        <f t="shared" si="0"/>
        <v xml:space="preserve"> </v>
      </c>
      <c r="J22" s="79" t="str">
        <f>IFERROR(IF(A22&lt;&gt;0,VLOOKUP($A22,'Прайс-лист'!H:AD,14,0)," ")," ")</f>
        <v xml:space="preserve"> </v>
      </c>
      <c r="K22" s="79" t="str">
        <f t="shared" si="1"/>
        <v xml:space="preserve"> </v>
      </c>
      <c r="L22" s="79" t="str">
        <f>IFERROR(IF(A22&lt;&gt;0,VLOOKUP($A22,'Прайс-лист'!H:AH,18,0)," ")," ")</f>
        <v xml:space="preserve"> </v>
      </c>
      <c r="M22" s="83" t="str">
        <f t="shared" si="2"/>
        <v xml:space="preserve"> </v>
      </c>
    </row>
    <row r="23" spans="1:13" ht="16.5" customHeight="1" x14ac:dyDescent="0.2">
      <c r="A23" s="80"/>
      <c r="B23" s="93" t="str">
        <f>IFERROR(IF($A23&lt;&gt;0,VLOOKUP($A23,'Прайс-лист'!H:I,2,0)," ")," ")</f>
        <v xml:space="preserve"> </v>
      </c>
      <c r="C23" s="93" t="str">
        <f>IFERROR(IF($A23&lt;&gt;0,VLOOKUP($A23,'Прайс-лист'!H:J,3,0)," ")," ")</f>
        <v xml:space="preserve"> </v>
      </c>
      <c r="D23" s="93"/>
      <c r="E23" s="80"/>
      <c r="F23" s="79" t="str">
        <f>IFERROR(IF(A23&lt;&gt;0,VLOOKUP($A23,'Прайс-лист'!H:Z,10,0)," ")," ")</f>
        <v xml:space="preserve"> </v>
      </c>
      <c r="G23" s="79" t="str">
        <f>IFERROR(IF(A23&lt;&gt;0,VLOOKUP($A23,'Прайс-лист'!H:Y,9,0)," ")," ")</f>
        <v xml:space="preserve"> </v>
      </c>
      <c r="H23" s="81" t="str">
        <f>IFERROR(ROUNDUP(IF(A23&lt;&gt;0,VLOOKUP(A23,'Прайс-лист'!H:M,6,0)," ")*(1-10%),2)," ")</f>
        <v xml:space="preserve"> </v>
      </c>
      <c r="I23" s="82" t="str">
        <f t="shared" si="0"/>
        <v xml:space="preserve"> </v>
      </c>
      <c r="J23" s="79" t="str">
        <f>IFERROR(IF(A23&lt;&gt;0,VLOOKUP($A23,'Прайс-лист'!H:AD,14,0)," ")," ")</f>
        <v xml:space="preserve"> </v>
      </c>
      <c r="K23" s="79" t="str">
        <f t="shared" si="1"/>
        <v xml:space="preserve"> </v>
      </c>
      <c r="L23" s="79" t="str">
        <f>IFERROR(IF(A23&lt;&gt;0,VLOOKUP($A23,'Прайс-лист'!H:AH,18,0)," ")," ")</f>
        <v xml:space="preserve"> </v>
      </c>
      <c r="M23" s="83" t="str">
        <f t="shared" si="2"/>
        <v xml:space="preserve"> </v>
      </c>
    </row>
    <row r="24" spans="1:13" ht="16.5" customHeight="1" x14ac:dyDescent="0.2">
      <c r="A24" s="80"/>
      <c r="B24" s="93" t="str">
        <f>IFERROR(IF($A24&lt;&gt;0,VLOOKUP($A24,'Прайс-лист'!H:I,2,0)," ")," ")</f>
        <v xml:space="preserve"> </v>
      </c>
      <c r="C24" s="93" t="str">
        <f>IFERROR(IF($A24&lt;&gt;0,VLOOKUP($A24,'Прайс-лист'!H:J,3,0)," ")," ")</f>
        <v xml:space="preserve"> </v>
      </c>
      <c r="D24" s="93"/>
      <c r="E24" s="80"/>
      <c r="F24" s="79" t="str">
        <f>IFERROR(IF(A24&lt;&gt;0,VLOOKUP($A24,'Прайс-лист'!H:Z,10,0)," ")," ")</f>
        <v xml:space="preserve"> </v>
      </c>
      <c r="G24" s="79" t="str">
        <f>IFERROR(IF(A24&lt;&gt;0,VLOOKUP($A24,'Прайс-лист'!H:Y,9,0)," ")," ")</f>
        <v xml:space="preserve"> </v>
      </c>
      <c r="H24" s="81" t="str">
        <f>IFERROR(ROUNDUP(IF(A24&lt;&gt;0,VLOOKUP(A24,'Прайс-лист'!H:M,6,0)," ")*(1-10%),2)," ")</f>
        <v xml:space="preserve"> </v>
      </c>
      <c r="I24" s="82" t="str">
        <f t="shared" si="0"/>
        <v xml:space="preserve"> </v>
      </c>
      <c r="J24" s="79" t="str">
        <f>IFERROR(IF(A24&lt;&gt;0,VLOOKUP($A24,'Прайс-лист'!H:AD,14,0)," ")," ")</f>
        <v xml:space="preserve"> </v>
      </c>
      <c r="K24" s="79" t="str">
        <f t="shared" si="1"/>
        <v xml:space="preserve"> </v>
      </c>
      <c r="L24" s="79" t="str">
        <f>IFERROR(IF(A24&lt;&gt;0,VLOOKUP($A24,'Прайс-лист'!H:AH,18,0)," ")," ")</f>
        <v xml:space="preserve"> </v>
      </c>
      <c r="M24" s="83" t="str">
        <f t="shared" si="2"/>
        <v xml:space="preserve"> </v>
      </c>
    </row>
    <row r="25" spans="1:13" ht="16.5" customHeight="1" x14ac:dyDescent="0.2">
      <c r="A25" s="80"/>
      <c r="B25" s="93" t="str">
        <f>IFERROR(IF($A25&lt;&gt;0,VLOOKUP($A25,'Прайс-лист'!H:I,2,0)," ")," ")</f>
        <v xml:space="preserve"> </v>
      </c>
      <c r="C25" s="93" t="str">
        <f>IFERROR(IF($A25&lt;&gt;0,VLOOKUP($A25,'Прайс-лист'!H:J,3,0)," ")," ")</f>
        <v xml:space="preserve"> </v>
      </c>
      <c r="D25" s="93"/>
      <c r="E25" s="80"/>
      <c r="F25" s="79" t="str">
        <f>IFERROR(IF(A25&lt;&gt;0,VLOOKUP($A25,'Прайс-лист'!H:Z,10,0)," ")," ")</f>
        <v xml:space="preserve"> </v>
      </c>
      <c r="G25" s="79" t="str">
        <f>IFERROR(IF(A25&lt;&gt;0,VLOOKUP($A25,'Прайс-лист'!H:Y,9,0)," ")," ")</f>
        <v xml:space="preserve"> </v>
      </c>
      <c r="H25" s="81" t="str">
        <f>IFERROR(ROUNDUP(IF(A25&lt;&gt;0,VLOOKUP(A25,'Прайс-лист'!H:M,6,0)," ")*(1-10%),2)," ")</f>
        <v xml:space="preserve"> </v>
      </c>
      <c r="I25" s="82" t="str">
        <f t="shared" si="0"/>
        <v xml:space="preserve"> </v>
      </c>
      <c r="J25" s="79" t="str">
        <f>IFERROR(IF(A25&lt;&gt;0,VLOOKUP($A25,'Прайс-лист'!H:AD,14,0)," ")," ")</f>
        <v xml:space="preserve"> </v>
      </c>
      <c r="K25" s="79" t="str">
        <f t="shared" si="1"/>
        <v xml:space="preserve"> </v>
      </c>
      <c r="L25" s="79" t="str">
        <f>IFERROR(IF(A25&lt;&gt;0,VLOOKUP($A25,'Прайс-лист'!H:AH,18,0)," ")," ")</f>
        <v xml:space="preserve"> </v>
      </c>
      <c r="M25" s="83" t="str">
        <f t="shared" si="2"/>
        <v xml:space="preserve"> </v>
      </c>
    </row>
    <row r="26" spans="1:13" ht="16.5" customHeight="1" x14ac:dyDescent="0.2">
      <c r="A26" s="80"/>
      <c r="B26" s="93" t="str">
        <f>IFERROR(IF($A26&lt;&gt;0,VLOOKUP($A26,'Прайс-лист'!H:I,2,0)," ")," ")</f>
        <v xml:space="preserve"> </v>
      </c>
      <c r="C26" s="93" t="str">
        <f>IFERROR(IF($A26&lt;&gt;0,VLOOKUP($A26,'Прайс-лист'!H:J,3,0)," ")," ")</f>
        <v xml:space="preserve"> </v>
      </c>
      <c r="D26" s="93"/>
      <c r="E26" s="80"/>
      <c r="F26" s="79" t="str">
        <f>IFERROR(IF(A26&lt;&gt;0,VLOOKUP($A26,'Прайс-лист'!H:Z,10,0)," ")," ")</f>
        <v xml:space="preserve"> </v>
      </c>
      <c r="G26" s="79" t="str">
        <f>IFERROR(IF(A26&lt;&gt;0,VLOOKUP($A26,'Прайс-лист'!H:Y,9,0)," ")," ")</f>
        <v xml:space="preserve"> </v>
      </c>
      <c r="H26" s="81" t="str">
        <f>IFERROR(ROUNDUP(IF(A26&lt;&gt;0,VLOOKUP(A26,'Прайс-лист'!H:M,6,0)," ")*(1-10%),2)," ")</f>
        <v xml:space="preserve"> </v>
      </c>
      <c r="I26" s="82" t="str">
        <f t="shared" si="0"/>
        <v xml:space="preserve"> </v>
      </c>
      <c r="J26" s="79" t="str">
        <f>IFERROR(IF(A26&lt;&gt;0,VLOOKUP($A26,'Прайс-лист'!H:AD,14,0)," ")," ")</f>
        <v xml:space="preserve"> </v>
      </c>
      <c r="K26" s="79" t="str">
        <f t="shared" si="1"/>
        <v xml:space="preserve"> </v>
      </c>
      <c r="L26" s="79" t="str">
        <f>IFERROR(IF(A26&lt;&gt;0,VLOOKUP($A26,'Прайс-лист'!H:AH,18,0)," ")," ")</f>
        <v xml:space="preserve"> </v>
      </c>
      <c r="M26" s="83" t="str">
        <f t="shared" si="2"/>
        <v xml:space="preserve"> </v>
      </c>
    </row>
    <row r="27" spans="1:13" ht="16.5" customHeight="1" x14ac:dyDescent="0.2">
      <c r="A27" s="80"/>
      <c r="B27" s="93" t="str">
        <f>IFERROR(IF($A27&lt;&gt;0,VLOOKUP($A27,'Прайс-лист'!H:I,2,0)," ")," ")</f>
        <v xml:space="preserve"> </v>
      </c>
      <c r="C27" s="93" t="str">
        <f>IFERROR(IF($A27&lt;&gt;0,VLOOKUP($A27,'Прайс-лист'!H:J,3,0)," ")," ")</f>
        <v xml:space="preserve"> </v>
      </c>
      <c r="D27" s="93"/>
      <c r="E27" s="80"/>
      <c r="F27" s="79" t="str">
        <f>IFERROR(IF(A27&lt;&gt;0,VLOOKUP($A27,'Прайс-лист'!H:Z,10,0)," ")," ")</f>
        <v xml:space="preserve"> </v>
      </c>
      <c r="G27" s="79" t="str">
        <f>IFERROR(IF(A27&lt;&gt;0,VLOOKUP($A27,'Прайс-лист'!H:Y,9,0)," ")," ")</f>
        <v xml:space="preserve"> </v>
      </c>
      <c r="H27" s="81" t="str">
        <f>IFERROR(ROUNDUP(IF(A27&lt;&gt;0,VLOOKUP(A27,'Прайс-лист'!H:M,6,0)," ")*(1-10%),2)," ")</f>
        <v xml:space="preserve"> </v>
      </c>
      <c r="I27" s="82" t="str">
        <f t="shared" si="0"/>
        <v xml:space="preserve"> </v>
      </c>
      <c r="J27" s="79" t="str">
        <f>IFERROR(IF(A27&lt;&gt;0,VLOOKUP($A27,'Прайс-лист'!H:AD,14,0)," ")," ")</f>
        <v xml:space="preserve"> </v>
      </c>
      <c r="K27" s="79" t="str">
        <f t="shared" si="1"/>
        <v xml:space="preserve"> </v>
      </c>
      <c r="L27" s="79" t="str">
        <f>IFERROR(IF(A27&lt;&gt;0,VLOOKUP($A27,'Прайс-лист'!H:AH,18,0)," ")," ")</f>
        <v xml:space="preserve"> </v>
      </c>
      <c r="M27" s="83" t="str">
        <f t="shared" si="2"/>
        <v xml:space="preserve"> </v>
      </c>
    </row>
    <row r="28" spans="1:13" ht="16.5" customHeight="1" x14ac:dyDescent="0.2">
      <c r="A28" s="80"/>
      <c r="B28" s="93" t="str">
        <f>IFERROR(IF($A28&lt;&gt;0,VLOOKUP($A28,'Прайс-лист'!H:I,2,0)," ")," ")</f>
        <v xml:space="preserve"> </v>
      </c>
      <c r="C28" s="93" t="str">
        <f>IFERROR(IF($A28&lt;&gt;0,VLOOKUP($A28,'Прайс-лист'!H:J,3,0)," ")," ")</f>
        <v xml:space="preserve"> </v>
      </c>
      <c r="D28" s="93"/>
      <c r="E28" s="80"/>
      <c r="F28" s="79" t="str">
        <f>IFERROR(IF(A28&lt;&gt;0,VLOOKUP($A28,'Прайс-лист'!H:Z,10,0)," ")," ")</f>
        <v xml:space="preserve"> </v>
      </c>
      <c r="G28" s="79" t="str">
        <f>IFERROR(IF(A28&lt;&gt;0,VLOOKUP($A28,'Прайс-лист'!H:Y,9,0)," ")," ")</f>
        <v xml:space="preserve"> </v>
      </c>
      <c r="H28" s="81" t="str">
        <f>IFERROR(ROUNDUP(IF(A28&lt;&gt;0,VLOOKUP(A28,'Прайс-лист'!H:M,6,0)," ")*(1-10%),2)," ")</f>
        <v xml:space="preserve"> </v>
      </c>
      <c r="I28" s="82" t="str">
        <f t="shared" si="0"/>
        <v xml:space="preserve"> </v>
      </c>
      <c r="J28" s="79" t="str">
        <f>IFERROR(IF(A28&lt;&gt;0,VLOOKUP($A28,'Прайс-лист'!H:AD,14,0)," ")," ")</f>
        <v xml:space="preserve"> </v>
      </c>
      <c r="K28" s="79" t="str">
        <f t="shared" si="1"/>
        <v xml:space="preserve"> </v>
      </c>
      <c r="L28" s="79" t="str">
        <f>IFERROR(IF(A28&lt;&gt;0,VLOOKUP($A28,'Прайс-лист'!H:AH,18,0)," ")," ")</f>
        <v xml:space="preserve"> </v>
      </c>
      <c r="M28" s="83" t="str">
        <f t="shared" si="2"/>
        <v xml:space="preserve"> </v>
      </c>
    </row>
    <row r="29" spans="1:13" ht="16.5" customHeight="1" x14ac:dyDescent="0.2">
      <c r="A29" s="80"/>
      <c r="B29" s="93" t="str">
        <f>IFERROR(IF($A29&lt;&gt;0,VLOOKUP($A29,'Прайс-лист'!H:I,2,0)," ")," ")</f>
        <v xml:space="preserve"> </v>
      </c>
      <c r="C29" s="93" t="str">
        <f>IFERROR(IF($A29&lt;&gt;0,VLOOKUP($A29,'Прайс-лист'!H:J,3,0)," ")," ")</f>
        <v xml:space="preserve"> </v>
      </c>
      <c r="D29" s="93"/>
      <c r="E29" s="80"/>
      <c r="F29" s="79" t="str">
        <f>IFERROR(IF(A29&lt;&gt;0,VLOOKUP($A29,'Прайс-лист'!H:Z,10,0)," ")," ")</f>
        <v xml:space="preserve"> </v>
      </c>
      <c r="G29" s="79" t="str">
        <f>IFERROR(IF(A29&lt;&gt;0,VLOOKUP($A29,'Прайс-лист'!H:Y,9,0)," ")," ")</f>
        <v xml:space="preserve"> </v>
      </c>
      <c r="H29" s="81" t="str">
        <f>IFERROR(ROUNDUP(IF(A29&lt;&gt;0,VLOOKUP(A29,'Прайс-лист'!H:M,6,0)," ")*(1-10%),2)," ")</f>
        <v xml:space="preserve"> </v>
      </c>
      <c r="I29" s="82" t="str">
        <f t="shared" si="0"/>
        <v xml:space="preserve"> </v>
      </c>
      <c r="J29" s="79" t="str">
        <f>IFERROR(IF(A29&lt;&gt;0,VLOOKUP($A29,'Прайс-лист'!H:AD,14,0)," ")," ")</f>
        <v xml:space="preserve"> </v>
      </c>
      <c r="K29" s="79" t="str">
        <f t="shared" si="1"/>
        <v xml:space="preserve"> </v>
      </c>
      <c r="L29" s="79" t="str">
        <f>IFERROR(IF(A29&lt;&gt;0,VLOOKUP($A29,'Прайс-лист'!H:AH,18,0)," ")," ")</f>
        <v xml:space="preserve"> </v>
      </c>
      <c r="M29" s="83" t="str">
        <f t="shared" si="2"/>
        <v xml:space="preserve"> </v>
      </c>
    </row>
    <row r="30" spans="1:13" ht="16.5" customHeight="1" x14ac:dyDescent="0.2">
      <c r="A30" s="80"/>
      <c r="B30" s="93" t="str">
        <f>IFERROR(IF($A30&lt;&gt;0,VLOOKUP($A30,'Прайс-лист'!H:I,2,0)," ")," ")</f>
        <v xml:space="preserve"> </v>
      </c>
      <c r="C30" s="93" t="str">
        <f>IFERROR(IF($A30&lt;&gt;0,VLOOKUP($A30,'Прайс-лист'!H:J,3,0)," ")," ")</f>
        <v xml:space="preserve"> </v>
      </c>
      <c r="D30" s="93"/>
      <c r="E30" s="80"/>
      <c r="F30" s="79" t="str">
        <f>IFERROR(IF(A30&lt;&gt;0,VLOOKUP($A30,'Прайс-лист'!H:Z,10,0)," ")," ")</f>
        <v xml:space="preserve"> </v>
      </c>
      <c r="G30" s="79" t="str">
        <f>IFERROR(IF(A30&lt;&gt;0,VLOOKUP($A30,'Прайс-лист'!H:Y,9,0)," ")," ")</f>
        <v xml:space="preserve"> </v>
      </c>
      <c r="H30" s="81" t="str">
        <f>IFERROR(ROUNDUP(IF(A30&lt;&gt;0,VLOOKUP(A30,'Прайс-лист'!H:M,6,0)," ")*(1-10%),2)," ")</f>
        <v xml:space="preserve"> </v>
      </c>
      <c r="I30" s="82" t="str">
        <f t="shared" si="0"/>
        <v xml:space="preserve"> </v>
      </c>
      <c r="J30" s="79" t="str">
        <f>IFERROR(IF(A30&lt;&gt;0,VLOOKUP($A30,'Прайс-лист'!H:AD,14,0)," ")," ")</f>
        <v xml:space="preserve"> </v>
      </c>
      <c r="K30" s="79" t="str">
        <f t="shared" si="1"/>
        <v xml:space="preserve"> </v>
      </c>
      <c r="L30" s="79" t="str">
        <f>IFERROR(IF(A30&lt;&gt;0,VLOOKUP($A30,'Прайс-лист'!H:AH,18,0)," ")," ")</f>
        <v xml:space="preserve"> </v>
      </c>
      <c r="M30" s="83" t="str">
        <f t="shared" si="2"/>
        <v xml:space="preserve"> </v>
      </c>
    </row>
    <row r="31" spans="1:13" ht="16.5" customHeight="1" x14ac:dyDescent="0.2">
      <c r="A31" s="80"/>
      <c r="B31" s="93" t="str">
        <f>IFERROR(IF($A31&lt;&gt;0,VLOOKUP($A31,'Прайс-лист'!H:I,2,0)," ")," ")</f>
        <v xml:space="preserve"> </v>
      </c>
      <c r="C31" s="93" t="str">
        <f>IFERROR(IF($A31&lt;&gt;0,VLOOKUP($A31,'Прайс-лист'!H:J,3,0)," ")," ")</f>
        <v xml:space="preserve"> </v>
      </c>
      <c r="D31" s="93"/>
      <c r="E31" s="80"/>
      <c r="F31" s="79" t="str">
        <f>IFERROR(IF(A31&lt;&gt;0,VLOOKUP($A31,'Прайс-лист'!H:Z,10,0)," ")," ")</f>
        <v xml:space="preserve"> </v>
      </c>
      <c r="G31" s="79" t="str">
        <f>IFERROR(IF(A31&lt;&gt;0,VLOOKUP($A31,'Прайс-лист'!H:Y,9,0)," ")," ")</f>
        <v xml:space="preserve"> </v>
      </c>
      <c r="H31" s="81" t="str">
        <f>IFERROR(ROUNDUP(IF(A31&lt;&gt;0,VLOOKUP(A31,'Прайс-лист'!H:M,6,0)," ")*(1-10%),2)," ")</f>
        <v xml:space="preserve"> </v>
      </c>
      <c r="I31" s="82" t="str">
        <f t="shared" si="0"/>
        <v xml:space="preserve"> </v>
      </c>
      <c r="J31" s="79" t="str">
        <f>IFERROR(IF(A31&lt;&gt;0,VLOOKUP($A31,'Прайс-лист'!H:AD,14,0)," ")," ")</f>
        <v xml:space="preserve"> </v>
      </c>
      <c r="K31" s="79" t="str">
        <f t="shared" si="1"/>
        <v xml:space="preserve"> </v>
      </c>
      <c r="L31" s="79" t="str">
        <f>IFERROR(IF(A31&lt;&gt;0,VLOOKUP($A31,'Прайс-лист'!H:AH,18,0)," ")," ")</f>
        <v xml:space="preserve"> </v>
      </c>
      <c r="M31" s="83" t="str">
        <f t="shared" si="2"/>
        <v xml:space="preserve"> </v>
      </c>
    </row>
    <row r="32" spans="1:13" ht="16.5" customHeight="1" x14ac:dyDescent="0.2">
      <c r="A32" s="80"/>
      <c r="B32" s="93" t="str">
        <f>IFERROR(IF($A32&lt;&gt;0,VLOOKUP($A32,'Прайс-лист'!H:I,2,0)," ")," ")</f>
        <v xml:space="preserve"> </v>
      </c>
      <c r="C32" s="93" t="str">
        <f>IFERROR(IF($A32&lt;&gt;0,VLOOKUP($A32,'Прайс-лист'!H:J,3,0)," ")," ")</f>
        <v xml:space="preserve"> </v>
      </c>
      <c r="D32" s="93"/>
      <c r="E32" s="80"/>
      <c r="F32" s="79" t="str">
        <f>IFERROR(IF(A32&lt;&gt;0,VLOOKUP($A32,'Прайс-лист'!H:Z,10,0)," ")," ")</f>
        <v xml:space="preserve"> </v>
      </c>
      <c r="G32" s="79" t="str">
        <f>IFERROR(IF(A32&lt;&gt;0,VLOOKUP($A32,'Прайс-лист'!H:Y,9,0)," ")," ")</f>
        <v xml:space="preserve"> </v>
      </c>
      <c r="H32" s="81" t="str">
        <f>IFERROR(ROUNDUP(IF(A32&lt;&gt;0,VLOOKUP(A32,'Прайс-лист'!H:M,6,0)," ")*(1-10%),2)," ")</f>
        <v xml:space="preserve"> </v>
      </c>
      <c r="I32" s="82" t="str">
        <f t="shared" si="0"/>
        <v xml:space="preserve"> </v>
      </c>
      <c r="J32" s="79" t="str">
        <f>IFERROR(IF(A32&lt;&gt;0,VLOOKUP($A32,'Прайс-лист'!H:AD,14,0)," ")," ")</f>
        <v xml:space="preserve"> </v>
      </c>
      <c r="K32" s="79" t="str">
        <f t="shared" si="1"/>
        <v xml:space="preserve"> </v>
      </c>
      <c r="L32" s="79" t="str">
        <f>IFERROR(IF(A32&lt;&gt;0,VLOOKUP($A32,'Прайс-лист'!H:AH,18,0)," ")," ")</f>
        <v xml:space="preserve"> </v>
      </c>
      <c r="M32" s="83" t="str">
        <f t="shared" si="2"/>
        <v xml:space="preserve"> </v>
      </c>
    </row>
    <row r="33" spans="1:13" ht="16.5" customHeight="1" x14ac:dyDescent="0.2">
      <c r="A33" s="80"/>
      <c r="B33" s="93" t="str">
        <f>IFERROR(IF($A33&lt;&gt;0,VLOOKUP($A33,'Прайс-лист'!H:I,2,0)," ")," ")</f>
        <v xml:space="preserve"> </v>
      </c>
      <c r="C33" s="93" t="str">
        <f>IFERROR(IF($A33&lt;&gt;0,VLOOKUP($A33,'Прайс-лист'!H:J,3,0)," ")," ")</f>
        <v xml:space="preserve"> </v>
      </c>
      <c r="D33" s="93"/>
      <c r="E33" s="80"/>
      <c r="F33" s="79" t="str">
        <f>IFERROR(IF(A33&lt;&gt;0,VLOOKUP($A33,'Прайс-лист'!H:Z,10,0)," ")," ")</f>
        <v xml:space="preserve"> </v>
      </c>
      <c r="G33" s="79" t="str">
        <f>IFERROR(IF(A33&lt;&gt;0,VLOOKUP($A33,'Прайс-лист'!H:Y,9,0)," ")," ")</f>
        <v xml:space="preserve"> </v>
      </c>
      <c r="H33" s="81" t="str">
        <f>IFERROR(ROUNDUP(IF(A33&lt;&gt;0,VLOOKUP(A33,'Прайс-лист'!H:M,6,0)," ")*(1-10%),2)," ")</f>
        <v xml:space="preserve"> </v>
      </c>
      <c r="I33" s="82" t="str">
        <f t="shared" si="0"/>
        <v xml:space="preserve"> </v>
      </c>
      <c r="J33" s="79" t="str">
        <f>IFERROR(IF(A33&lt;&gt;0,VLOOKUP($A33,'Прайс-лист'!H:AD,14,0)," ")," ")</f>
        <v xml:space="preserve"> </v>
      </c>
      <c r="K33" s="79" t="str">
        <f t="shared" si="1"/>
        <v xml:space="preserve"> </v>
      </c>
      <c r="L33" s="79" t="str">
        <f>IFERROR(IF(A33&lt;&gt;0,VLOOKUP($A33,'Прайс-лист'!H:AH,18,0)," ")," ")</f>
        <v xml:space="preserve"> </v>
      </c>
      <c r="M33" s="83" t="str">
        <f t="shared" si="2"/>
        <v xml:space="preserve"> </v>
      </c>
    </row>
    <row r="34" spans="1:13" ht="16.5" customHeight="1" x14ac:dyDescent="0.2">
      <c r="A34" s="80"/>
      <c r="B34" s="93" t="str">
        <f>IFERROR(IF($A34&lt;&gt;0,VLOOKUP($A34,'Прайс-лист'!H:I,2,0)," ")," ")</f>
        <v xml:space="preserve"> </v>
      </c>
      <c r="C34" s="93" t="str">
        <f>IFERROR(IF($A34&lt;&gt;0,VLOOKUP($A34,'Прайс-лист'!H:J,3,0)," ")," ")</f>
        <v xml:space="preserve"> </v>
      </c>
      <c r="D34" s="93"/>
      <c r="E34" s="80"/>
      <c r="F34" s="79" t="str">
        <f>IFERROR(IF(A34&lt;&gt;0,VLOOKUP($A34,'Прайс-лист'!H:Z,10,0)," ")," ")</f>
        <v xml:space="preserve"> </v>
      </c>
      <c r="G34" s="79" t="str">
        <f>IFERROR(IF(A34&lt;&gt;0,VLOOKUP($A34,'Прайс-лист'!H:Y,9,0)," ")," ")</f>
        <v xml:space="preserve"> </v>
      </c>
      <c r="H34" s="81" t="str">
        <f>IFERROR(ROUNDUP(IF(A34&lt;&gt;0,VLOOKUP(A34,'Прайс-лист'!H:M,6,0)," ")*(1-10%),2)," ")</f>
        <v xml:space="preserve"> </v>
      </c>
      <c r="I34" s="82" t="str">
        <f t="shared" si="0"/>
        <v xml:space="preserve"> </v>
      </c>
      <c r="J34" s="79" t="str">
        <f>IFERROR(IF(A34&lt;&gt;0,VLOOKUP($A34,'Прайс-лист'!H:AD,14,0)," ")," ")</f>
        <v xml:space="preserve"> </v>
      </c>
      <c r="K34" s="79" t="str">
        <f t="shared" si="1"/>
        <v xml:space="preserve"> </v>
      </c>
      <c r="L34" s="79" t="str">
        <f>IFERROR(IF(A34&lt;&gt;0,VLOOKUP($A34,'Прайс-лист'!H:AH,18,0)," ")," ")</f>
        <v xml:space="preserve"> </v>
      </c>
      <c r="M34" s="83" t="str">
        <f t="shared" si="2"/>
        <v xml:space="preserve"> </v>
      </c>
    </row>
    <row r="35" spans="1:13" ht="16.5" customHeight="1" x14ac:dyDescent="0.2">
      <c r="A35" s="80"/>
      <c r="B35" s="93" t="str">
        <f>IFERROR(IF($A35&lt;&gt;0,VLOOKUP($A35,'Прайс-лист'!H:I,2,0)," ")," ")</f>
        <v xml:space="preserve"> </v>
      </c>
      <c r="C35" s="93" t="str">
        <f>IFERROR(IF($A35&lt;&gt;0,VLOOKUP($A35,'Прайс-лист'!H:J,3,0)," ")," ")</f>
        <v xml:space="preserve"> </v>
      </c>
      <c r="D35" s="93"/>
      <c r="E35" s="80"/>
      <c r="F35" s="79" t="str">
        <f>IFERROR(IF(A35&lt;&gt;0,VLOOKUP($A35,'Прайс-лист'!H:Z,10,0)," ")," ")</f>
        <v xml:space="preserve"> </v>
      </c>
      <c r="G35" s="79" t="str">
        <f>IFERROR(IF(A35&lt;&gt;0,VLOOKUP($A35,'Прайс-лист'!H:Y,9,0)," ")," ")</f>
        <v xml:space="preserve"> </v>
      </c>
      <c r="H35" s="81" t="str">
        <f>IFERROR(ROUNDUP(IF(A35&lt;&gt;0,VLOOKUP(A35,'Прайс-лист'!H:M,6,0)," ")*(1-10%),2)," ")</f>
        <v xml:space="preserve"> </v>
      </c>
      <c r="I35" s="82" t="str">
        <f t="shared" si="0"/>
        <v xml:space="preserve"> </v>
      </c>
      <c r="J35" s="79" t="str">
        <f>IFERROR(IF(A35&lt;&gt;0,VLOOKUP($A35,'Прайс-лист'!H:AD,14,0)," ")," ")</f>
        <v xml:space="preserve"> </v>
      </c>
      <c r="K35" s="79" t="str">
        <f t="shared" si="1"/>
        <v xml:space="preserve"> </v>
      </c>
      <c r="L35" s="79" t="str">
        <f>IFERROR(IF(A35&lt;&gt;0,VLOOKUP($A35,'Прайс-лист'!H:AH,18,0)," ")," ")</f>
        <v xml:space="preserve"> </v>
      </c>
      <c r="M35" s="83" t="str">
        <f t="shared" si="2"/>
        <v xml:space="preserve"> </v>
      </c>
    </row>
    <row r="36" spans="1:13" ht="16.5" customHeight="1" x14ac:dyDescent="0.2">
      <c r="A36" s="80"/>
      <c r="B36" s="93" t="str">
        <f>IFERROR(IF($A36&lt;&gt;0,VLOOKUP($A36,'Прайс-лист'!H:I,2,0)," ")," ")</f>
        <v xml:space="preserve"> </v>
      </c>
      <c r="C36" s="93" t="str">
        <f>IFERROR(IF($A36&lt;&gt;0,VLOOKUP($A36,'Прайс-лист'!H:J,3,0)," ")," ")</f>
        <v xml:space="preserve"> </v>
      </c>
      <c r="D36" s="93"/>
      <c r="E36" s="80"/>
      <c r="F36" s="79" t="str">
        <f>IFERROR(IF(A36&lt;&gt;0,VLOOKUP($A36,'Прайс-лист'!H:Z,10,0)," ")," ")</f>
        <v xml:space="preserve"> </v>
      </c>
      <c r="G36" s="79" t="str">
        <f>IFERROR(IF(A36&lt;&gt;0,VLOOKUP($A36,'Прайс-лист'!H:Y,9,0)," ")," ")</f>
        <v xml:space="preserve"> </v>
      </c>
      <c r="H36" s="81" t="str">
        <f>IFERROR(ROUNDUP(IF(A36&lt;&gt;0,VLOOKUP(A36,'Прайс-лист'!H:M,6,0)," ")*(1-10%),2)," ")</f>
        <v xml:space="preserve"> </v>
      </c>
      <c r="I36" s="82" t="str">
        <f t="shared" si="0"/>
        <v xml:space="preserve"> </v>
      </c>
      <c r="J36" s="79" t="str">
        <f>IFERROR(IF(A36&lt;&gt;0,VLOOKUP($A36,'Прайс-лист'!H:AD,14,0)," ")," ")</f>
        <v xml:space="preserve"> </v>
      </c>
      <c r="K36" s="79" t="str">
        <f t="shared" si="1"/>
        <v xml:space="preserve"> </v>
      </c>
      <c r="L36" s="79" t="str">
        <f>IFERROR(IF(A36&lt;&gt;0,VLOOKUP($A36,'Прайс-лист'!H:AH,18,0)," ")," ")</f>
        <v xml:space="preserve"> </v>
      </c>
      <c r="M36" s="83" t="str">
        <f t="shared" si="2"/>
        <v xml:space="preserve"> </v>
      </c>
    </row>
    <row r="37" spans="1:13" ht="16.5" customHeight="1" x14ac:dyDescent="0.2">
      <c r="A37" s="80"/>
      <c r="B37" s="93" t="str">
        <f>IFERROR(IF($A37&lt;&gt;0,VLOOKUP($A37,'Прайс-лист'!H:I,2,0)," ")," ")</f>
        <v xml:space="preserve"> </v>
      </c>
      <c r="C37" s="93" t="str">
        <f>IFERROR(IF($A37&lt;&gt;0,VLOOKUP($A37,'Прайс-лист'!H:J,3,0)," ")," ")</f>
        <v xml:space="preserve"> </v>
      </c>
      <c r="D37" s="93"/>
      <c r="E37" s="80"/>
      <c r="F37" s="79" t="str">
        <f>IFERROR(IF(A37&lt;&gt;0,VLOOKUP($A37,'Прайс-лист'!H:Z,10,0)," ")," ")</f>
        <v xml:space="preserve"> </v>
      </c>
      <c r="G37" s="79" t="str">
        <f>IFERROR(IF(A37&lt;&gt;0,VLOOKUP($A37,'Прайс-лист'!H:Y,9,0)," ")," ")</f>
        <v xml:space="preserve"> </v>
      </c>
      <c r="H37" s="81" t="str">
        <f>IFERROR(ROUNDUP(IF(A37&lt;&gt;0,VLOOKUP(A37,'Прайс-лист'!H:M,6,0)," ")*(1-10%),2)," ")</f>
        <v xml:space="preserve"> </v>
      </c>
      <c r="I37" s="82" t="str">
        <f t="shared" si="0"/>
        <v xml:space="preserve"> </v>
      </c>
      <c r="J37" s="79" t="str">
        <f>IFERROR(IF(A37&lt;&gt;0,VLOOKUP($A37,'Прайс-лист'!H:AD,14,0)," ")," ")</f>
        <v xml:space="preserve"> </v>
      </c>
      <c r="K37" s="79" t="str">
        <f t="shared" si="1"/>
        <v xml:space="preserve"> </v>
      </c>
      <c r="L37" s="79" t="str">
        <f>IFERROR(IF(A37&lt;&gt;0,VLOOKUP($A37,'Прайс-лист'!H:AH,18,0)," ")," ")</f>
        <v xml:space="preserve"> </v>
      </c>
      <c r="M37" s="83" t="str">
        <f t="shared" si="2"/>
        <v xml:space="preserve"> </v>
      </c>
    </row>
    <row r="38" spans="1:13" ht="16.5" customHeight="1" x14ac:dyDescent="0.2">
      <c r="A38" s="80"/>
      <c r="B38" s="93" t="str">
        <f>IFERROR(IF($A38&lt;&gt;0,VLOOKUP($A38,'Прайс-лист'!H:I,2,0)," ")," ")</f>
        <v xml:space="preserve"> </v>
      </c>
      <c r="C38" s="93" t="str">
        <f>IFERROR(IF($A38&lt;&gt;0,VLOOKUP($A38,'Прайс-лист'!H:J,3,0)," ")," ")</f>
        <v xml:space="preserve"> </v>
      </c>
      <c r="D38" s="93"/>
      <c r="E38" s="80"/>
      <c r="F38" s="79" t="str">
        <f>IFERROR(IF(A38&lt;&gt;0,VLOOKUP($A38,'Прайс-лист'!H:Z,10,0)," ")," ")</f>
        <v xml:space="preserve"> </v>
      </c>
      <c r="G38" s="79" t="str">
        <f>IFERROR(IF(A38&lt;&gt;0,VLOOKUP($A38,'Прайс-лист'!H:Y,9,0)," ")," ")</f>
        <v xml:space="preserve"> </v>
      </c>
      <c r="H38" s="81" t="str">
        <f>IFERROR(ROUNDUP(IF(A38&lt;&gt;0,VLOOKUP(A38,'Прайс-лист'!H:M,6,0)," ")*(1-10%),2)," ")</f>
        <v xml:space="preserve"> </v>
      </c>
      <c r="I38" s="82" t="str">
        <f t="shared" si="0"/>
        <v xml:space="preserve"> </v>
      </c>
      <c r="J38" s="79" t="str">
        <f>IFERROR(IF(A38&lt;&gt;0,VLOOKUP($A38,'Прайс-лист'!H:AD,14,0)," ")," ")</f>
        <v xml:space="preserve"> </v>
      </c>
      <c r="K38" s="79" t="str">
        <f t="shared" si="1"/>
        <v xml:space="preserve"> </v>
      </c>
      <c r="L38" s="79" t="str">
        <f>IFERROR(IF(A38&lt;&gt;0,VLOOKUP($A38,'Прайс-лист'!H:AH,18,0)," ")," ")</f>
        <v xml:space="preserve"> </v>
      </c>
      <c r="M38" s="83" t="str">
        <f t="shared" si="2"/>
        <v xml:space="preserve"> </v>
      </c>
    </row>
    <row r="39" spans="1:13" ht="16.5" customHeight="1" x14ac:dyDescent="0.2">
      <c r="A39" s="80"/>
      <c r="B39" s="93" t="str">
        <f>IFERROR(IF($A39&lt;&gt;0,VLOOKUP($A39,'Прайс-лист'!H:I,2,0)," ")," ")</f>
        <v xml:space="preserve"> </v>
      </c>
      <c r="C39" s="93" t="str">
        <f>IFERROR(IF($A39&lt;&gt;0,VLOOKUP($A39,'Прайс-лист'!H:J,3,0)," ")," ")</f>
        <v xml:space="preserve"> </v>
      </c>
      <c r="D39" s="93"/>
      <c r="E39" s="80"/>
      <c r="F39" s="79" t="str">
        <f>IFERROR(IF(A39&lt;&gt;0,VLOOKUP($A39,'Прайс-лист'!H:Z,10,0)," ")," ")</f>
        <v xml:space="preserve"> </v>
      </c>
      <c r="G39" s="79" t="str">
        <f>IFERROR(IF(A39&lt;&gt;0,VLOOKUP($A39,'Прайс-лист'!H:Y,9,0)," ")," ")</f>
        <v xml:space="preserve"> </v>
      </c>
      <c r="H39" s="81" t="str">
        <f>IFERROR(ROUNDUP(IF(A39&lt;&gt;0,VLOOKUP(A39,'Прайс-лист'!H:M,6,0)," ")*(1-10%),2)," ")</f>
        <v xml:space="preserve"> </v>
      </c>
      <c r="I39" s="82" t="str">
        <f t="shared" si="0"/>
        <v xml:space="preserve"> </v>
      </c>
      <c r="J39" s="79" t="str">
        <f>IFERROR(IF(A39&lt;&gt;0,VLOOKUP($A39,'Прайс-лист'!H:AD,14,0)," ")," ")</f>
        <v xml:space="preserve"> </v>
      </c>
      <c r="K39" s="79" t="str">
        <f t="shared" si="1"/>
        <v xml:space="preserve"> </v>
      </c>
      <c r="L39" s="79" t="str">
        <f>IFERROR(IF(A39&lt;&gt;0,VLOOKUP($A39,'Прайс-лист'!H:AH,18,0)," ")," ")</f>
        <v xml:space="preserve"> </v>
      </c>
      <c r="M39" s="83" t="str">
        <f t="shared" si="2"/>
        <v xml:space="preserve"> </v>
      </c>
    </row>
    <row r="40" spans="1:13" ht="16.5" customHeight="1" x14ac:dyDescent="0.2">
      <c r="A40" s="80"/>
      <c r="B40" s="93" t="str">
        <f>IFERROR(IF($A40&lt;&gt;0,VLOOKUP($A40,'Прайс-лист'!H:I,2,0)," ")," ")</f>
        <v xml:space="preserve"> </v>
      </c>
      <c r="C40" s="93" t="str">
        <f>IFERROR(IF($A40&lt;&gt;0,VLOOKUP($A40,'Прайс-лист'!H:J,3,0)," ")," ")</f>
        <v xml:space="preserve"> </v>
      </c>
      <c r="D40" s="93"/>
      <c r="E40" s="80"/>
      <c r="F40" s="79" t="str">
        <f>IFERROR(IF(A40&lt;&gt;0,VLOOKUP($A40,'Прайс-лист'!H:Z,10,0)," ")," ")</f>
        <v xml:space="preserve"> </v>
      </c>
      <c r="G40" s="79" t="str">
        <f>IFERROR(IF(A40&lt;&gt;0,VLOOKUP($A40,'Прайс-лист'!H:Y,9,0)," ")," ")</f>
        <v xml:space="preserve"> </v>
      </c>
      <c r="H40" s="81" t="str">
        <f>IFERROR(ROUNDUP(IF(A40&lt;&gt;0,VLOOKUP(A40,'Прайс-лист'!H:M,6,0)," ")*(1-10%),2)," ")</f>
        <v xml:space="preserve"> </v>
      </c>
      <c r="I40" s="82" t="str">
        <f t="shared" si="0"/>
        <v xml:space="preserve"> </v>
      </c>
      <c r="J40" s="79" t="str">
        <f>IFERROR(IF(A40&lt;&gt;0,VLOOKUP($A40,'Прайс-лист'!H:AD,14,0)," ")," ")</f>
        <v xml:space="preserve"> </v>
      </c>
      <c r="K40" s="79" t="str">
        <f t="shared" si="1"/>
        <v xml:space="preserve"> </v>
      </c>
      <c r="L40" s="79" t="str">
        <f>IFERROR(IF(A40&lt;&gt;0,VLOOKUP($A40,'Прайс-лист'!H:AH,18,0)," ")," ")</f>
        <v xml:space="preserve"> </v>
      </c>
      <c r="M40" s="83" t="str">
        <f t="shared" si="2"/>
        <v xml:space="preserve"> </v>
      </c>
    </row>
    <row r="41" spans="1:13" ht="16.5" customHeight="1" x14ac:dyDescent="0.2">
      <c r="A41" s="80"/>
      <c r="B41" s="93" t="str">
        <f>IFERROR(IF($A41&lt;&gt;0,VLOOKUP($A41,'Прайс-лист'!H:I,2,0)," ")," ")</f>
        <v xml:space="preserve"> </v>
      </c>
      <c r="C41" s="93" t="str">
        <f>IFERROR(IF($A41&lt;&gt;0,VLOOKUP($A41,'Прайс-лист'!H:J,3,0)," ")," ")</f>
        <v xml:space="preserve"> </v>
      </c>
      <c r="D41" s="93"/>
      <c r="E41" s="80"/>
      <c r="F41" s="79" t="str">
        <f>IFERROR(IF(A41&lt;&gt;0,VLOOKUP($A41,'Прайс-лист'!H:Z,10,0)," ")," ")</f>
        <v xml:space="preserve"> </v>
      </c>
      <c r="G41" s="79" t="str">
        <f>IFERROR(IF(A41&lt;&gt;0,VLOOKUP($A41,'Прайс-лист'!H:Y,9,0)," ")," ")</f>
        <v xml:space="preserve"> </v>
      </c>
      <c r="H41" s="81" t="str">
        <f>IFERROR(ROUNDUP(IF(A41&lt;&gt;0,VLOOKUP(A41,'Прайс-лист'!H:M,6,0)," ")*(1-10%),2)," ")</f>
        <v xml:space="preserve"> </v>
      </c>
      <c r="I41" s="82" t="str">
        <f t="shared" si="0"/>
        <v xml:space="preserve"> </v>
      </c>
      <c r="J41" s="79" t="str">
        <f>IFERROR(IF(A41&lt;&gt;0,VLOOKUP($A41,'Прайс-лист'!H:AD,14,0)," ")," ")</f>
        <v xml:space="preserve"> </v>
      </c>
      <c r="K41" s="79" t="str">
        <f t="shared" si="1"/>
        <v xml:space="preserve"> </v>
      </c>
      <c r="L41" s="79" t="str">
        <f>IFERROR(IF(A41&lt;&gt;0,VLOOKUP($A41,'Прайс-лист'!H:AH,18,0)," ")," ")</f>
        <v xml:space="preserve"> </v>
      </c>
      <c r="M41" s="83" t="str">
        <f t="shared" si="2"/>
        <v xml:space="preserve"> </v>
      </c>
    </row>
    <row r="42" spans="1:13" ht="16.5" customHeight="1" x14ac:dyDescent="0.2">
      <c r="A42" s="80"/>
      <c r="B42" s="93" t="str">
        <f>IFERROR(IF($A42&lt;&gt;0,VLOOKUP($A42,'Прайс-лист'!H:I,2,0)," ")," ")</f>
        <v xml:space="preserve"> </v>
      </c>
      <c r="C42" s="93" t="str">
        <f>IFERROR(IF($A42&lt;&gt;0,VLOOKUP($A42,'Прайс-лист'!H:J,3,0)," ")," ")</f>
        <v xml:space="preserve"> </v>
      </c>
      <c r="D42" s="93"/>
      <c r="E42" s="80"/>
      <c r="F42" s="79" t="str">
        <f>IFERROR(IF(A42&lt;&gt;0,VLOOKUP($A42,'Прайс-лист'!H:Z,10,0)," ")," ")</f>
        <v xml:space="preserve"> </v>
      </c>
      <c r="G42" s="79" t="str">
        <f>IFERROR(IF(A42&lt;&gt;0,VLOOKUP($A42,'Прайс-лист'!H:Y,9,0)," ")," ")</f>
        <v xml:space="preserve"> </v>
      </c>
      <c r="H42" s="81" t="str">
        <f>IFERROR(ROUNDUP(IF(A42&lt;&gt;0,VLOOKUP(A42,'Прайс-лист'!H:M,6,0)," ")*(1-10%),2)," ")</f>
        <v xml:space="preserve"> </v>
      </c>
      <c r="I42" s="82" t="str">
        <f t="shared" si="0"/>
        <v xml:space="preserve"> </v>
      </c>
      <c r="J42" s="79" t="str">
        <f>IFERROR(IF(A42&lt;&gt;0,VLOOKUP($A42,'Прайс-лист'!H:AD,14,0)," ")," ")</f>
        <v xml:space="preserve"> </v>
      </c>
      <c r="K42" s="79" t="str">
        <f t="shared" si="1"/>
        <v xml:space="preserve"> </v>
      </c>
      <c r="L42" s="79" t="str">
        <f>IFERROR(IF(A42&lt;&gt;0,VLOOKUP($A42,'Прайс-лист'!H:AH,18,0)," ")," ")</f>
        <v xml:space="preserve"> </v>
      </c>
      <c r="M42" s="83" t="str">
        <f t="shared" si="2"/>
        <v xml:space="preserve"> </v>
      </c>
    </row>
    <row r="43" spans="1:13" ht="16.5" customHeight="1" x14ac:dyDescent="0.2">
      <c r="A43" s="80"/>
      <c r="B43" s="93" t="str">
        <f>IFERROR(IF($A43&lt;&gt;0,VLOOKUP($A43,'Прайс-лист'!H:I,2,0)," ")," ")</f>
        <v xml:space="preserve"> </v>
      </c>
      <c r="C43" s="93" t="str">
        <f>IFERROR(IF($A43&lt;&gt;0,VLOOKUP($A43,'Прайс-лист'!H:J,3,0)," ")," ")</f>
        <v xml:space="preserve"> </v>
      </c>
      <c r="D43" s="93"/>
      <c r="E43" s="80"/>
      <c r="F43" s="79" t="str">
        <f>IFERROR(IF(A43&lt;&gt;0,VLOOKUP($A43,'Прайс-лист'!H:Z,10,0)," ")," ")</f>
        <v xml:space="preserve"> </v>
      </c>
      <c r="G43" s="79" t="str">
        <f>IFERROR(IF(A43&lt;&gt;0,VLOOKUP($A43,'Прайс-лист'!H:Y,9,0)," ")," ")</f>
        <v xml:space="preserve"> </v>
      </c>
      <c r="H43" s="81" t="str">
        <f>IFERROR(ROUNDUP(IF(A43&lt;&gt;0,VLOOKUP(A43,'Прайс-лист'!H:M,6,0)," ")*(1-10%),2)," ")</f>
        <v xml:space="preserve"> </v>
      </c>
      <c r="I43" s="82" t="str">
        <f t="shared" si="0"/>
        <v xml:space="preserve"> </v>
      </c>
      <c r="J43" s="79" t="str">
        <f>IFERROR(IF(A43&lt;&gt;0,VLOOKUP($A43,'Прайс-лист'!H:AD,14,0)," ")," ")</f>
        <v xml:space="preserve"> </v>
      </c>
      <c r="K43" s="79" t="str">
        <f t="shared" si="1"/>
        <v xml:space="preserve"> </v>
      </c>
      <c r="L43" s="79" t="str">
        <f>IFERROR(IF(A43&lt;&gt;0,VLOOKUP($A43,'Прайс-лист'!H:AH,18,0)," ")," ")</f>
        <v xml:space="preserve"> </v>
      </c>
      <c r="M43" s="83" t="str">
        <f t="shared" si="2"/>
        <v xml:space="preserve"> </v>
      </c>
    </row>
    <row r="44" spans="1:13" ht="16.5" customHeight="1" x14ac:dyDescent="0.2">
      <c r="A44" s="80"/>
      <c r="B44" s="93" t="str">
        <f>IFERROR(IF($A44&lt;&gt;0,VLOOKUP($A44,'Прайс-лист'!H:I,2,0)," ")," ")</f>
        <v xml:space="preserve"> </v>
      </c>
      <c r="C44" s="93" t="str">
        <f>IFERROR(IF($A44&lt;&gt;0,VLOOKUP($A44,'Прайс-лист'!H:J,3,0)," ")," ")</f>
        <v xml:space="preserve"> </v>
      </c>
      <c r="D44" s="93"/>
      <c r="E44" s="80"/>
      <c r="F44" s="79" t="str">
        <f>IFERROR(IF(A44&lt;&gt;0,VLOOKUP($A44,'Прайс-лист'!H:Z,10,0)," ")," ")</f>
        <v xml:space="preserve"> </v>
      </c>
      <c r="G44" s="79" t="str">
        <f>IFERROR(IF(A44&lt;&gt;0,VLOOKUP($A44,'Прайс-лист'!H:Y,9,0)," ")," ")</f>
        <v xml:space="preserve"> </v>
      </c>
      <c r="H44" s="81" t="str">
        <f>IFERROR(ROUNDUP(IF(A44&lt;&gt;0,VLOOKUP(A44,'Прайс-лист'!H:M,6,0)," ")*(1-10%),2)," ")</f>
        <v xml:space="preserve"> </v>
      </c>
      <c r="I44" s="82" t="str">
        <f t="shared" si="0"/>
        <v xml:space="preserve"> </v>
      </c>
      <c r="J44" s="79" t="str">
        <f>IFERROR(IF(A44&lt;&gt;0,VLOOKUP($A44,'Прайс-лист'!H:AD,14,0)," ")," ")</f>
        <v xml:space="preserve"> </v>
      </c>
      <c r="K44" s="79" t="str">
        <f t="shared" si="1"/>
        <v xml:space="preserve"> </v>
      </c>
      <c r="L44" s="79" t="str">
        <f>IFERROR(IF(A44&lt;&gt;0,VLOOKUP($A44,'Прайс-лист'!H:AH,18,0)," ")," ")</f>
        <v xml:space="preserve"> </v>
      </c>
      <c r="M44" s="83" t="str">
        <f t="shared" si="2"/>
        <v xml:space="preserve"> </v>
      </c>
    </row>
    <row r="45" spans="1:13" ht="16.5" customHeight="1" x14ac:dyDescent="0.2">
      <c r="A45" s="80"/>
      <c r="B45" s="93" t="str">
        <f>IFERROR(IF($A45&lt;&gt;0,VLOOKUP($A45,'Прайс-лист'!H:I,2,0)," ")," ")</f>
        <v xml:space="preserve"> </v>
      </c>
      <c r="C45" s="93" t="str">
        <f>IFERROR(IF($A45&lt;&gt;0,VLOOKUP($A45,'Прайс-лист'!H:J,3,0)," ")," ")</f>
        <v xml:space="preserve"> </v>
      </c>
      <c r="D45" s="93"/>
      <c r="E45" s="80"/>
      <c r="F45" s="79" t="str">
        <f>IFERROR(IF(A45&lt;&gt;0,VLOOKUP($A45,'Прайс-лист'!H:Z,10,0)," ")," ")</f>
        <v xml:space="preserve"> </v>
      </c>
      <c r="G45" s="79" t="str">
        <f>IFERROR(IF(A45&lt;&gt;0,VLOOKUP($A45,'Прайс-лист'!H:Y,9,0)," ")," ")</f>
        <v xml:space="preserve"> </v>
      </c>
      <c r="H45" s="81" t="str">
        <f>IFERROR(ROUNDUP(IF(A45&lt;&gt;0,VLOOKUP(A45,'Прайс-лист'!H:M,6,0)," ")*(1-10%),2)," ")</f>
        <v xml:space="preserve"> </v>
      </c>
      <c r="I45" s="82" t="str">
        <f t="shared" si="0"/>
        <v xml:space="preserve"> </v>
      </c>
      <c r="J45" s="79" t="str">
        <f>IFERROR(IF(A45&lt;&gt;0,VLOOKUP($A45,'Прайс-лист'!H:AD,14,0)," ")," ")</f>
        <v xml:space="preserve"> </v>
      </c>
      <c r="K45" s="79" t="str">
        <f t="shared" si="1"/>
        <v xml:space="preserve"> </v>
      </c>
      <c r="L45" s="79" t="str">
        <f>IFERROR(IF(A45&lt;&gt;0,VLOOKUP($A45,'Прайс-лист'!H:AH,18,0)," ")," ")</f>
        <v xml:space="preserve"> </v>
      </c>
      <c r="M45" s="83" t="str">
        <f t="shared" si="2"/>
        <v xml:space="preserve"> </v>
      </c>
    </row>
    <row r="46" spans="1:13" ht="16.5" customHeight="1" x14ac:dyDescent="0.2">
      <c r="A46" s="80"/>
      <c r="B46" s="93" t="str">
        <f>IFERROR(IF($A46&lt;&gt;0,VLOOKUP($A46,'Прайс-лист'!H:I,2,0)," ")," ")</f>
        <v xml:space="preserve"> </v>
      </c>
      <c r="C46" s="93" t="str">
        <f>IFERROR(IF($A46&lt;&gt;0,VLOOKUP($A46,'Прайс-лист'!H:J,3,0)," ")," ")</f>
        <v xml:space="preserve"> </v>
      </c>
      <c r="D46" s="93"/>
      <c r="E46" s="80"/>
      <c r="F46" s="79" t="str">
        <f>IFERROR(IF(A46&lt;&gt;0,VLOOKUP($A46,'Прайс-лист'!H:Z,10,0)," ")," ")</f>
        <v xml:space="preserve"> </v>
      </c>
      <c r="G46" s="79" t="str">
        <f>IFERROR(IF(A46&lt;&gt;0,VLOOKUP($A46,'Прайс-лист'!H:Y,9,0)," ")," ")</f>
        <v xml:space="preserve"> </v>
      </c>
      <c r="H46" s="81" t="str">
        <f>IFERROR(ROUNDUP(IF(A46&lt;&gt;0,VLOOKUP(A46,'Прайс-лист'!H:M,6,0)," ")*(1-10%),2)," ")</f>
        <v xml:space="preserve"> </v>
      </c>
      <c r="I46" s="82" t="str">
        <f t="shared" si="0"/>
        <v xml:space="preserve"> </v>
      </c>
      <c r="J46" s="79" t="str">
        <f>IFERROR(IF(A46&lt;&gt;0,VLOOKUP($A46,'Прайс-лист'!H:AD,14,0)," ")," ")</f>
        <v xml:space="preserve"> </v>
      </c>
      <c r="K46" s="79" t="str">
        <f t="shared" si="1"/>
        <v xml:space="preserve"> </v>
      </c>
      <c r="L46" s="79" t="str">
        <f>IFERROR(IF(A46&lt;&gt;0,VLOOKUP($A46,'Прайс-лист'!H:AH,18,0)," ")," ")</f>
        <v xml:space="preserve"> </v>
      </c>
      <c r="M46" s="83" t="str">
        <f t="shared" si="2"/>
        <v xml:space="preserve"> </v>
      </c>
    </row>
    <row r="47" spans="1:13" ht="16.5" customHeight="1" x14ac:dyDescent="0.2">
      <c r="A47" s="80"/>
      <c r="B47" s="93" t="str">
        <f>IFERROR(IF($A47&lt;&gt;0,VLOOKUP($A47,'Прайс-лист'!H:I,2,0)," ")," ")</f>
        <v xml:space="preserve"> </v>
      </c>
      <c r="C47" s="93" t="str">
        <f>IFERROR(IF($A47&lt;&gt;0,VLOOKUP($A47,'Прайс-лист'!H:J,3,0)," ")," ")</f>
        <v xml:space="preserve"> </v>
      </c>
      <c r="D47" s="93"/>
      <c r="E47" s="80"/>
      <c r="F47" s="79" t="str">
        <f>IFERROR(IF(A47&lt;&gt;0,VLOOKUP($A47,'Прайс-лист'!H:Z,10,0)," ")," ")</f>
        <v xml:space="preserve"> </v>
      </c>
      <c r="G47" s="79" t="str">
        <f>IFERROR(IF(A47&lt;&gt;0,VLOOKUP($A47,'Прайс-лист'!H:Y,9,0)," ")," ")</f>
        <v xml:space="preserve"> </v>
      </c>
      <c r="H47" s="81" t="str">
        <f>IFERROR(ROUNDUP(IF(A47&lt;&gt;0,VLOOKUP(A47,'Прайс-лист'!H:M,6,0)," ")*(1-10%),2)," ")</f>
        <v xml:space="preserve"> </v>
      </c>
      <c r="I47" s="82" t="str">
        <f t="shared" si="0"/>
        <v xml:space="preserve"> </v>
      </c>
      <c r="J47" s="79" t="str">
        <f>IFERROR(IF(A47&lt;&gt;0,VLOOKUP($A47,'Прайс-лист'!H:AD,14,0)," ")," ")</f>
        <v xml:space="preserve"> </v>
      </c>
      <c r="K47" s="79" t="str">
        <f t="shared" si="1"/>
        <v xml:space="preserve"> </v>
      </c>
      <c r="L47" s="79" t="str">
        <f>IFERROR(IF(A47&lt;&gt;0,VLOOKUP($A47,'Прайс-лист'!H:AH,18,0)," ")," ")</f>
        <v xml:space="preserve"> </v>
      </c>
      <c r="M47" s="83" t="str">
        <f t="shared" si="2"/>
        <v xml:space="preserve"> </v>
      </c>
    </row>
    <row r="48" spans="1:13" ht="16.5" customHeight="1" x14ac:dyDescent="0.2">
      <c r="A48" s="80"/>
      <c r="B48" s="93" t="str">
        <f>IFERROR(IF($A48&lt;&gt;0,VLOOKUP($A48,'Прайс-лист'!H:I,2,0)," ")," ")</f>
        <v xml:space="preserve"> </v>
      </c>
      <c r="C48" s="93" t="str">
        <f>IFERROR(IF($A48&lt;&gt;0,VLOOKUP($A48,'Прайс-лист'!H:J,3,0)," ")," ")</f>
        <v xml:space="preserve"> </v>
      </c>
      <c r="D48" s="93"/>
      <c r="E48" s="80"/>
      <c r="F48" s="79" t="str">
        <f>IFERROR(IF(A48&lt;&gt;0,VLOOKUP($A48,'Прайс-лист'!H:Z,10,0)," ")," ")</f>
        <v xml:space="preserve"> </v>
      </c>
      <c r="G48" s="79" t="str">
        <f>IFERROR(IF(A48&lt;&gt;0,VLOOKUP($A48,'Прайс-лист'!H:Y,9,0)," ")," ")</f>
        <v xml:space="preserve"> </v>
      </c>
      <c r="H48" s="81" t="str">
        <f>IFERROR(ROUNDUP(IF(A48&lt;&gt;0,VLOOKUP(A48,'Прайс-лист'!H:M,6,0)," ")*(1-10%),2)," ")</f>
        <v xml:space="preserve"> </v>
      </c>
      <c r="I48" s="82" t="str">
        <f t="shared" si="0"/>
        <v xml:space="preserve"> </v>
      </c>
      <c r="J48" s="79" t="str">
        <f>IFERROR(IF(A48&lt;&gt;0,VLOOKUP($A48,'Прайс-лист'!H:AD,14,0)," ")," ")</f>
        <v xml:space="preserve"> </v>
      </c>
      <c r="K48" s="79" t="str">
        <f t="shared" si="1"/>
        <v xml:space="preserve"> </v>
      </c>
      <c r="L48" s="79" t="str">
        <f>IFERROR(IF(A48&lt;&gt;0,VLOOKUP($A48,'Прайс-лист'!H:AH,18,0)," ")," ")</f>
        <v xml:space="preserve"> </v>
      </c>
      <c r="M48" s="83" t="str">
        <f t="shared" si="2"/>
        <v xml:space="preserve"> </v>
      </c>
    </row>
    <row r="49" spans="1:13" ht="16.5" customHeight="1" x14ac:dyDescent="0.2">
      <c r="A49" s="80"/>
      <c r="B49" s="93" t="str">
        <f>IFERROR(IF($A49&lt;&gt;0,VLOOKUP($A49,'Прайс-лист'!H:I,2,0)," ")," ")</f>
        <v xml:space="preserve"> </v>
      </c>
      <c r="C49" s="93" t="str">
        <f>IFERROR(IF($A49&lt;&gt;0,VLOOKUP($A49,'Прайс-лист'!H:J,3,0)," ")," ")</f>
        <v xml:space="preserve"> </v>
      </c>
      <c r="D49" s="93"/>
      <c r="E49" s="80"/>
      <c r="F49" s="79" t="str">
        <f>IFERROR(IF(A49&lt;&gt;0,VLOOKUP($A49,'Прайс-лист'!H:Z,10,0)," ")," ")</f>
        <v xml:space="preserve"> </v>
      </c>
      <c r="G49" s="79" t="str">
        <f>IFERROR(IF(A49&lt;&gt;0,VLOOKUP($A49,'Прайс-лист'!H:Y,9,0)," ")," ")</f>
        <v xml:space="preserve"> </v>
      </c>
      <c r="H49" s="81" t="str">
        <f>IFERROR(ROUNDUP(IF(A49&lt;&gt;0,VLOOKUP(A49,'Прайс-лист'!H:M,6,0)," ")*(1-10%),2)," ")</f>
        <v xml:space="preserve"> </v>
      </c>
      <c r="I49" s="82" t="str">
        <f t="shared" si="0"/>
        <v xml:space="preserve"> </v>
      </c>
      <c r="J49" s="79" t="str">
        <f>IFERROR(IF(A49&lt;&gt;0,VLOOKUP($A49,'Прайс-лист'!H:AD,14,0)," ")," ")</f>
        <v xml:space="preserve"> </v>
      </c>
      <c r="K49" s="79" t="str">
        <f t="shared" si="1"/>
        <v xml:space="preserve"> </v>
      </c>
      <c r="L49" s="79" t="str">
        <f>IFERROR(IF(A49&lt;&gt;0,VLOOKUP($A49,'Прайс-лист'!H:AH,18,0)," ")," ")</f>
        <v xml:space="preserve"> </v>
      </c>
      <c r="M49" s="83" t="str">
        <f t="shared" si="2"/>
        <v xml:space="preserve"> </v>
      </c>
    </row>
    <row r="50" spans="1:13" ht="16.5" customHeight="1" x14ac:dyDescent="0.2">
      <c r="A50" s="80"/>
      <c r="B50" s="93" t="str">
        <f>IFERROR(IF($A50&lt;&gt;0,VLOOKUP($A50,'Прайс-лист'!H:I,2,0)," ")," ")</f>
        <v xml:space="preserve"> </v>
      </c>
      <c r="C50" s="93" t="str">
        <f>IFERROR(IF($A50&lt;&gt;0,VLOOKUP($A50,'Прайс-лист'!H:J,3,0)," ")," ")</f>
        <v xml:space="preserve"> </v>
      </c>
      <c r="D50" s="93"/>
      <c r="E50" s="80"/>
      <c r="F50" s="79" t="str">
        <f>IFERROR(IF(A50&lt;&gt;0,VLOOKUP($A50,'Прайс-лист'!H:Z,10,0)," ")," ")</f>
        <v xml:space="preserve"> </v>
      </c>
      <c r="G50" s="79" t="str">
        <f>IFERROR(IF(A50&lt;&gt;0,VLOOKUP($A50,'Прайс-лист'!H:Y,9,0)," ")," ")</f>
        <v xml:space="preserve"> </v>
      </c>
      <c r="H50" s="81" t="str">
        <f>IFERROR(ROUNDUP(IF(A50&lt;&gt;0,VLOOKUP(A50,'Прайс-лист'!H:M,6,0)," ")*(1-10%),2)," ")</f>
        <v xml:space="preserve"> </v>
      </c>
      <c r="I50" s="82" t="str">
        <f t="shared" si="0"/>
        <v xml:space="preserve"> </v>
      </c>
      <c r="J50" s="79" t="str">
        <f>IFERROR(IF(A50&lt;&gt;0,VLOOKUP($A50,'Прайс-лист'!H:AD,14,0)," ")," ")</f>
        <v xml:space="preserve"> </v>
      </c>
      <c r="K50" s="79" t="str">
        <f t="shared" si="1"/>
        <v xml:space="preserve"> </v>
      </c>
      <c r="L50" s="79" t="str">
        <f>IFERROR(IF(A50&lt;&gt;0,VLOOKUP($A50,'Прайс-лист'!H:AH,18,0)," ")," ")</f>
        <v xml:space="preserve"> </v>
      </c>
      <c r="M50" s="83" t="str">
        <f t="shared" si="2"/>
        <v xml:space="preserve"> </v>
      </c>
    </row>
    <row r="51" spans="1:13" ht="16.5" customHeight="1" x14ac:dyDescent="0.2">
      <c r="A51" s="80"/>
      <c r="B51" s="93" t="str">
        <f>IFERROR(IF($A51&lt;&gt;0,VLOOKUP($A51,'Прайс-лист'!H:I,2,0)," ")," ")</f>
        <v xml:space="preserve"> </v>
      </c>
      <c r="C51" s="93" t="str">
        <f>IFERROR(IF($A51&lt;&gt;0,VLOOKUP($A51,'Прайс-лист'!H:J,3,0)," ")," ")</f>
        <v xml:space="preserve"> </v>
      </c>
      <c r="D51" s="93"/>
      <c r="E51" s="80"/>
      <c r="F51" s="79" t="str">
        <f>IFERROR(IF(A51&lt;&gt;0,VLOOKUP($A51,'Прайс-лист'!H:Z,10,0)," ")," ")</f>
        <v xml:space="preserve"> </v>
      </c>
      <c r="G51" s="79" t="str">
        <f>IFERROR(IF(A51&lt;&gt;0,VLOOKUP($A51,'Прайс-лист'!H:Y,9,0)," ")," ")</f>
        <v xml:space="preserve"> </v>
      </c>
      <c r="H51" s="81" t="str">
        <f>IFERROR(ROUNDUP(IF(A51&lt;&gt;0,VLOOKUP(A51,'Прайс-лист'!H:M,6,0)," ")*(1-10%),2)," ")</f>
        <v xml:space="preserve"> </v>
      </c>
      <c r="I51" s="82" t="str">
        <f t="shared" si="0"/>
        <v xml:space="preserve"> </v>
      </c>
      <c r="J51" s="79" t="str">
        <f>IFERROR(IF(A51&lt;&gt;0,VLOOKUP($A51,'Прайс-лист'!H:AD,14,0)," ")," ")</f>
        <v xml:space="preserve"> </v>
      </c>
      <c r="K51" s="79" t="str">
        <f t="shared" si="1"/>
        <v xml:space="preserve"> </v>
      </c>
      <c r="L51" s="79" t="str">
        <f>IFERROR(IF(A51&lt;&gt;0,VLOOKUP($A51,'Прайс-лист'!H:AH,18,0)," ")," ")</f>
        <v xml:space="preserve"> </v>
      </c>
      <c r="M51" s="83" t="str">
        <f t="shared" si="2"/>
        <v xml:space="preserve"> </v>
      </c>
    </row>
    <row r="52" spans="1:13" ht="16.5" customHeight="1" x14ac:dyDescent="0.2">
      <c r="A52" s="80"/>
      <c r="B52" s="93" t="str">
        <f>IFERROR(IF($A52&lt;&gt;0,VLOOKUP($A52,'Прайс-лист'!H:I,2,0)," ")," ")</f>
        <v xml:space="preserve"> </v>
      </c>
      <c r="C52" s="93" t="str">
        <f>IFERROR(IF($A52&lt;&gt;0,VLOOKUP($A52,'Прайс-лист'!H:J,3,0)," ")," ")</f>
        <v xml:space="preserve"> </v>
      </c>
      <c r="D52" s="93"/>
      <c r="E52" s="80"/>
      <c r="F52" s="79" t="str">
        <f>IFERROR(IF(A52&lt;&gt;0,VLOOKUP($A52,'Прайс-лист'!H:Z,10,0)," ")," ")</f>
        <v xml:space="preserve"> </v>
      </c>
      <c r="G52" s="79" t="str">
        <f>IFERROR(IF(A52&lt;&gt;0,VLOOKUP($A52,'Прайс-лист'!H:Y,9,0)," ")," ")</f>
        <v xml:space="preserve"> </v>
      </c>
      <c r="H52" s="81" t="str">
        <f>IFERROR(ROUNDUP(IF(A52&lt;&gt;0,VLOOKUP(A52,'Прайс-лист'!H:M,6,0)," ")*(1-10%),2)," ")</f>
        <v xml:space="preserve"> </v>
      </c>
      <c r="I52" s="82" t="str">
        <f t="shared" si="0"/>
        <v xml:space="preserve"> </v>
      </c>
      <c r="J52" s="79" t="str">
        <f>IFERROR(IF(A52&lt;&gt;0,VLOOKUP($A52,'Прайс-лист'!H:AD,14,0)," ")," ")</f>
        <v xml:space="preserve"> </v>
      </c>
      <c r="K52" s="79" t="str">
        <f t="shared" si="1"/>
        <v xml:space="preserve"> </v>
      </c>
      <c r="L52" s="79" t="str">
        <f>IFERROR(IF(A52&lt;&gt;0,VLOOKUP($A52,'Прайс-лист'!H:AH,18,0)," ")," ")</f>
        <v xml:space="preserve"> </v>
      </c>
      <c r="M52" s="83" t="str">
        <f t="shared" si="2"/>
        <v xml:space="preserve"> </v>
      </c>
    </row>
    <row r="53" spans="1:13" ht="16.5" customHeight="1" x14ac:dyDescent="0.2">
      <c r="A53" s="80"/>
      <c r="B53" s="93" t="str">
        <f>IFERROR(IF($A53&lt;&gt;0,VLOOKUP($A53,'Прайс-лист'!H:I,2,0)," ")," ")</f>
        <v xml:space="preserve"> </v>
      </c>
      <c r="C53" s="93" t="str">
        <f>IFERROR(IF($A53&lt;&gt;0,VLOOKUP($A53,'Прайс-лист'!H:J,3,0)," ")," ")</f>
        <v xml:space="preserve"> </v>
      </c>
      <c r="D53" s="93"/>
      <c r="E53" s="80"/>
      <c r="F53" s="79" t="str">
        <f>IFERROR(IF(A53&lt;&gt;0,VLOOKUP($A53,'Прайс-лист'!H:Z,10,0)," ")," ")</f>
        <v xml:space="preserve"> </v>
      </c>
      <c r="G53" s="79" t="str">
        <f>IFERROR(IF(A53&lt;&gt;0,VLOOKUP($A53,'Прайс-лист'!H:Y,9,0)," ")," ")</f>
        <v xml:space="preserve"> </v>
      </c>
      <c r="H53" s="81" t="str">
        <f>IFERROR(ROUNDUP(IF(A53&lt;&gt;0,VLOOKUP(A53,'Прайс-лист'!H:M,6,0)," ")*(1-10%),2)," ")</f>
        <v xml:space="preserve"> </v>
      </c>
      <c r="I53" s="82" t="str">
        <f t="shared" si="0"/>
        <v xml:space="preserve"> </v>
      </c>
      <c r="J53" s="79" t="str">
        <f>IFERROR(IF(A53&lt;&gt;0,VLOOKUP($A53,'Прайс-лист'!H:AD,14,0)," ")," ")</f>
        <v xml:space="preserve"> </v>
      </c>
      <c r="K53" s="79" t="str">
        <f t="shared" si="1"/>
        <v xml:space="preserve"> </v>
      </c>
      <c r="L53" s="79" t="str">
        <f>IFERROR(IF(A53&lt;&gt;0,VLOOKUP($A53,'Прайс-лист'!H:AH,18,0)," ")," ")</f>
        <v xml:space="preserve"> </v>
      </c>
      <c r="M53" s="83" t="str">
        <f t="shared" si="2"/>
        <v xml:space="preserve"> </v>
      </c>
    </row>
    <row r="54" spans="1:13" ht="16.5" customHeight="1" x14ac:dyDescent="0.2">
      <c r="A54" s="80"/>
      <c r="B54" s="93" t="str">
        <f>IFERROR(IF($A54&lt;&gt;0,VLOOKUP($A54,'Прайс-лист'!H:I,2,0)," ")," ")</f>
        <v xml:space="preserve"> </v>
      </c>
      <c r="C54" s="93" t="str">
        <f>IFERROR(IF($A54&lt;&gt;0,VLOOKUP($A54,'Прайс-лист'!H:J,3,0)," ")," ")</f>
        <v xml:space="preserve"> </v>
      </c>
      <c r="D54" s="93"/>
      <c r="E54" s="80"/>
      <c r="F54" s="79" t="str">
        <f>IFERROR(IF(A54&lt;&gt;0,VLOOKUP($A54,'Прайс-лист'!H:Z,10,0)," ")," ")</f>
        <v xml:space="preserve"> </v>
      </c>
      <c r="G54" s="79" t="str">
        <f>IFERROR(IF(A54&lt;&gt;0,VLOOKUP($A54,'Прайс-лист'!H:Y,9,0)," ")," ")</f>
        <v xml:space="preserve"> </v>
      </c>
      <c r="H54" s="81" t="str">
        <f>IFERROR(ROUNDUP(IF(A54&lt;&gt;0,VLOOKUP(A54,'Прайс-лист'!H:M,6,0)," ")*(1-10%),2)," ")</f>
        <v xml:space="preserve"> </v>
      </c>
      <c r="I54" s="82" t="str">
        <f t="shared" si="0"/>
        <v xml:space="preserve"> </v>
      </c>
      <c r="J54" s="79" t="str">
        <f>IFERROR(IF(A54&lt;&gt;0,VLOOKUP($A54,'Прайс-лист'!H:AD,14,0)," ")," ")</f>
        <v xml:space="preserve"> </v>
      </c>
      <c r="K54" s="79" t="str">
        <f t="shared" si="1"/>
        <v xml:space="preserve"> </v>
      </c>
      <c r="L54" s="79" t="str">
        <f>IFERROR(IF(A54&lt;&gt;0,VLOOKUP($A54,'Прайс-лист'!H:AH,18,0)," ")," ")</f>
        <v xml:space="preserve"> </v>
      </c>
      <c r="M54" s="83" t="str">
        <f t="shared" si="2"/>
        <v xml:space="preserve"> </v>
      </c>
    </row>
    <row r="55" spans="1:13" ht="16.5" customHeight="1" x14ac:dyDescent="0.2">
      <c r="A55" s="80"/>
      <c r="B55" s="93" t="str">
        <f>IFERROR(IF($A55&lt;&gt;0,VLOOKUP($A55,'Прайс-лист'!H:I,2,0)," ")," ")</f>
        <v xml:space="preserve"> </v>
      </c>
      <c r="C55" s="93" t="str">
        <f>IFERROR(IF($A55&lt;&gt;0,VLOOKUP($A55,'Прайс-лист'!H:J,3,0)," ")," ")</f>
        <v xml:space="preserve"> </v>
      </c>
      <c r="D55" s="93"/>
      <c r="E55" s="80"/>
      <c r="F55" s="79" t="str">
        <f>IFERROR(IF(A55&lt;&gt;0,VLOOKUP($A55,'Прайс-лист'!H:Z,10,0)," ")," ")</f>
        <v xml:space="preserve"> </v>
      </c>
      <c r="G55" s="79" t="str">
        <f>IFERROR(IF(A55&lt;&gt;0,VLOOKUP($A55,'Прайс-лист'!H:Y,9,0)," ")," ")</f>
        <v xml:space="preserve"> </v>
      </c>
      <c r="H55" s="81" t="str">
        <f>IFERROR(ROUNDUP(IF(A55&lt;&gt;0,VLOOKUP(A55,'Прайс-лист'!H:M,6,0)," ")*(1-10%),2)," ")</f>
        <v xml:space="preserve"> </v>
      </c>
      <c r="I55" s="82" t="str">
        <f t="shared" si="0"/>
        <v xml:space="preserve"> </v>
      </c>
      <c r="J55" s="79" t="str">
        <f>IFERROR(IF(A55&lt;&gt;0,VLOOKUP($A55,'Прайс-лист'!H:AD,14,0)," ")," ")</f>
        <v xml:space="preserve"> </v>
      </c>
      <c r="K55" s="79" t="str">
        <f t="shared" si="1"/>
        <v xml:space="preserve"> </v>
      </c>
      <c r="L55" s="79" t="str">
        <f>IFERROR(IF(A55&lt;&gt;0,VLOOKUP($A55,'Прайс-лист'!H:AH,18,0)," ")," ")</f>
        <v xml:space="preserve"> </v>
      </c>
      <c r="M55" s="83" t="str">
        <f t="shared" si="2"/>
        <v xml:space="preserve"> </v>
      </c>
    </row>
    <row r="56" spans="1:13" ht="16.5" customHeight="1" x14ac:dyDescent="0.2">
      <c r="A56" s="80"/>
      <c r="B56" s="93" t="str">
        <f>IFERROR(IF($A56&lt;&gt;0,VLOOKUP($A56,'Прайс-лист'!H:I,2,0)," ")," ")</f>
        <v xml:space="preserve"> </v>
      </c>
      <c r="C56" s="93" t="str">
        <f>IFERROR(IF($A56&lt;&gt;0,VLOOKUP($A56,'Прайс-лист'!H:J,3,0)," ")," ")</f>
        <v xml:space="preserve"> </v>
      </c>
      <c r="D56" s="93"/>
      <c r="E56" s="80"/>
      <c r="F56" s="79" t="str">
        <f>IFERROR(IF(A56&lt;&gt;0,VLOOKUP($A56,'Прайс-лист'!H:Z,10,0)," ")," ")</f>
        <v xml:space="preserve"> </v>
      </c>
      <c r="G56" s="79" t="str">
        <f>IFERROR(IF(A56&lt;&gt;0,VLOOKUP($A56,'Прайс-лист'!H:Y,9,0)," ")," ")</f>
        <v xml:space="preserve"> </v>
      </c>
      <c r="H56" s="81" t="str">
        <f>IFERROR(ROUNDUP(IF(A56&lt;&gt;0,VLOOKUP(A56,'Прайс-лист'!H:M,6,0)," ")*(1-10%),2)," ")</f>
        <v xml:space="preserve"> </v>
      </c>
      <c r="I56" s="82" t="str">
        <f t="shared" si="0"/>
        <v xml:space="preserve"> </v>
      </c>
      <c r="J56" s="79" t="str">
        <f>IFERROR(IF(A56&lt;&gt;0,VLOOKUP($A56,'Прайс-лист'!H:AD,14,0)," ")," ")</f>
        <v xml:space="preserve"> </v>
      </c>
      <c r="K56" s="79" t="str">
        <f t="shared" si="1"/>
        <v xml:space="preserve"> </v>
      </c>
      <c r="L56" s="79" t="str">
        <f>IFERROR(IF(A56&lt;&gt;0,VLOOKUP($A56,'Прайс-лист'!H:AH,18,0)," ")," ")</f>
        <v xml:space="preserve"> </v>
      </c>
      <c r="M56" s="83" t="str">
        <f t="shared" si="2"/>
        <v xml:space="preserve"> </v>
      </c>
    </row>
    <row r="57" spans="1:13" ht="16.5" customHeight="1" x14ac:dyDescent="0.2">
      <c r="A57" s="80"/>
      <c r="B57" s="93" t="str">
        <f>IFERROR(IF($A57&lt;&gt;0,VLOOKUP($A57,'Прайс-лист'!H:I,2,0)," ")," ")</f>
        <v xml:space="preserve"> </v>
      </c>
      <c r="C57" s="93" t="str">
        <f>IFERROR(IF($A57&lt;&gt;0,VLOOKUP($A57,'Прайс-лист'!H:J,3,0)," ")," ")</f>
        <v xml:space="preserve"> </v>
      </c>
      <c r="D57" s="93"/>
      <c r="E57" s="80"/>
      <c r="F57" s="79" t="str">
        <f>IFERROR(IF(A57&lt;&gt;0,VLOOKUP($A57,'Прайс-лист'!H:Z,10,0)," ")," ")</f>
        <v xml:space="preserve"> </v>
      </c>
      <c r="G57" s="79" t="str">
        <f>IFERROR(IF(A57&lt;&gt;0,VLOOKUP($A57,'Прайс-лист'!H:Y,9,0)," ")," ")</f>
        <v xml:space="preserve"> </v>
      </c>
      <c r="H57" s="81" t="str">
        <f>IFERROR(ROUNDUP(IF(A57&lt;&gt;0,VLOOKUP(A57,'Прайс-лист'!H:M,6,0)," ")*(1-10%),2)," ")</f>
        <v xml:space="preserve"> </v>
      </c>
      <c r="I57" s="82" t="str">
        <f t="shared" si="0"/>
        <v xml:space="preserve"> </v>
      </c>
      <c r="J57" s="79" t="str">
        <f>IFERROR(IF(A57&lt;&gt;0,VLOOKUP($A57,'Прайс-лист'!H:AD,14,0)," ")," ")</f>
        <v xml:space="preserve"> </v>
      </c>
      <c r="K57" s="79" t="str">
        <f t="shared" si="1"/>
        <v xml:space="preserve"> </v>
      </c>
      <c r="L57" s="79" t="str">
        <f>IFERROR(IF(A57&lt;&gt;0,VLOOKUP($A57,'Прайс-лист'!H:AH,18,0)," ")," ")</f>
        <v xml:space="preserve"> </v>
      </c>
      <c r="M57" s="83" t="str">
        <f t="shared" si="2"/>
        <v xml:space="preserve"> </v>
      </c>
    </row>
    <row r="58" spans="1:13" ht="16.5" customHeight="1" x14ac:dyDescent="0.2">
      <c r="A58" s="80"/>
      <c r="B58" s="93" t="str">
        <f>IFERROR(IF($A58&lt;&gt;0,VLOOKUP($A58,'Прайс-лист'!H:I,2,0)," ")," ")</f>
        <v xml:space="preserve"> </v>
      </c>
      <c r="C58" s="93" t="str">
        <f>IFERROR(IF($A58&lt;&gt;0,VLOOKUP($A58,'Прайс-лист'!H:J,3,0)," ")," ")</f>
        <v xml:space="preserve"> </v>
      </c>
      <c r="D58" s="93"/>
      <c r="E58" s="80"/>
      <c r="F58" s="79" t="str">
        <f>IFERROR(IF(A58&lt;&gt;0,VLOOKUP($A58,'Прайс-лист'!H:Z,10,0)," ")," ")</f>
        <v xml:space="preserve"> </v>
      </c>
      <c r="G58" s="79" t="str">
        <f>IFERROR(IF(A58&lt;&gt;0,VLOOKUP($A58,'Прайс-лист'!H:Y,9,0)," ")," ")</f>
        <v xml:space="preserve"> </v>
      </c>
      <c r="H58" s="81" t="str">
        <f>IFERROR(ROUNDUP(IF(A58&lt;&gt;0,VLOOKUP(A58,'Прайс-лист'!H:M,6,0)," ")*(1-10%),2)," ")</f>
        <v xml:space="preserve"> </v>
      </c>
      <c r="I58" s="82" t="str">
        <f t="shared" si="0"/>
        <v xml:space="preserve"> </v>
      </c>
      <c r="J58" s="79" t="str">
        <f>IFERROR(IF(A58&lt;&gt;0,VLOOKUP($A58,'Прайс-лист'!H:AD,14,0)," ")," ")</f>
        <v xml:space="preserve"> </v>
      </c>
      <c r="K58" s="79" t="str">
        <f t="shared" si="1"/>
        <v xml:space="preserve"> </v>
      </c>
      <c r="L58" s="79" t="str">
        <f>IFERROR(IF(A58&lt;&gt;0,VLOOKUP($A58,'Прайс-лист'!H:AH,18,0)," ")," ")</f>
        <v xml:space="preserve"> </v>
      </c>
      <c r="M58" s="83" t="str">
        <f t="shared" si="2"/>
        <v xml:space="preserve"> </v>
      </c>
    </row>
    <row r="59" spans="1:13" ht="16.5" customHeight="1" x14ac:dyDescent="0.2">
      <c r="A59" s="80"/>
      <c r="B59" s="93" t="str">
        <f>IFERROR(IF($A59&lt;&gt;0,VLOOKUP($A59,'Прайс-лист'!H:I,2,0)," ")," ")</f>
        <v xml:space="preserve"> </v>
      </c>
      <c r="C59" s="93" t="str">
        <f>IFERROR(IF($A59&lt;&gt;0,VLOOKUP($A59,'Прайс-лист'!H:J,3,0)," ")," ")</f>
        <v xml:space="preserve"> </v>
      </c>
      <c r="D59" s="93"/>
      <c r="E59" s="80"/>
      <c r="F59" s="79" t="str">
        <f>IFERROR(IF(A59&lt;&gt;0,VLOOKUP($A59,'Прайс-лист'!H:Z,10,0)," ")," ")</f>
        <v xml:space="preserve"> </v>
      </c>
      <c r="G59" s="79" t="str">
        <f>IFERROR(IF(A59&lt;&gt;0,VLOOKUP($A59,'Прайс-лист'!H:Y,9,0)," ")," ")</f>
        <v xml:space="preserve"> </v>
      </c>
      <c r="H59" s="81" t="str">
        <f>IFERROR(ROUNDUP(IF(A59&lt;&gt;0,VLOOKUP(A59,'Прайс-лист'!H:M,6,0)," ")*(1-10%),2)," ")</f>
        <v xml:space="preserve"> </v>
      </c>
      <c r="I59" s="82" t="str">
        <f t="shared" si="0"/>
        <v xml:space="preserve"> </v>
      </c>
      <c r="J59" s="79" t="str">
        <f>IFERROR(IF(A59&lt;&gt;0,VLOOKUP($A59,'Прайс-лист'!H:AD,14,0)," ")," ")</f>
        <v xml:space="preserve"> </v>
      </c>
      <c r="K59" s="79" t="str">
        <f t="shared" si="1"/>
        <v xml:space="preserve"> </v>
      </c>
      <c r="L59" s="79" t="str">
        <f>IFERROR(IF(A59&lt;&gt;0,VLOOKUP($A59,'Прайс-лист'!H:AH,18,0)," ")," ")</f>
        <v xml:space="preserve"> </v>
      </c>
      <c r="M59" s="83" t="str">
        <f t="shared" si="2"/>
        <v xml:space="preserve"> </v>
      </c>
    </row>
    <row r="60" spans="1:13" ht="16.5" customHeight="1" x14ac:dyDescent="0.2">
      <c r="A60" s="80"/>
      <c r="B60" s="93" t="str">
        <f>IFERROR(IF($A60&lt;&gt;0,VLOOKUP($A60,'Прайс-лист'!H:I,2,0)," ")," ")</f>
        <v xml:space="preserve"> </v>
      </c>
      <c r="C60" s="93" t="str">
        <f>IFERROR(IF($A60&lt;&gt;0,VLOOKUP($A60,'Прайс-лист'!H:J,3,0)," ")," ")</f>
        <v xml:space="preserve"> </v>
      </c>
      <c r="D60" s="93"/>
      <c r="E60" s="80"/>
      <c r="F60" s="79" t="str">
        <f>IFERROR(IF(A60&lt;&gt;0,VLOOKUP($A60,'Прайс-лист'!H:Z,10,0)," ")," ")</f>
        <v xml:space="preserve"> </v>
      </c>
      <c r="G60" s="79" t="str">
        <f>IFERROR(IF(A60&lt;&gt;0,VLOOKUP($A60,'Прайс-лист'!H:Y,9,0)," ")," ")</f>
        <v xml:space="preserve"> </v>
      </c>
      <c r="H60" s="81" t="str">
        <f>IFERROR(ROUNDUP(IF(A60&lt;&gt;0,VLOOKUP(A60,'Прайс-лист'!H:M,6,0)," ")*(1-10%),2)," ")</f>
        <v xml:space="preserve"> </v>
      </c>
      <c r="I60" s="82" t="str">
        <f t="shared" si="0"/>
        <v xml:space="preserve"> </v>
      </c>
      <c r="J60" s="79" t="str">
        <f>IFERROR(IF(A60&lt;&gt;0,VLOOKUP($A60,'Прайс-лист'!H:AD,14,0)," ")," ")</f>
        <v xml:space="preserve"> </v>
      </c>
      <c r="K60" s="79" t="str">
        <f t="shared" si="1"/>
        <v xml:space="preserve"> </v>
      </c>
      <c r="L60" s="79" t="str">
        <f>IFERROR(IF(A60&lt;&gt;0,VLOOKUP($A60,'Прайс-лист'!H:AH,18,0)," ")," ")</f>
        <v xml:space="preserve"> </v>
      </c>
      <c r="M60" s="83" t="str">
        <f t="shared" si="2"/>
        <v xml:space="preserve"> </v>
      </c>
    </row>
    <row r="61" spans="1:13" ht="16.5" customHeight="1" x14ac:dyDescent="0.2">
      <c r="A61" s="80"/>
      <c r="B61" s="93" t="str">
        <f>IFERROR(IF($A61&lt;&gt;0,VLOOKUP($A61,'Прайс-лист'!H:I,2,0)," ")," ")</f>
        <v xml:space="preserve"> </v>
      </c>
      <c r="C61" s="93" t="str">
        <f>IFERROR(IF($A61&lt;&gt;0,VLOOKUP($A61,'Прайс-лист'!H:J,3,0)," ")," ")</f>
        <v xml:space="preserve"> </v>
      </c>
      <c r="D61" s="93"/>
      <c r="E61" s="80"/>
      <c r="F61" s="79" t="str">
        <f>IFERROR(IF(A61&lt;&gt;0,VLOOKUP($A61,'Прайс-лист'!H:Z,10,0)," ")," ")</f>
        <v xml:space="preserve"> </v>
      </c>
      <c r="G61" s="79" t="str">
        <f>IFERROR(IF(A61&lt;&gt;0,VLOOKUP($A61,'Прайс-лист'!H:Y,9,0)," ")," ")</f>
        <v xml:space="preserve"> </v>
      </c>
      <c r="H61" s="81" t="str">
        <f>IFERROR(ROUNDUP(IF(A61&lt;&gt;0,VLOOKUP(A61,'Прайс-лист'!H:M,6,0)," ")*(1-10%),2)," ")</f>
        <v xml:space="preserve"> </v>
      </c>
      <c r="I61" s="82" t="str">
        <f t="shared" si="0"/>
        <v xml:space="preserve"> </v>
      </c>
      <c r="J61" s="79" t="str">
        <f>IFERROR(IF(A61&lt;&gt;0,VLOOKUP($A61,'Прайс-лист'!H:AD,14,0)," ")," ")</f>
        <v xml:space="preserve"> </v>
      </c>
      <c r="K61" s="79" t="str">
        <f t="shared" si="1"/>
        <v xml:space="preserve"> </v>
      </c>
      <c r="L61" s="79" t="str">
        <f>IFERROR(IF(A61&lt;&gt;0,VLOOKUP($A61,'Прайс-лист'!H:AH,18,0)," ")," ")</f>
        <v xml:space="preserve"> </v>
      </c>
      <c r="M61" s="83" t="str">
        <f t="shared" si="2"/>
        <v xml:space="preserve"> </v>
      </c>
    </row>
    <row r="62" spans="1:13" ht="16.5" customHeight="1" x14ac:dyDescent="0.2">
      <c r="A62" s="80"/>
      <c r="B62" s="93" t="str">
        <f>IFERROR(IF($A62&lt;&gt;0,VLOOKUP($A62,'Прайс-лист'!H:I,2,0)," ")," ")</f>
        <v xml:space="preserve"> </v>
      </c>
      <c r="C62" s="93" t="str">
        <f>IFERROR(IF($A62&lt;&gt;0,VLOOKUP($A62,'Прайс-лист'!H:J,3,0)," ")," ")</f>
        <v xml:space="preserve"> </v>
      </c>
      <c r="D62" s="93"/>
      <c r="E62" s="80"/>
      <c r="F62" s="79" t="str">
        <f>IFERROR(IF(A62&lt;&gt;0,VLOOKUP($A62,'Прайс-лист'!H:Z,10,0)," ")," ")</f>
        <v xml:space="preserve"> </v>
      </c>
      <c r="G62" s="79" t="str">
        <f>IFERROR(IF(A62&lt;&gt;0,VLOOKUP($A62,'Прайс-лист'!H:Y,9,0)," ")," ")</f>
        <v xml:space="preserve"> </v>
      </c>
      <c r="H62" s="81" t="str">
        <f>IFERROR(ROUNDUP(IF(A62&lt;&gt;0,VLOOKUP(A62,'Прайс-лист'!H:M,6,0)," ")*(1-10%),2)," ")</f>
        <v xml:space="preserve"> </v>
      </c>
      <c r="I62" s="82" t="str">
        <f t="shared" si="0"/>
        <v xml:space="preserve"> </v>
      </c>
      <c r="J62" s="79" t="str">
        <f>IFERROR(IF(A62&lt;&gt;0,VLOOKUP($A62,'Прайс-лист'!H:AD,14,0)," ")," ")</f>
        <v xml:space="preserve"> </v>
      </c>
      <c r="K62" s="79" t="str">
        <f t="shared" si="1"/>
        <v xml:space="preserve"> </v>
      </c>
      <c r="L62" s="79" t="str">
        <f>IFERROR(IF(A62&lt;&gt;0,VLOOKUP($A62,'Прайс-лист'!H:AH,18,0)," ")," ")</f>
        <v xml:space="preserve"> </v>
      </c>
      <c r="M62" s="83" t="str">
        <f t="shared" si="2"/>
        <v xml:space="preserve"> </v>
      </c>
    </row>
    <row r="63" spans="1:13" ht="16.5" customHeight="1" x14ac:dyDescent="0.2">
      <c r="A63" s="80"/>
      <c r="B63" s="93" t="str">
        <f>IFERROR(IF($A63&lt;&gt;0,VLOOKUP($A63,'Прайс-лист'!H:I,2,0)," ")," ")</f>
        <v xml:space="preserve"> </v>
      </c>
      <c r="C63" s="93" t="str">
        <f>IFERROR(IF($A63&lt;&gt;0,VLOOKUP($A63,'Прайс-лист'!H:J,3,0)," ")," ")</f>
        <v xml:space="preserve"> </v>
      </c>
      <c r="D63" s="93"/>
      <c r="E63" s="80"/>
      <c r="F63" s="79" t="str">
        <f>IFERROR(IF(A63&lt;&gt;0,VLOOKUP($A63,'Прайс-лист'!H:Z,10,0)," ")," ")</f>
        <v xml:space="preserve"> </v>
      </c>
      <c r="G63" s="79" t="str">
        <f>IFERROR(IF(A63&lt;&gt;0,VLOOKUP($A63,'Прайс-лист'!H:Y,9,0)," ")," ")</f>
        <v xml:space="preserve"> </v>
      </c>
      <c r="H63" s="81" t="str">
        <f>IFERROR(ROUNDUP(IF(A63&lt;&gt;0,VLOOKUP(A63,'Прайс-лист'!H:M,6,0)," ")*(1-10%),2)," ")</f>
        <v xml:space="preserve"> </v>
      </c>
      <c r="I63" s="82" t="str">
        <f t="shared" si="0"/>
        <v xml:space="preserve"> </v>
      </c>
      <c r="J63" s="79" t="str">
        <f>IFERROR(IF(A63&lt;&gt;0,VLOOKUP($A63,'Прайс-лист'!H:AD,14,0)," ")," ")</f>
        <v xml:space="preserve"> </v>
      </c>
      <c r="K63" s="79" t="str">
        <f t="shared" si="1"/>
        <v xml:space="preserve"> </v>
      </c>
      <c r="L63" s="79" t="str">
        <f>IFERROR(IF(A63&lt;&gt;0,VLOOKUP($A63,'Прайс-лист'!H:AH,18,0)," ")," ")</f>
        <v xml:space="preserve"> </v>
      </c>
      <c r="M63" s="83" t="str">
        <f t="shared" si="2"/>
        <v xml:space="preserve"> </v>
      </c>
    </row>
    <row r="64" spans="1:13" ht="16.5" customHeight="1" x14ac:dyDescent="0.2">
      <c r="A64" s="80"/>
      <c r="B64" s="93" t="str">
        <f>IFERROR(IF($A64&lt;&gt;0,VLOOKUP($A64,'Прайс-лист'!H:I,2,0)," ")," ")</f>
        <v xml:space="preserve"> </v>
      </c>
      <c r="C64" s="93" t="str">
        <f>IFERROR(IF($A64&lt;&gt;0,VLOOKUP($A64,'Прайс-лист'!H:J,3,0)," ")," ")</f>
        <v xml:space="preserve"> </v>
      </c>
      <c r="D64" s="93"/>
      <c r="E64" s="80"/>
      <c r="F64" s="79" t="str">
        <f>IFERROR(IF(A64&lt;&gt;0,VLOOKUP($A64,'Прайс-лист'!H:Z,10,0)," ")," ")</f>
        <v xml:space="preserve"> </v>
      </c>
      <c r="G64" s="79" t="str">
        <f>IFERROR(IF(A64&lt;&gt;0,VLOOKUP($A64,'Прайс-лист'!H:Y,9,0)," ")," ")</f>
        <v xml:space="preserve"> </v>
      </c>
      <c r="H64" s="81" t="str">
        <f>IFERROR(ROUNDUP(IF(A64&lt;&gt;0,VLOOKUP(A64,'Прайс-лист'!H:M,6,0)," ")*(1-10%),2)," ")</f>
        <v xml:space="preserve"> </v>
      </c>
      <c r="I64" s="82" t="str">
        <f t="shared" si="0"/>
        <v xml:space="preserve"> </v>
      </c>
      <c r="J64" s="79" t="str">
        <f>IFERROR(IF(A64&lt;&gt;0,VLOOKUP($A64,'Прайс-лист'!H:AD,14,0)," ")," ")</f>
        <v xml:space="preserve"> </v>
      </c>
      <c r="K64" s="79" t="str">
        <f t="shared" si="1"/>
        <v xml:space="preserve"> </v>
      </c>
      <c r="L64" s="79" t="str">
        <f>IFERROR(IF(A64&lt;&gt;0,VLOOKUP($A64,'Прайс-лист'!H:AH,18,0)," ")," ")</f>
        <v xml:space="preserve"> </v>
      </c>
      <c r="M64" s="83" t="str">
        <f t="shared" si="2"/>
        <v xml:space="preserve"> </v>
      </c>
    </row>
    <row r="65" spans="1:13" ht="16.5" customHeight="1" x14ac:dyDescent="0.2">
      <c r="A65" s="80"/>
      <c r="B65" s="93" t="str">
        <f>IFERROR(IF($A65&lt;&gt;0,VLOOKUP($A65,'Прайс-лист'!H:I,2,0)," ")," ")</f>
        <v xml:space="preserve"> </v>
      </c>
      <c r="C65" s="93" t="str">
        <f>IFERROR(IF($A65&lt;&gt;0,VLOOKUP($A65,'Прайс-лист'!H:J,3,0)," ")," ")</f>
        <v xml:space="preserve"> </v>
      </c>
      <c r="D65" s="93"/>
      <c r="E65" s="80"/>
      <c r="F65" s="79" t="str">
        <f>IFERROR(IF(A65&lt;&gt;0,VLOOKUP($A65,'Прайс-лист'!H:Z,10,0)," ")," ")</f>
        <v xml:space="preserve"> </v>
      </c>
      <c r="G65" s="79" t="str">
        <f>IFERROR(IF(A65&lt;&gt;0,VLOOKUP($A65,'Прайс-лист'!H:Y,9,0)," ")," ")</f>
        <v xml:space="preserve"> </v>
      </c>
      <c r="H65" s="81" t="str">
        <f>IFERROR(ROUNDUP(IF(A65&lt;&gt;0,VLOOKUP(A65,'Прайс-лист'!H:M,6,0)," ")*(1-10%),2)," ")</f>
        <v xml:space="preserve"> </v>
      </c>
      <c r="I65" s="82" t="str">
        <f t="shared" si="0"/>
        <v xml:space="preserve"> </v>
      </c>
      <c r="J65" s="79" t="str">
        <f>IFERROR(IF(A65&lt;&gt;0,VLOOKUP($A65,'Прайс-лист'!H:AD,14,0)," ")," ")</f>
        <v xml:space="preserve"> </v>
      </c>
      <c r="K65" s="79" t="str">
        <f t="shared" si="1"/>
        <v xml:space="preserve"> </v>
      </c>
      <c r="L65" s="79" t="str">
        <f>IFERROR(IF(A65&lt;&gt;0,VLOOKUP($A65,'Прайс-лист'!H:AH,18,0)," ")," ")</f>
        <v xml:space="preserve"> </v>
      </c>
      <c r="M65" s="83" t="str">
        <f t="shared" si="2"/>
        <v xml:space="preserve"> </v>
      </c>
    </row>
    <row r="66" spans="1:13" ht="16.5" customHeight="1" x14ac:dyDescent="0.2">
      <c r="A66" s="80"/>
      <c r="B66" s="93" t="str">
        <f>IFERROR(IF($A66&lt;&gt;0,VLOOKUP($A66,'Прайс-лист'!H:I,2,0)," ")," ")</f>
        <v xml:space="preserve"> </v>
      </c>
      <c r="C66" s="93" t="str">
        <f>IFERROR(IF($A66&lt;&gt;0,VLOOKUP($A66,'Прайс-лист'!H:J,3,0)," ")," ")</f>
        <v xml:space="preserve"> </v>
      </c>
      <c r="D66" s="93"/>
      <c r="E66" s="80"/>
      <c r="F66" s="79" t="str">
        <f>IFERROR(IF(A66&lt;&gt;0,VLOOKUP($A66,'Прайс-лист'!H:Z,10,0)," ")," ")</f>
        <v xml:space="preserve"> </v>
      </c>
      <c r="G66" s="79" t="str">
        <f>IFERROR(IF(A66&lt;&gt;0,VLOOKUP($A66,'Прайс-лист'!H:Y,9,0)," ")," ")</f>
        <v xml:space="preserve"> </v>
      </c>
      <c r="H66" s="81" t="str">
        <f>IFERROR(ROUNDUP(IF(A66&lt;&gt;0,VLOOKUP(A66,'Прайс-лист'!H:M,6,0)," ")*(1-10%),2)," ")</f>
        <v xml:space="preserve"> </v>
      </c>
      <c r="I66" s="82" t="str">
        <f t="shared" si="0"/>
        <v xml:space="preserve"> </v>
      </c>
      <c r="J66" s="79" t="str">
        <f>IFERROR(IF(A66&lt;&gt;0,VLOOKUP($A66,'Прайс-лист'!H:AD,14,0)," ")," ")</f>
        <v xml:space="preserve"> </v>
      </c>
      <c r="K66" s="79" t="str">
        <f t="shared" si="1"/>
        <v xml:space="preserve"> </v>
      </c>
      <c r="L66" s="79" t="str">
        <f>IFERROR(IF(A66&lt;&gt;0,VLOOKUP($A66,'Прайс-лист'!H:AH,18,0)," ")," ")</f>
        <v xml:space="preserve"> </v>
      </c>
      <c r="M66" s="83" t="str">
        <f t="shared" si="2"/>
        <v xml:space="preserve"> </v>
      </c>
    </row>
    <row r="67" spans="1:13" ht="16.5" customHeight="1" x14ac:dyDescent="0.2">
      <c r="A67" s="80"/>
      <c r="B67" s="93" t="str">
        <f>IFERROR(IF($A67&lt;&gt;0,VLOOKUP($A67,'Прайс-лист'!H:I,2,0)," ")," ")</f>
        <v xml:space="preserve"> </v>
      </c>
      <c r="C67" s="93" t="str">
        <f>IFERROR(IF($A67&lt;&gt;0,VLOOKUP($A67,'Прайс-лист'!H:J,3,0)," ")," ")</f>
        <v xml:space="preserve"> </v>
      </c>
      <c r="D67" s="93"/>
      <c r="E67" s="80"/>
      <c r="F67" s="79" t="str">
        <f>IFERROR(IF(A67&lt;&gt;0,VLOOKUP($A67,'Прайс-лист'!H:Z,10,0)," ")," ")</f>
        <v xml:space="preserve"> </v>
      </c>
      <c r="G67" s="79" t="str">
        <f>IFERROR(IF(A67&lt;&gt;0,VLOOKUP($A67,'Прайс-лист'!H:Y,9,0)," ")," ")</f>
        <v xml:space="preserve"> </v>
      </c>
      <c r="H67" s="81" t="str">
        <f>IFERROR(ROUNDUP(IF(A67&lt;&gt;0,VLOOKUP(A67,'Прайс-лист'!H:M,6,0)," ")*(1-10%),2)," ")</f>
        <v xml:space="preserve"> </v>
      </c>
      <c r="I67" s="82" t="str">
        <f t="shared" si="0"/>
        <v xml:space="preserve"> </v>
      </c>
      <c r="J67" s="79" t="str">
        <f>IFERROR(IF(A67&lt;&gt;0,VLOOKUP($A67,'Прайс-лист'!H:AD,14,0)," ")," ")</f>
        <v xml:space="preserve"> </v>
      </c>
      <c r="K67" s="79" t="str">
        <f t="shared" si="1"/>
        <v xml:space="preserve"> </v>
      </c>
      <c r="L67" s="79" t="str">
        <f>IFERROR(IF(A67&lt;&gt;0,VLOOKUP($A67,'Прайс-лист'!H:AH,18,0)," ")," ")</f>
        <v xml:space="preserve"> </v>
      </c>
      <c r="M67" s="83" t="str">
        <f t="shared" si="2"/>
        <v xml:space="preserve"> </v>
      </c>
    </row>
    <row r="68" spans="1:13" ht="16.5" customHeight="1" x14ac:dyDescent="0.2">
      <c r="A68" s="80"/>
      <c r="B68" s="93" t="str">
        <f>IFERROR(IF($A68&lt;&gt;0,VLOOKUP($A68,'Прайс-лист'!H:I,2,0)," ")," ")</f>
        <v xml:space="preserve"> </v>
      </c>
      <c r="C68" s="93" t="str">
        <f>IFERROR(IF($A68&lt;&gt;0,VLOOKUP($A68,'Прайс-лист'!H:J,3,0)," ")," ")</f>
        <v xml:space="preserve"> </v>
      </c>
      <c r="D68" s="93"/>
      <c r="E68" s="80"/>
      <c r="F68" s="79" t="str">
        <f>IFERROR(IF(A68&lt;&gt;0,VLOOKUP($A68,'Прайс-лист'!H:Z,10,0)," ")," ")</f>
        <v xml:space="preserve"> </v>
      </c>
      <c r="G68" s="79" t="str">
        <f>IFERROR(IF(A68&lt;&gt;0,VLOOKUP($A68,'Прайс-лист'!H:Y,9,0)," ")," ")</f>
        <v xml:space="preserve"> </v>
      </c>
      <c r="H68" s="81" t="str">
        <f>IFERROR(ROUNDUP(IF(A68&lt;&gt;0,VLOOKUP(A68,'Прайс-лист'!H:M,6,0)," ")*(1-10%),2)," ")</f>
        <v xml:space="preserve"> </v>
      </c>
      <c r="I68" s="82" t="str">
        <f t="shared" si="0"/>
        <v xml:space="preserve"> </v>
      </c>
      <c r="J68" s="79" t="str">
        <f>IFERROR(IF(A68&lt;&gt;0,VLOOKUP($A68,'Прайс-лист'!H:AD,14,0)," ")," ")</f>
        <v xml:space="preserve"> </v>
      </c>
      <c r="K68" s="79" t="str">
        <f t="shared" si="1"/>
        <v xml:space="preserve"> </v>
      </c>
      <c r="L68" s="79" t="str">
        <f>IFERROR(IF(A68&lt;&gt;0,VLOOKUP($A68,'Прайс-лист'!H:AH,18,0)," ")," ")</f>
        <v xml:space="preserve"> </v>
      </c>
      <c r="M68" s="83" t="str">
        <f t="shared" si="2"/>
        <v xml:space="preserve"> </v>
      </c>
    </row>
    <row r="69" spans="1:13" ht="16.5" customHeight="1" x14ac:dyDescent="0.2">
      <c r="A69" s="80"/>
      <c r="B69" s="93" t="str">
        <f>IFERROR(IF($A69&lt;&gt;0,VLOOKUP($A69,'Прайс-лист'!H:I,2,0)," ")," ")</f>
        <v xml:space="preserve"> </v>
      </c>
      <c r="C69" s="93" t="str">
        <f>IFERROR(IF($A69&lt;&gt;0,VLOOKUP($A69,'Прайс-лист'!H:J,3,0)," ")," ")</f>
        <v xml:space="preserve"> </v>
      </c>
      <c r="D69" s="93"/>
      <c r="E69" s="80"/>
      <c r="F69" s="79" t="str">
        <f>IFERROR(IF(A69&lt;&gt;0,VLOOKUP($A69,'Прайс-лист'!H:Z,10,0)," ")," ")</f>
        <v xml:space="preserve"> </v>
      </c>
      <c r="G69" s="79" t="str">
        <f>IFERROR(IF(A69&lt;&gt;0,VLOOKUP($A69,'Прайс-лист'!H:Y,9,0)," ")," ")</f>
        <v xml:space="preserve"> </v>
      </c>
      <c r="H69" s="81" t="str">
        <f>IFERROR(ROUNDUP(IF(A69&lt;&gt;0,VLOOKUP(A69,'Прайс-лист'!H:M,6,0)," ")*(1-10%),2)," ")</f>
        <v xml:space="preserve"> </v>
      </c>
      <c r="I69" s="82" t="str">
        <f t="shared" si="0"/>
        <v xml:space="preserve"> </v>
      </c>
      <c r="J69" s="79" t="str">
        <f>IFERROR(IF(A69&lt;&gt;0,VLOOKUP($A69,'Прайс-лист'!H:AD,14,0)," ")," ")</f>
        <v xml:space="preserve"> </v>
      </c>
      <c r="K69" s="79" t="str">
        <f t="shared" si="1"/>
        <v xml:space="preserve"> </v>
      </c>
      <c r="L69" s="79" t="str">
        <f>IFERROR(IF(A69&lt;&gt;0,VLOOKUP($A69,'Прайс-лист'!H:AH,18,0)," ")," ")</f>
        <v xml:space="preserve"> </v>
      </c>
      <c r="M69" s="83" t="str">
        <f t="shared" si="2"/>
        <v xml:space="preserve"> </v>
      </c>
    </row>
    <row r="70" spans="1:13" ht="16.5" customHeight="1" x14ac:dyDescent="0.2">
      <c r="A70" s="80"/>
      <c r="B70" s="93" t="str">
        <f>IFERROR(IF($A70&lt;&gt;0,VLOOKUP($A70,'Прайс-лист'!H:I,2,0)," ")," ")</f>
        <v xml:space="preserve"> </v>
      </c>
      <c r="C70" s="93" t="str">
        <f>IFERROR(IF($A70&lt;&gt;0,VLOOKUP($A70,'Прайс-лист'!H:J,3,0)," ")," ")</f>
        <v xml:space="preserve"> </v>
      </c>
      <c r="D70" s="93"/>
      <c r="E70" s="80"/>
      <c r="F70" s="79" t="str">
        <f>IFERROR(IF(A70&lt;&gt;0,VLOOKUP($A70,'Прайс-лист'!H:Z,10,0)," ")," ")</f>
        <v xml:space="preserve"> </v>
      </c>
      <c r="G70" s="79" t="str">
        <f>IFERROR(IF(A70&lt;&gt;0,VLOOKUP($A70,'Прайс-лист'!H:Y,9,0)," ")," ")</f>
        <v xml:space="preserve"> </v>
      </c>
      <c r="H70" s="81" t="str">
        <f>IFERROR(ROUNDUP(IF(A70&lt;&gt;0,VLOOKUP(A70,'Прайс-лист'!H:M,6,0)," ")*(1-10%),2)," ")</f>
        <v xml:space="preserve"> </v>
      </c>
      <c r="I70" s="82" t="str">
        <f t="shared" si="0"/>
        <v xml:space="preserve"> </v>
      </c>
      <c r="J70" s="79" t="str">
        <f>IFERROR(IF(A70&lt;&gt;0,VLOOKUP($A70,'Прайс-лист'!H:AD,14,0)," ")," ")</f>
        <v xml:space="preserve"> </v>
      </c>
      <c r="K70" s="79" t="str">
        <f t="shared" si="1"/>
        <v xml:space="preserve"> </v>
      </c>
      <c r="L70" s="79" t="str">
        <f>IFERROR(IF(A70&lt;&gt;0,VLOOKUP($A70,'Прайс-лист'!H:AH,18,0)," ")," ")</f>
        <v xml:space="preserve"> </v>
      </c>
      <c r="M70" s="83" t="str">
        <f t="shared" si="2"/>
        <v xml:space="preserve"> </v>
      </c>
    </row>
    <row r="71" spans="1:13" ht="16.5" customHeight="1" x14ac:dyDescent="0.2">
      <c r="A71" s="80"/>
      <c r="B71" s="93" t="str">
        <f>IFERROR(IF($A71&lt;&gt;0,VLOOKUP($A71,'Прайс-лист'!H:I,2,0)," ")," ")</f>
        <v xml:space="preserve"> </v>
      </c>
      <c r="C71" s="93" t="str">
        <f>IFERROR(IF($A71&lt;&gt;0,VLOOKUP($A71,'Прайс-лист'!H:J,3,0)," ")," ")</f>
        <v xml:space="preserve"> </v>
      </c>
      <c r="D71" s="93"/>
      <c r="E71" s="80"/>
      <c r="F71" s="79" t="str">
        <f>IFERROR(IF(A71&lt;&gt;0,VLOOKUP($A71,'Прайс-лист'!H:Z,10,0)," ")," ")</f>
        <v xml:space="preserve"> </v>
      </c>
      <c r="G71" s="79" t="str">
        <f>IFERROR(IF(A71&lt;&gt;0,VLOOKUP($A71,'Прайс-лист'!H:Y,9,0)," ")," ")</f>
        <v xml:space="preserve"> </v>
      </c>
      <c r="H71" s="81" t="str">
        <f>IFERROR(ROUNDUP(IF(A71&lt;&gt;0,VLOOKUP(A71,'Прайс-лист'!H:M,6,0)," ")*(1-10%),2)," ")</f>
        <v xml:space="preserve"> </v>
      </c>
      <c r="I71" s="82" t="str">
        <f t="shared" si="0"/>
        <v xml:space="preserve"> </v>
      </c>
      <c r="J71" s="79" t="str">
        <f>IFERROR(IF(A71&lt;&gt;0,VLOOKUP($A71,'Прайс-лист'!H:AD,14,0)," ")," ")</f>
        <v xml:space="preserve"> </v>
      </c>
      <c r="K71" s="79" t="str">
        <f t="shared" si="1"/>
        <v xml:space="preserve"> </v>
      </c>
      <c r="L71" s="79" t="str">
        <f>IFERROR(IF(A71&lt;&gt;0,VLOOKUP($A71,'Прайс-лист'!H:AH,18,0)," ")," ")</f>
        <v xml:space="preserve"> </v>
      </c>
      <c r="M71" s="83" t="str">
        <f t="shared" si="2"/>
        <v xml:space="preserve"> </v>
      </c>
    </row>
    <row r="72" spans="1:13" ht="16.5" customHeight="1" x14ac:dyDescent="0.2">
      <c r="A72" s="80"/>
      <c r="B72" s="93" t="str">
        <f>IFERROR(IF($A72&lt;&gt;0,VLOOKUP($A72,'Прайс-лист'!H:I,2,0)," ")," ")</f>
        <v xml:space="preserve"> </v>
      </c>
      <c r="C72" s="93" t="str">
        <f>IFERROR(IF($A72&lt;&gt;0,VLOOKUP($A72,'Прайс-лист'!H:J,3,0)," ")," ")</f>
        <v xml:space="preserve"> </v>
      </c>
      <c r="D72" s="93"/>
      <c r="E72" s="80"/>
      <c r="F72" s="79" t="str">
        <f>IFERROR(IF(A72&lt;&gt;0,VLOOKUP($A72,'Прайс-лист'!H:Z,10,0)," ")," ")</f>
        <v xml:space="preserve"> </v>
      </c>
      <c r="G72" s="79" t="str">
        <f>IFERROR(IF(A72&lt;&gt;0,VLOOKUP($A72,'Прайс-лист'!H:Y,9,0)," ")," ")</f>
        <v xml:space="preserve"> </v>
      </c>
      <c r="H72" s="81" t="str">
        <f>IFERROR(ROUNDUP(IF(A72&lt;&gt;0,VLOOKUP(A72,'Прайс-лист'!H:M,6,0)," ")*(1-10%),2)," ")</f>
        <v xml:space="preserve"> </v>
      </c>
      <c r="I72" s="82" t="str">
        <f t="shared" si="0"/>
        <v xml:space="preserve"> </v>
      </c>
      <c r="J72" s="79" t="str">
        <f>IFERROR(IF(A72&lt;&gt;0,VLOOKUP($A72,'Прайс-лист'!H:AD,14,0)," ")," ")</f>
        <v xml:space="preserve"> </v>
      </c>
      <c r="K72" s="79" t="str">
        <f t="shared" si="1"/>
        <v xml:space="preserve"> </v>
      </c>
      <c r="L72" s="79" t="str">
        <f>IFERROR(IF(A72&lt;&gt;0,VLOOKUP($A72,'Прайс-лист'!H:AH,18,0)," ")," ")</f>
        <v xml:space="preserve"> </v>
      </c>
      <c r="M72" s="83" t="str">
        <f t="shared" si="2"/>
        <v xml:space="preserve"> </v>
      </c>
    </row>
    <row r="73" spans="1:13" ht="16.5" customHeight="1" x14ac:dyDescent="0.2">
      <c r="A73" s="80"/>
      <c r="B73" s="93" t="str">
        <f>IFERROR(IF($A73&lt;&gt;0,VLOOKUP($A73,'Прайс-лист'!H:I,2,0)," ")," ")</f>
        <v xml:space="preserve"> </v>
      </c>
      <c r="C73" s="93" t="str">
        <f>IFERROR(IF($A73&lt;&gt;0,VLOOKUP($A73,'Прайс-лист'!H:J,3,0)," ")," ")</f>
        <v xml:space="preserve"> </v>
      </c>
      <c r="D73" s="93"/>
      <c r="E73" s="80"/>
      <c r="F73" s="79" t="str">
        <f>IFERROR(IF(A73&lt;&gt;0,VLOOKUP($A73,'Прайс-лист'!H:Z,10,0)," ")," ")</f>
        <v xml:space="preserve"> </v>
      </c>
      <c r="G73" s="79" t="str">
        <f>IFERROR(IF(A73&lt;&gt;0,VLOOKUP($A73,'Прайс-лист'!H:Y,9,0)," ")," ")</f>
        <v xml:space="preserve"> </v>
      </c>
      <c r="H73" s="81" t="str">
        <f>IFERROR(ROUNDUP(IF(A73&lt;&gt;0,VLOOKUP(A73,'Прайс-лист'!H:M,6,0)," ")*(1-10%),2)," ")</f>
        <v xml:space="preserve"> </v>
      </c>
      <c r="I73" s="82" t="str">
        <f t="shared" si="0"/>
        <v xml:space="preserve"> </v>
      </c>
      <c r="J73" s="79" t="str">
        <f>IFERROR(IF(A73&lt;&gt;0,VLOOKUP($A73,'Прайс-лист'!H:AD,14,0)," ")," ")</f>
        <v xml:space="preserve"> </v>
      </c>
      <c r="K73" s="79" t="str">
        <f t="shared" si="1"/>
        <v xml:space="preserve"> </v>
      </c>
      <c r="L73" s="79" t="str">
        <f>IFERROR(IF(A73&lt;&gt;0,VLOOKUP($A73,'Прайс-лист'!H:AH,18,0)," ")," ")</f>
        <v xml:space="preserve"> </v>
      </c>
      <c r="M73" s="83" t="str">
        <f t="shared" si="2"/>
        <v xml:space="preserve"> </v>
      </c>
    </row>
    <row r="74" spans="1:13" ht="16.5" customHeight="1" x14ac:dyDescent="0.2">
      <c r="A74" s="80"/>
      <c r="B74" s="93" t="str">
        <f>IFERROR(IF($A74&lt;&gt;0,VLOOKUP($A74,'Прайс-лист'!H:I,2,0)," ")," ")</f>
        <v xml:space="preserve"> </v>
      </c>
      <c r="C74" s="93" t="str">
        <f>IFERROR(IF($A74&lt;&gt;0,VLOOKUP($A74,'Прайс-лист'!H:J,3,0)," ")," ")</f>
        <v xml:space="preserve"> </v>
      </c>
      <c r="D74" s="93"/>
      <c r="E74" s="80"/>
      <c r="F74" s="79" t="str">
        <f>IFERROR(IF(A74&lt;&gt;0,VLOOKUP($A74,'Прайс-лист'!H:Z,10,0)," ")," ")</f>
        <v xml:space="preserve"> </v>
      </c>
      <c r="G74" s="79" t="str">
        <f>IFERROR(IF(A74&lt;&gt;0,VLOOKUP($A74,'Прайс-лист'!H:Y,9,0)," ")," ")</f>
        <v xml:space="preserve"> </v>
      </c>
      <c r="H74" s="81" t="str">
        <f>IFERROR(ROUNDUP(IF(A74&lt;&gt;0,VLOOKUP(A74,'Прайс-лист'!H:M,6,0)," ")*(1-10%),2)," ")</f>
        <v xml:space="preserve"> </v>
      </c>
      <c r="I74" s="82" t="str">
        <f t="shared" si="0"/>
        <v xml:space="preserve"> </v>
      </c>
      <c r="J74" s="79" t="str">
        <f>IFERROR(IF(A74&lt;&gt;0,VLOOKUP($A74,'Прайс-лист'!H:AD,14,0)," ")," ")</f>
        <v xml:space="preserve"> </v>
      </c>
      <c r="K74" s="79" t="str">
        <f t="shared" si="1"/>
        <v xml:space="preserve"> </v>
      </c>
      <c r="L74" s="79" t="str">
        <f>IFERROR(IF(A74&lt;&gt;0,VLOOKUP($A74,'Прайс-лист'!H:AH,18,0)," ")," ")</f>
        <v xml:space="preserve"> </v>
      </c>
      <c r="M74" s="83" t="str">
        <f t="shared" si="2"/>
        <v xml:space="preserve"> </v>
      </c>
    </row>
    <row r="75" spans="1:13" ht="16.5" customHeight="1" x14ac:dyDescent="0.2">
      <c r="A75" s="80"/>
      <c r="B75" s="93" t="str">
        <f>IFERROR(IF($A75&lt;&gt;0,VLOOKUP($A75,'Прайс-лист'!H:I,2,0)," ")," ")</f>
        <v xml:space="preserve"> </v>
      </c>
      <c r="C75" s="93" t="str">
        <f>IFERROR(IF($A75&lt;&gt;0,VLOOKUP($A75,'Прайс-лист'!H:J,3,0)," ")," ")</f>
        <v xml:space="preserve"> </v>
      </c>
      <c r="D75" s="93"/>
      <c r="E75" s="80"/>
      <c r="F75" s="79" t="str">
        <f>IFERROR(IF(A75&lt;&gt;0,VLOOKUP($A75,'Прайс-лист'!H:Z,10,0)," ")," ")</f>
        <v xml:space="preserve"> </v>
      </c>
      <c r="G75" s="79" t="str">
        <f>IFERROR(IF(A75&lt;&gt;0,VLOOKUP($A75,'Прайс-лист'!H:Y,9,0)," ")," ")</f>
        <v xml:space="preserve"> </v>
      </c>
      <c r="H75" s="81" t="str">
        <f>IFERROR(ROUNDUP(IF(A75&lt;&gt;0,VLOOKUP(A75,'Прайс-лист'!H:M,6,0)," ")*(1-10%),2)," ")</f>
        <v xml:space="preserve"> </v>
      </c>
      <c r="I75" s="82" t="str">
        <f t="shared" si="0"/>
        <v xml:space="preserve"> </v>
      </c>
      <c r="J75" s="79" t="str">
        <f>IFERROR(IF(A75&lt;&gt;0,VLOOKUP($A75,'Прайс-лист'!H:AD,14,0)," ")," ")</f>
        <v xml:space="preserve"> </v>
      </c>
      <c r="K75" s="79" t="str">
        <f t="shared" si="1"/>
        <v xml:space="preserve"> </v>
      </c>
      <c r="L75" s="79" t="str">
        <f>IFERROR(IF(A75&lt;&gt;0,VLOOKUP($A75,'Прайс-лист'!H:AH,18,0)," ")," ")</f>
        <v xml:space="preserve"> </v>
      </c>
      <c r="M75" s="83" t="str">
        <f t="shared" si="2"/>
        <v xml:space="preserve"> </v>
      </c>
    </row>
    <row r="76" spans="1:13" ht="16.5" customHeight="1" x14ac:dyDescent="0.2">
      <c r="A76" s="80"/>
      <c r="B76" s="93" t="str">
        <f>IFERROR(IF($A76&lt;&gt;0,VLOOKUP($A76,'Прайс-лист'!H:I,2,0)," ")," ")</f>
        <v xml:space="preserve"> </v>
      </c>
      <c r="C76" s="93" t="str">
        <f>IFERROR(IF($A76&lt;&gt;0,VLOOKUP($A76,'Прайс-лист'!H:J,3,0)," ")," ")</f>
        <v xml:space="preserve"> </v>
      </c>
      <c r="D76" s="93"/>
      <c r="E76" s="80"/>
      <c r="F76" s="79" t="str">
        <f>IFERROR(IF(A76&lt;&gt;0,VLOOKUP($A76,'Прайс-лист'!H:Z,10,0)," ")," ")</f>
        <v xml:space="preserve"> </v>
      </c>
      <c r="G76" s="79" t="str">
        <f>IFERROR(IF(A76&lt;&gt;0,VLOOKUP($A76,'Прайс-лист'!H:Y,9,0)," ")," ")</f>
        <v xml:space="preserve"> </v>
      </c>
      <c r="H76" s="81" t="str">
        <f>IFERROR(ROUNDUP(IF(A76&lt;&gt;0,VLOOKUP(A76,'Прайс-лист'!H:M,6,0)," ")*(1-10%),2)," ")</f>
        <v xml:space="preserve"> </v>
      </c>
      <c r="I76" s="82" t="str">
        <f t="shared" si="0"/>
        <v xml:space="preserve"> </v>
      </c>
      <c r="J76" s="79" t="str">
        <f>IFERROR(IF(A76&lt;&gt;0,VLOOKUP($A76,'Прайс-лист'!H:AD,14,0)," ")," ")</f>
        <v xml:space="preserve"> </v>
      </c>
      <c r="K76" s="79" t="str">
        <f t="shared" si="1"/>
        <v xml:space="preserve"> </v>
      </c>
      <c r="L76" s="79" t="str">
        <f>IFERROR(IF(A76&lt;&gt;0,VLOOKUP($A76,'Прайс-лист'!H:AH,18,0)," ")," ")</f>
        <v xml:space="preserve"> </v>
      </c>
      <c r="M76" s="83" t="str">
        <f t="shared" si="2"/>
        <v xml:space="preserve"> </v>
      </c>
    </row>
    <row r="77" spans="1:13" ht="16.5" customHeight="1" x14ac:dyDescent="0.2">
      <c r="A77" s="80"/>
      <c r="B77" s="93" t="str">
        <f>IFERROR(IF($A77&lt;&gt;0,VLOOKUP($A77,'Прайс-лист'!H:I,2,0)," ")," ")</f>
        <v xml:space="preserve"> </v>
      </c>
      <c r="C77" s="93" t="str">
        <f>IFERROR(IF($A77&lt;&gt;0,VLOOKUP($A77,'Прайс-лист'!H:J,3,0)," ")," ")</f>
        <v xml:space="preserve"> </v>
      </c>
      <c r="D77" s="93"/>
      <c r="E77" s="80"/>
      <c r="F77" s="79" t="str">
        <f>IFERROR(IF(A77&lt;&gt;0,VLOOKUP($A77,'Прайс-лист'!H:Z,10,0)," ")," ")</f>
        <v xml:space="preserve"> </v>
      </c>
      <c r="G77" s="79" t="str">
        <f>IFERROR(IF(A77&lt;&gt;0,VLOOKUP($A77,'Прайс-лист'!H:Y,9,0)," ")," ")</f>
        <v xml:space="preserve"> </v>
      </c>
      <c r="H77" s="81" t="str">
        <f>IFERROR(ROUNDUP(IF(A77&lt;&gt;0,VLOOKUP(A77,'Прайс-лист'!H:M,6,0)," ")*(1-10%),2)," ")</f>
        <v xml:space="preserve"> </v>
      </c>
      <c r="I77" s="82" t="str">
        <f t="shared" si="0"/>
        <v xml:space="preserve"> </v>
      </c>
      <c r="J77" s="79" t="str">
        <f>IFERROR(IF(A77&lt;&gt;0,VLOOKUP($A77,'Прайс-лист'!H:AD,14,0)," ")," ")</f>
        <v xml:space="preserve"> </v>
      </c>
      <c r="K77" s="79" t="str">
        <f t="shared" si="1"/>
        <v xml:space="preserve"> </v>
      </c>
      <c r="L77" s="79" t="str">
        <f>IFERROR(IF(A77&lt;&gt;0,VLOOKUP($A77,'Прайс-лист'!H:AH,18,0)," ")," ")</f>
        <v xml:space="preserve"> </v>
      </c>
      <c r="M77" s="83" t="str">
        <f t="shared" si="2"/>
        <v xml:space="preserve"> </v>
      </c>
    </row>
    <row r="78" spans="1:13" ht="16.5" customHeight="1" x14ac:dyDescent="0.2">
      <c r="A78" s="80"/>
      <c r="B78" s="93" t="str">
        <f>IFERROR(IF($A78&lt;&gt;0,VLOOKUP($A78,'Прайс-лист'!H:I,2,0)," ")," ")</f>
        <v xml:space="preserve"> </v>
      </c>
      <c r="C78" s="93" t="str">
        <f>IFERROR(IF($A78&lt;&gt;0,VLOOKUP($A78,'Прайс-лист'!H:J,3,0)," ")," ")</f>
        <v xml:space="preserve"> </v>
      </c>
      <c r="D78" s="93"/>
      <c r="E78" s="80"/>
      <c r="F78" s="79" t="str">
        <f>IFERROR(IF(A78&lt;&gt;0,VLOOKUP($A78,'Прайс-лист'!H:Z,10,0)," ")," ")</f>
        <v xml:space="preserve"> </v>
      </c>
      <c r="G78" s="79" t="str">
        <f>IFERROR(IF(A78&lt;&gt;0,VLOOKUP($A78,'Прайс-лист'!H:Y,9,0)," ")," ")</f>
        <v xml:space="preserve"> </v>
      </c>
      <c r="H78" s="81" t="str">
        <f>IFERROR(ROUNDUP(IF(A78&lt;&gt;0,VLOOKUP(A78,'Прайс-лист'!H:M,6,0)," ")*(1-10%),2)," ")</f>
        <v xml:space="preserve"> </v>
      </c>
      <c r="I78" s="82" t="str">
        <f t="shared" si="0"/>
        <v xml:space="preserve"> </v>
      </c>
      <c r="J78" s="79" t="str">
        <f>IFERROR(IF(A78&lt;&gt;0,VLOOKUP($A78,'Прайс-лист'!H:AD,14,0)," ")," ")</f>
        <v xml:space="preserve"> </v>
      </c>
      <c r="K78" s="79" t="str">
        <f t="shared" si="1"/>
        <v xml:space="preserve"> </v>
      </c>
      <c r="L78" s="79" t="str">
        <f>IFERROR(IF(A78&lt;&gt;0,VLOOKUP($A78,'Прайс-лист'!H:AH,18,0)," ")," ")</f>
        <v xml:space="preserve"> </v>
      </c>
      <c r="M78" s="83" t="str">
        <f t="shared" si="2"/>
        <v xml:space="preserve"> </v>
      </c>
    </row>
    <row r="79" spans="1:13" ht="16.5" customHeight="1" x14ac:dyDescent="0.2">
      <c r="A79" s="80"/>
      <c r="B79" s="93" t="str">
        <f>IFERROR(IF($A79&lt;&gt;0,VLOOKUP($A79,'Прайс-лист'!H:I,2,0)," ")," ")</f>
        <v xml:space="preserve"> </v>
      </c>
      <c r="C79" s="93" t="str">
        <f>IFERROR(IF($A79&lt;&gt;0,VLOOKUP($A79,'Прайс-лист'!H:J,3,0)," ")," ")</f>
        <v xml:space="preserve"> </v>
      </c>
      <c r="D79" s="93"/>
      <c r="E79" s="80"/>
      <c r="F79" s="79" t="str">
        <f>IFERROR(IF(A79&lt;&gt;0,VLOOKUP($A79,'Прайс-лист'!H:Z,10,0)," ")," ")</f>
        <v xml:space="preserve"> </v>
      </c>
      <c r="G79" s="79" t="str">
        <f>IFERROR(IF(A79&lt;&gt;0,VLOOKUP($A79,'Прайс-лист'!H:Y,9,0)," ")," ")</f>
        <v xml:space="preserve"> </v>
      </c>
      <c r="H79" s="81" t="str">
        <f>IFERROR(ROUNDUP(IF(A79&lt;&gt;0,VLOOKUP(A79,'Прайс-лист'!H:M,6,0)," ")*(1-10%),2)," ")</f>
        <v xml:space="preserve"> </v>
      </c>
      <c r="I79" s="82" t="str">
        <f t="shared" si="0"/>
        <v xml:space="preserve"> </v>
      </c>
      <c r="J79" s="79" t="str">
        <f>IFERROR(IF(A79&lt;&gt;0,VLOOKUP($A79,'Прайс-лист'!H:AD,14,0)," ")," ")</f>
        <v xml:space="preserve"> </v>
      </c>
      <c r="K79" s="79" t="str">
        <f t="shared" si="1"/>
        <v xml:space="preserve"> </v>
      </c>
      <c r="L79" s="79" t="str">
        <f>IFERROR(IF(A79&lt;&gt;0,VLOOKUP($A79,'Прайс-лист'!H:AH,18,0)," ")," ")</f>
        <v xml:space="preserve"> </v>
      </c>
      <c r="M79" s="83" t="str">
        <f t="shared" si="2"/>
        <v xml:space="preserve"> </v>
      </c>
    </row>
    <row r="80" spans="1:13" ht="16.5" customHeight="1" x14ac:dyDescent="0.2">
      <c r="A80" s="80"/>
      <c r="B80" s="93" t="str">
        <f>IFERROR(IF($A80&lt;&gt;0,VLOOKUP($A80,'Прайс-лист'!H:I,2,0)," ")," ")</f>
        <v xml:space="preserve"> </v>
      </c>
      <c r="C80" s="93" t="str">
        <f>IFERROR(IF($A80&lt;&gt;0,VLOOKUP($A80,'Прайс-лист'!H:J,3,0)," ")," ")</f>
        <v xml:space="preserve"> </v>
      </c>
      <c r="D80" s="93"/>
      <c r="E80" s="80"/>
      <c r="F80" s="79" t="str">
        <f>IFERROR(IF(A80&lt;&gt;0,VLOOKUP($A80,'Прайс-лист'!H:Z,10,0)," ")," ")</f>
        <v xml:space="preserve"> </v>
      </c>
      <c r="G80" s="79" t="str">
        <f>IFERROR(IF(A80&lt;&gt;0,VLOOKUP($A80,'Прайс-лист'!H:Y,9,0)," ")," ")</f>
        <v xml:space="preserve"> </v>
      </c>
      <c r="H80" s="81" t="str">
        <f>IFERROR(ROUNDUP(IF(A80&lt;&gt;0,VLOOKUP(A80,'Прайс-лист'!H:M,6,0)," ")*(1-10%),2)," ")</f>
        <v xml:space="preserve"> </v>
      </c>
      <c r="I80" s="82" t="str">
        <f t="shared" ref="I80:I97" si="3">IFERROR(IF(E80&lt;F80,F80*H80,H80*E80)," ")</f>
        <v xml:space="preserve"> </v>
      </c>
      <c r="J80" s="79" t="str">
        <f>IFERROR(IF(A80&lt;&gt;0,VLOOKUP($A80,'Прайс-лист'!H:AD,14,0)," ")," ")</f>
        <v xml:space="preserve"> </v>
      </c>
      <c r="K80" s="79" t="str">
        <f t="shared" ref="K80:K97" si="4">IFERROR(IF(E80&lt;F80,F80*J80,J80*E80)," ")</f>
        <v xml:space="preserve"> </v>
      </c>
      <c r="L80" s="79" t="str">
        <f>IFERROR(IF(A80&lt;&gt;0,VLOOKUP($A80,'Прайс-лист'!H:AH,18,0)," ")," ")</f>
        <v xml:space="preserve"> </v>
      </c>
      <c r="M80" s="83" t="str">
        <f t="shared" ref="M80:M97" si="5">IFERROR(IF(E80&lt;F80,F80*L80,L80*E80)," ")</f>
        <v xml:space="preserve"> </v>
      </c>
    </row>
    <row r="81" spans="1:13" ht="16.5" customHeight="1" x14ac:dyDescent="0.2">
      <c r="A81" s="80"/>
      <c r="B81" s="93" t="str">
        <f>IFERROR(IF($A81&lt;&gt;0,VLOOKUP($A81,'Прайс-лист'!H:I,2,0)," ")," ")</f>
        <v xml:space="preserve"> </v>
      </c>
      <c r="C81" s="93" t="str">
        <f>IFERROR(IF($A81&lt;&gt;0,VLOOKUP($A81,'Прайс-лист'!H:J,3,0)," ")," ")</f>
        <v xml:space="preserve"> </v>
      </c>
      <c r="D81" s="93"/>
      <c r="E81" s="80"/>
      <c r="F81" s="79" t="str">
        <f>IFERROR(IF(A81&lt;&gt;0,VLOOKUP($A81,'Прайс-лист'!H:Z,10,0)," ")," ")</f>
        <v xml:space="preserve"> </v>
      </c>
      <c r="G81" s="79" t="str">
        <f>IFERROR(IF(A81&lt;&gt;0,VLOOKUP($A81,'Прайс-лист'!H:Y,9,0)," ")," ")</f>
        <v xml:space="preserve"> </v>
      </c>
      <c r="H81" s="81" t="str">
        <f>IFERROR(ROUNDUP(IF(A81&lt;&gt;0,VLOOKUP(A81,'Прайс-лист'!H:M,6,0)," ")*(1-10%),2)," ")</f>
        <v xml:space="preserve"> </v>
      </c>
      <c r="I81" s="82" t="str">
        <f t="shared" si="3"/>
        <v xml:space="preserve"> </v>
      </c>
      <c r="J81" s="79" t="str">
        <f>IFERROR(IF(A81&lt;&gt;0,VLOOKUP($A81,'Прайс-лист'!H:AD,14,0)," ")," ")</f>
        <v xml:space="preserve"> </v>
      </c>
      <c r="K81" s="79" t="str">
        <f t="shared" si="4"/>
        <v xml:space="preserve"> </v>
      </c>
      <c r="L81" s="79" t="str">
        <f>IFERROR(IF(A81&lt;&gt;0,VLOOKUP($A81,'Прайс-лист'!H:AH,18,0)," ")," ")</f>
        <v xml:space="preserve"> </v>
      </c>
      <c r="M81" s="83" t="str">
        <f t="shared" si="5"/>
        <v xml:space="preserve"> </v>
      </c>
    </row>
    <row r="82" spans="1:13" ht="16.5" customHeight="1" x14ac:dyDescent="0.2">
      <c r="A82" s="80"/>
      <c r="B82" s="93" t="str">
        <f>IFERROR(IF($A82&lt;&gt;0,VLOOKUP($A82,'Прайс-лист'!H:I,2,0)," ")," ")</f>
        <v xml:space="preserve"> </v>
      </c>
      <c r="C82" s="93" t="str">
        <f>IFERROR(IF($A82&lt;&gt;0,VLOOKUP($A82,'Прайс-лист'!H:J,3,0)," ")," ")</f>
        <v xml:space="preserve"> </v>
      </c>
      <c r="D82" s="93"/>
      <c r="E82" s="80"/>
      <c r="F82" s="79" t="str">
        <f>IFERROR(IF(A82&lt;&gt;0,VLOOKUP($A82,'Прайс-лист'!H:Z,10,0)," ")," ")</f>
        <v xml:space="preserve"> </v>
      </c>
      <c r="G82" s="79" t="str">
        <f>IFERROR(IF(A82&lt;&gt;0,VLOOKUP($A82,'Прайс-лист'!H:Y,9,0)," ")," ")</f>
        <v xml:space="preserve"> </v>
      </c>
      <c r="H82" s="81" t="str">
        <f>IFERROR(ROUNDUP(IF(A82&lt;&gt;0,VLOOKUP(A82,'Прайс-лист'!H:M,6,0)," ")*(1-10%),2)," ")</f>
        <v xml:space="preserve"> </v>
      </c>
      <c r="I82" s="82" t="str">
        <f t="shared" si="3"/>
        <v xml:space="preserve"> </v>
      </c>
      <c r="J82" s="79" t="str">
        <f>IFERROR(IF(A82&lt;&gt;0,VLOOKUP($A82,'Прайс-лист'!H:AD,14,0)," ")," ")</f>
        <v xml:space="preserve"> </v>
      </c>
      <c r="K82" s="79" t="str">
        <f t="shared" si="4"/>
        <v xml:space="preserve"> </v>
      </c>
      <c r="L82" s="79" t="str">
        <f>IFERROR(IF(A82&lt;&gt;0,VLOOKUP($A82,'Прайс-лист'!H:AH,18,0)," ")," ")</f>
        <v xml:space="preserve"> </v>
      </c>
      <c r="M82" s="83" t="str">
        <f t="shared" si="5"/>
        <v xml:space="preserve"> </v>
      </c>
    </row>
    <row r="83" spans="1:13" ht="16.5" customHeight="1" x14ac:dyDescent="0.2">
      <c r="A83" s="80"/>
      <c r="B83" s="93" t="str">
        <f>IFERROR(IF($A83&lt;&gt;0,VLOOKUP($A83,'Прайс-лист'!H:I,2,0)," ")," ")</f>
        <v xml:space="preserve"> </v>
      </c>
      <c r="C83" s="93" t="str">
        <f>IFERROR(IF($A83&lt;&gt;0,VLOOKUP($A83,'Прайс-лист'!H:J,3,0)," ")," ")</f>
        <v xml:space="preserve"> </v>
      </c>
      <c r="D83" s="93"/>
      <c r="E83" s="80"/>
      <c r="F83" s="79" t="str">
        <f>IFERROR(IF(A83&lt;&gt;0,VLOOKUP($A83,'Прайс-лист'!H:Z,10,0)," ")," ")</f>
        <v xml:space="preserve"> </v>
      </c>
      <c r="G83" s="79" t="str">
        <f>IFERROR(IF(A83&lt;&gt;0,VLOOKUP($A83,'Прайс-лист'!H:Y,9,0)," ")," ")</f>
        <v xml:space="preserve"> </v>
      </c>
      <c r="H83" s="81" t="str">
        <f>IFERROR(ROUNDUP(IF(A83&lt;&gt;0,VLOOKUP(A83,'Прайс-лист'!H:M,6,0)," ")*(1-10%),2)," ")</f>
        <v xml:space="preserve"> </v>
      </c>
      <c r="I83" s="82" t="str">
        <f t="shared" si="3"/>
        <v xml:space="preserve"> </v>
      </c>
      <c r="J83" s="79" t="str">
        <f>IFERROR(IF(A83&lt;&gt;0,VLOOKUP($A83,'Прайс-лист'!H:AD,14,0)," ")," ")</f>
        <v xml:space="preserve"> </v>
      </c>
      <c r="K83" s="79" t="str">
        <f t="shared" si="4"/>
        <v xml:space="preserve"> </v>
      </c>
      <c r="L83" s="79" t="str">
        <f>IFERROR(IF(A83&lt;&gt;0,VLOOKUP($A83,'Прайс-лист'!H:AH,18,0)," ")," ")</f>
        <v xml:space="preserve"> </v>
      </c>
      <c r="M83" s="83" t="str">
        <f t="shared" si="5"/>
        <v xml:space="preserve"> </v>
      </c>
    </row>
    <row r="84" spans="1:13" ht="16.5" customHeight="1" x14ac:dyDescent="0.2">
      <c r="A84" s="80"/>
      <c r="B84" s="93" t="str">
        <f>IFERROR(IF($A84&lt;&gt;0,VLOOKUP($A84,'Прайс-лист'!H:I,2,0)," ")," ")</f>
        <v xml:space="preserve"> </v>
      </c>
      <c r="C84" s="93" t="str">
        <f>IFERROR(IF($A84&lt;&gt;0,VLOOKUP($A84,'Прайс-лист'!H:J,3,0)," ")," ")</f>
        <v xml:space="preserve"> </v>
      </c>
      <c r="D84" s="93"/>
      <c r="E84" s="80"/>
      <c r="F84" s="79" t="str">
        <f>IFERROR(IF(A84&lt;&gt;0,VLOOKUP($A84,'Прайс-лист'!H:Z,10,0)," ")," ")</f>
        <v xml:space="preserve"> </v>
      </c>
      <c r="G84" s="79" t="str">
        <f>IFERROR(IF(A84&lt;&gt;0,VLOOKUP($A84,'Прайс-лист'!H:Y,9,0)," ")," ")</f>
        <v xml:space="preserve"> </v>
      </c>
      <c r="H84" s="81" t="str">
        <f>IFERROR(ROUNDUP(IF(A84&lt;&gt;0,VLOOKUP(A84,'Прайс-лист'!H:M,6,0)," ")*(1-10%),2)," ")</f>
        <v xml:space="preserve"> </v>
      </c>
      <c r="I84" s="82" t="str">
        <f t="shared" si="3"/>
        <v xml:space="preserve"> </v>
      </c>
      <c r="J84" s="79" t="str">
        <f>IFERROR(IF(A84&lt;&gt;0,VLOOKUP($A84,'Прайс-лист'!H:AD,14,0)," ")," ")</f>
        <v xml:space="preserve"> </v>
      </c>
      <c r="K84" s="79" t="str">
        <f t="shared" si="4"/>
        <v xml:space="preserve"> </v>
      </c>
      <c r="L84" s="79" t="str">
        <f>IFERROR(IF(A84&lt;&gt;0,VLOOKUP($A84,'Прайс-лист'!H:AH,18,0)," ")," ")</f>
        <v xml:space="preserve"> </v>
      </c>
      <c r="M84" s="83" t="str">
        <f t="shared" si="5"/>
        <v xml:space="preserve"> </v>
      </c>
    </row>
    <row r="85" spans="1:13" ht="16.5" customHeight="1" x14ac:dyDescent="0.2">
      <c r="A85" s="80"/>
      <c r="B85" s="93" t="str">
        <f>IFERROR(IF($A85&lt;&gt;0,VLOOKUP($A85,'Прайс-лист'!H:I,2,0)," ")," ")</f>
        <v xml:space="preserve"> </v>
      </c>
      <c r="C85" s="93" t="str">
        <f>IFERROR(IF($A85&lt;&gt;0,VLOOKUP($A85,'Прайс-лист'!H:J,3,0)," ")," ")</f>
        <v xml:space="preserve"> </v>
      </c>
      <c r="D85" s="93"/>
      <c r="E85" s="80"/>
      <c r="F85" s="79" t="str">
        <f>IFERROR(IF(A85&lt;&gt;0,VLOOKUP($A85,'Прайс-лист'!H:Z,10,0)," ")," ")</f>
        <v xml:space="preserve"> </v>
      </c>
      <c r="G85" s="79" t="str">
        <f>IFERROR(IF(A85&lt;&gt;0,VLOOKUP($A85,'Прайс-лист'!H:Y,9,0)," ")," ")</f>
        <v xml:space="preserve"> </v>
      </c>
      <c r="H85" s="81" t="str">
        <f>IFERROR(ROUNDUP(IF(A85&lt;&gt;0,VLOOKUP(A85,'Прайс-лист'!H:M,6,0)," ")*(1-10%),2)," ")</f>
        <v xml:space="preserve"> </v>
      </c>
      <c r="I85" s="82" t="str">
        <f t="shared" si="3"/>
        <v xml:space="preserve"> </v>
      </c>
      <c r="J85" s="79" t="str">
        <f>IFERROR(IF(A85&lt;&gt;0,VLOOKUP($A85,'Прайс-лист'!H:AD,14,0)," ")," ")</f>
        <v xml:space="preserve"> </v>
      </c>
      <c r="K85" s="79" t="str">
        <f t="shared" si="4"/>
        <v xml:space="preserve"> </v>
      </c>
      <c r="L85" s="79" t="str">
        <f>IFERROR(IF(A85&lt;&gt;0,VLOOKUP($A85,'Прайс-лист'!H:AH,18,0)," ")," ")</f>
        <v xml:space="preserve"> </v>
      </c>
      <c r="M85" s="83" t="str">
        <f t="shared" si="5"/>
        <v xml:space="preserve"> </v>
      </c>
    </row>
    <row r="86" spans="1:13" ht="16.5" customHeight="1" x14ac:dyDescent="0.2">
      <c r="A86" s="80"/>
      <c r="B86" s="93" t="str">
        <f>IFERROR(IF($A86&lt;&gt;0,VLOOKUP($A86,'Прайс-лист'!H:I,2,0)," ")," ")</f>
        <v xml:space="preserve"> </v>
      </c>
      <c r="C86" s="93" t="str">
        <f>IFERROR(IF($A86&lt;&gt;0,VLOOKUP($A86,'Прайс-лист'!H:J,3,0)," ")," ")</f>
        <v xml:space="preserve"> </v>
      </c>
      <c r="D86" s="93"/>
      <c r="E86" s="80"/>
      <c r="F86" s="79" t="str">
        <f>IFERROR(IF(A86&lt;&gt;0,VLOOKUP($A86,'Прайс-лист'!H:Z,10,0)," ")," ")</f>
        <v xml:space="preserve"> </v>
      </c>
      <c r="G86" s="79" t="str">
        <f>IFERROR(IF(A86&lt;&gt;0,VLOOKUP($A86,'Прайс-лист'!H:Y,9,0)," ")," ")</f>
        <v xml:space="preserve"> </v>
      </c>
      <c r="H86" s="81" t="str">
        <f>IFERROR(ROUNDUP(IF(A86&lt;&gt;0,VLOOKUP(A86,'Прайс-лист'!H:M,6,0)," ")*(1-10%),2)," ")</f>
        <v xml:space="preserve"> </v>
      </c>
      <c r="I86" s="82" t="str">
        <f t="shared" si="3"/>
        <v xml:space="preserve"> </v>
      </c>
      <c r="J86" s="79" t="str">
        <f>IFERROR(IF(A86&lt;&gt;0,VLOOKUP($A86,'Прайс-лист'!H:AD,14,0)," ")," ")</f>
        <v xml:space="preserve"> </v>
      </c>
      <c r="K86" s="79" t="str">
        <f t="shared" si="4"/>
        <v xml:space="preserve"> </v>
      </c>
      <c r="L86" s="79" t="str">
        <f>IFERROR(IF(A86&lt;&gt;0,VLOOKUP($A86,'Прайс-лист'!H:AH,18,0)," ")," ")</f>
        <v xml:space="preserve"> </v>
      </c>
      <c r="M86" s="83" t="str">
        <f t="shared" si="5"/>
        <v xml:space="preserve"> </v>
      </c>
    </row>
    <row r="87" spans="1:13" ht="16.5" customHeight="1" x14ac:dyDescent="0.2">
      <c r="A87" s="80"/>
      <c r="B87" s="93" t="str">
        <f>IFERROR(IF($A87&lt;&gt;0,VLOOKUP($A87,'Прайс-лист'!H:I,2,0)," ")," ")</f>
        <v xml:space="preserve"> </v>
      </c>
      <c r="C87" s="93" t="str">
        <f>IFERROR(IF($A87&lt;&gt;0,VLOOKUP($A87,'Прайс-лист'!H:J,3,0)," ")," ")</f>
        <v xml:space="preserve"> </v>
      </c>
      <c r="D87" s="93"/>
      <c r="E87" s="80"/>
      <c r="F87" s="79" t="str">
        <f>IFERROR(IF(A87&lt;&gt;0,VLOOKUP($A87,'Прайс-лист'!H:Z,10,0)," ")," ")</f>
        <v xml:space="preserve"> </v>
      </c>
      <c r="G87" s="79" t="str">
        <f>IFERROR(IF(A87&lt;&gt;0,VLOOKUP($A87,'Прайс-лист'!H:Y,9,0)," ")," ")</f>
        <v xml:space="preserve"> </v>
      </c>
      <c r="H87" s="81" t="str">
        <f>IFERROR(ROUNDUP(IF(A87&lt;&gt;0,VLOOKUP(A87,'Прайс-лист'!H:M,6,0)," ")*(1-10%),2)," ")</f>
        <v xml:space="preserve"> </v>
      </c>
      <c r="I87" s="82" t="str">
        <f t="shared" si="3"/>
        <v xml:space="preserve"> </v>
      </c>
      <c r="J87" s="79" t="str">
        <f>IFERROR(IF(A87&lt;&gt;0,VLOOKUP($A87,'Прайс-лист'!H:AD,14,0)," ")," ")</f>
        <v xml:space="preserve"> </v>
      </c>
      <c r="K87" s="79" t="str">
        <f t="shared" si="4"/>
        <v xml:space="preserve"> </v>
      </c>
      <c r="L87" s="79" t="str">
        <f>IFERROR(IF(A87&lt;&gt;0,VLOOKUP($A87,'Прайс-лист'!H:AH,18,0)," ")," ")</f>
        <v xml:space="preserve"> </v>
      </c>
      <c r="M87" s="83" t="str">
        <f t="shared" si="5"/>
        <v xml:space="preserve"> </v>
      </c>
    </row>
    <row r="88" spans="1:13" ht="16.5" customHeight="1" x14ac:dyDescent="0.2">
      <c r="A88" s="80"/>
      <c r="B88" s="93" t="str">
        <f>IFERROR(IF($A88&lt;&gt;0,VLOOKUP($A88,'Прайс-лист'!H:I,2,0)," ")," ")</f>
        <v xml:space="preserve"> </v>
      </c>
      <c r="C88" s="93" t="str">
        <f>IFERROR(IF($A88&lt;&gt;0,VLOOKUP($A88,'Прайс-лист'!H:J,3,0)," ")," ")</f>
        <v xml:space="preserve"> </v>
      </c>
      <c r="D88" s="93"/>
      <c r="E88" s="80"/>
      <c r="F88" s="79" t="str">
        <f>IFERROR(IF(A88&lt;&gt;0,VLOOKUP($A88,'Прайс-лист'!H:Z,10,0)," ")," ")</f>
        <v xml:space="preserve"> </v>
      </c>
      <c r="G88" s="79" t="str">
        <f>IFERROR(IF(A88&lt;&gt;0,VLOOKUP($A88,'Прайс-лист'!H:Y,9,0)," ")," ")</f>
        <v xml:space="preserve"> </v>
      </c>
      <c r="H88" s="81" t="str">
        <f>IFERROR(ROUNDUP(IF(A88&lt;&gt;0,VLOOKUP(A88,'Прайс-лист'!H:M,6,0)," ")*(1-10%),2)," ")</f>
        <v xml:space="preserve"> </v>
      </c>
      <c r="I88" s="82" t="str">
        <f t="shared" si="3"/>
        <v xml:space="preserve"> </v>
      </c>
      <c r="J88" s="79" t="str">
        <f>IFERROR(IF(A88&lt;&gt;0,VLOOKUP($A88,'Прайс-лист'!H:AD,14,0)," ")," ")</f>
        <v xml:space="preserve"> </v>
      </c>
      <c r="K88" s="79" t="str">
        <f t="shared" si="4"/>
        <v xml:space="preserve"> </v>
      </c>
      <c r="L88" s="79" t="str">
        <f>IFERROR(IF(A88&lt;&gt;0,VLOOKUP($A88,'Прайс-лист'!H:AH,18,0)," ")," ")</f>
        <v xml:space="preserve"> </v>
      </c>
      <c r="M88" s="83" t="str">
        <f t="shared" si="5"/>
        <v xml:space="preserve"> </v>
      </c>
    </row>
    <row r="89" spans="1:13" ht="16.5" customHeight="1" x14ac:dyDescent="0.2">
      <c r="A89" s="80"/>
      <c r="B89" s="93" t="str">
        <f>IFERROR(IF($A89&lt;&gt;0,VLOOKUP($A89,'Прайс-лист'!H:I,2,0)," ")," ")</f>
        <v xml:space="preserve"> </v>
      </c>
      <c r="C89" s="93" t="str">
        <f>IFERROR(IF($A89&lt;&gt;0,VLOOKUP($A89,'Прайс-лист'!H:J,3,0)," ")," ")</f>
        <v xml:space="preserve"> </v>
      </c>
      <c r="D89" s="93"/>
      <c r="E89" s="80"/>
      <c r="F89" s="79" t="str">
        <f>IFERROR(IF(A89&lt;&gt;0,VLOOKUP($A89,'Прайс-лист'!H:Z,10,0)," ")," ")</f>
        <v xml:space="preserve"> </v>
      </c>
      <c r="G89" s="79" t="str">
        <f>IFERROR(IF(A89&lt;&gt;0,VLOOKUP($A89,'Прайс-лист'!H:Y,9,0)," ")," ")</f>
        <v xml:space="preserve"> </v>
      </c>
      <c r="H89" s="81" t="str">
        <f>IFERROR(ROUNDUP(IF(A89&lt;&gt;0,VLOOKUP(A89,'Прайс-лист'!H:M,6,0)," ")*(1-10%),2)," ")</f>
        <v xml:space="preserve"> </v>
      </c>
      <c r="I89" s="82" t="str">
        <f t="shared" si="3"/>
        <v xml:space="preserve"> </v>
      </c>
      <c r="J89" s="79" t="str">
        <f>IFERROR(IF(A89&lt;&gt;0,VLOOKUP($A89,'Прайс-лист'!H:AD,14,0)," ")," ")</f>
        <v xml:space="preserve"> </v>
      </c>
      <c r="K89" s="79" t="str">
        <f t="shared" si="4"/>
        <v xml:space="preserve"> </v>
      </c>
      <c r="L89" s="79" t="str">
        <f>IFERROR(IF(A89&lt;&gt;0,VLOOKUP($A89,'Прайс-лист'!H:AH,18,0)," ")," ")</f>
        <v xml:space="preserve"> </v>
      </c>
      <c r="M89" s="83" t="str">
        <f t="shared" si="5"/>
        <v xml:space="preserve"> </v>
      </c>
    </row>
    <row r="90" spans="1:13" ht="16.5" customHeight="1" x14ac:dyDescent="0.2">
      <c r="A90" s="80"/>
      <c r="B90" s="93" t="str">
        <f>IFERROR(IF($A90&lt;&gt;0,VLOOKUP($A90,'Прайс-лист'!H:I,2,0)," ")," ")</f>
        <v xml:space="preserve"> </v>
      </c>
      <c r="C90" s="93" t="str">
        <f>IFERROR(IF($A90&lt;&gt;0,VLOOKUP($A90,'Прайс-лист'!H:J,3,0)," ")," ")</f>
        <v xml:space="preserve"> </v>
      </c>
      <c r="D90" s="93"/>
      <c r="E90" s="80"/>
      <c r="F90" s="79" t="str">
        <f>IFERROR(IF(A90&lt;&gt;0,VLOOKUP($A90,'Прайс-лист'!H:Z,10,0)," ")," ")</f>
        <v xml:space="preserve"> </v>
      </c>
      <c r="G90" s="79" t="str">
        <f>IFERROR(IF(A90&lt;&gt;0,VLOOKUP($A90,'Прайс-лист'!H:Y,9,0)," ")," ")</f>
        <v xml:space="preserve"> </v>
      </c>
      <c r="H90" s="81" t="str">
        <f>IFERROR(ROUNDUP(IF(A90&lt;&gt;0,VLOOKUP(A90,'Прайс-лист'!H:M,6,0)," ")*(1-10%),2)," ")</f>
        <v xml:space="preserve"> </v>
      </c>
      <c r="I90" s="82" t="str">
        <f t="shared" si="3"/>
        <v xml:space="preserve"> </v>
      </c>
      <c r="J90" s="79" t="str">
        <f>IFERROR(IF(A90&lt;&gt;0,VLOOKUP($A90,'Прайс-лист'!H:AD,14,0)," ")," ")</f>
        <v xml:space="preserve"> </v>
      </c>
      <c r="K90" s="79" t="str">
        <f t="shared" si="4"/>
        <v xml:space="preserve"> </v>
      </c>
      <c r="L90" s="79" t="str">
        <f>IFERROR(IF(A90&lt;&gt;0,VLOOKUP($A90,'Прайс-лист'!H:AH,18,0)," ")," ")</f>
        <v xml:space="preserve"> </v>
      </c>
      <c r="M90" s="83" t="str">
        <f t="shared" si="5"/>
        <v xml:space="preserve"> </v>
      </c>
    </row>
    <row r="91" spans="1:13" ht="16.5" customHeight="1" x14ac:dyDescent="0.2">
      <c r="A91" s="80"/>
      <c r="B91" s="93" t="str">
        <f>IFERROR(IF($A91&lt;&gt;0,VLOOKUP($A91,'Прайс-лист'!H:I,2,0)," ")," ")</f>
        <v xml:space="preserve"> </v>
      </c>
      <c r="C91" s="93" t="str">
        <f>IFERROR(IF($A91&lt;&gt;0,VLOOKUP($A91,'Прайс-лист'!H:J,3,0)," ")," ")</f>
        <v xml:space="preserve"> </v>
      </c>
      <c r="D91" s="93"/>
      <c r="E91" s="80"/>
      <c r="F91" s="79" t="str">
        <f>IFERROR(IF(A91&lt;&gt;0,VLOOKUP($A91,'Прайс-лист'!H:Z,10,0)," ")," ")</f>
        <v xml:space="preserve"> </v>
      </c>
      <c r="G91" s="79" t="str">
        <f>IFERROR(IF(A91&lt;&gt;0,VLOOKUP($A91,'Прайс-лист'!H:Y,9,0)," ")," ")</f>
        <v xml:space="preserve"> </v>
      </c>
      <c r="H91" s="81" t="str">
        <f>IFERROR(ROUNDUP(IF(A91&lt;&gt;0,VLOOKUP(A91,'Прайс-лист'!H:M,6,0)," ")*(1-10%),2)," ")</f>
        <v xml:space="preserve"> </v>
      </c>
      <c r="I91" s="82" t="str">
        <f t="shared" si="3"/>
        <v xml:space="preserve"> </v>
      </c>
      <c r="J91" s="79" t="str">
        <f>IFERROR(IF(A91&lt;&gt;0,VLOOKUP($A91,'Прайс-лист'!H:AD,14,0)," ")," ")</f>
        <v xml:space="preserve"> </v>
      </c>
      <c r="K91" s="79" t="str">
        <f t="shared" si="4"/>
        <v xml:space="preserve"> </v>
      </c>
      <c r="L91" s="79" t="str">
        <f>IFERROR(IF(A91&lt;&gt;0,VLOOKUP($A91,'Прайс-лист'!H:AH,18,0)," ")," ")</f>
        <v xml:space="preserve"> </v>
      </c>
      <c r="M91" s="83" t="str">
        <f t="shared" si="5"/>
        <v xml:space="preserve"> </v>
      </c>
    </row>
    <row r="92" spans="1:13" ht="16.5" customHeight="1" x14ac:dyDescent="0.2">
      <c r="A92" s="80"/>
      <c r="B92" s="93" t="str">
        <f>IFERROR(IF($A92&lt;&gt;0,VLOOKUP($A92,'Прайс-лист'!H:I,2,0)," ")," ")</f>
        <v xml:space="preserve"> </v>
      </c>
      <c r="C92" s="93" t="str">
        <f>IFERROR(IF($A92&lt;&gt;0,VLOOKUP($A92,'Прайс-лист'!H:J,3,0)," ")," ")</f>
        <v xml:space="preserve"> </v>
      </c>
      <c r="D92" s="93"/>
      <c r="E92" s="80"/>
      <c r="F92" s="79" t="str">
        <f>IFERROR(IF(A92&lt;&gt;0,VLOOKUP($A92,'Прайс-лист'!H:Z,10,0)," ")," ")</f>
        <v xml:space="preserve"> </v>
      </c>
      <c r="G92" s="79" t="str">
        <f>IFERROR(IF(A92&lt;&gt;0,VLOOKUP($A92,'Прайс-лист'!H:Y,9,0)," ")," ")</f>
        <v xml:space="preserve"> </v>
      </c>
      <c r="H92" s="81" t="str">
        <f>IFERROR(ROUNDUP(IF(A92&lt;&gt;0,VLOOKUP(A92,'Прайс-лист'!H:M,6,0)," ")*(1-10%),2)," ")</f>
        <v xml:space="preserve"> </v>
      </c>
      <c r="I92" s="82" t="str">
        <f t="shared" si="3"/>
        <v xml:space="preserve"> </v>
      </c>
      <c r="J92" s="79" t="str">
        <f>IFERROR(IF(A92&lt;&gt;0,VLOOKUP($A92,'Прайс-лист'!H:AD,14,0)," ")," ")</f>
        <v xml:space="preserve"> </v>
      </c>
      <c r="K92" s="79" t="str">
        <f t="shared" si="4"/>
        <v xml:space="preserve"> </v>
      </c>
      <c r="L92" s="79" t="str">
        <f>IFERROR(IF(A92&lt;&gt;0,VLOOKUP($A92,'Прайс-лист'!H:AH,18,0)," ")," ")</f>
        <v xml:space="preserve"> </v>
      </c>
      <c r="M92" s="83" t="str">
        <f t="shared" si="5"/>
        <v xml:space="preserve"> </v>
      </c>
    </row>
    <row r="93" spans="1:13" ht="16.5" customHeight="1" x14ac:dyDescent="0.2">
      <c r="A93" s="80"/>
      <c r="B93" s="93" t="str">
        <f>IFERROR(IF($A93&lt;&gt;0,VLOOKUP($A93,'Прайс-лист'!H:I,2,0)," ")," ")</f>
        <v xml:space="preserve"> </v>
      </c>
      <c r="C93" s="93" t="str">
        <f>IFERROR(IF($A93&lt;&gt;0,VLOOKUP($A93,'Прайс-лист'!H:J,3,0)," ")," ")</f>
        <v xml:space="preserve"> </v>
      </c>
      <c r="D93" s="93"/>
      <c r="E93" s="80"/>
      <c r="F93" s="79" t="str">
        <f>IFERROR(IF(A93&lt;&gt;0,VLOOKUP($A93,'Прайс-лист'!H:Z,10,0)," ")," ")</f>
        <v xml:space="preserve"> </v>
      </c>
      <c r="G93" s="79" t="str">
        <f>IFERROR(IF(A93&lt;&gt;0,VLOOKUP($A93,'Прайс-лист'!H:Y,9,0)," ")," ")</f>
        <v xml:space="preserve"> </v>
      </c>
      <c r="H93" s="81" t="str">
        <f>IFERROR(ROUNDUP(IF(A93&lt;&gt;0,VLOOKUP(A93,'Прайс-лист'!H:M,6,0)," ")*(1-10%),2)," ")</f>
        <v xml:space="preserve"> </v>
      </c>
      <c r="I93" s="82" t="str">
        <f t="shared" si="3"/>
        <v xml:space="preserve"> </v>
      </c>
      <c r="J93" s="79" t="str">
        <f>IFERROR(IF(A93&lt;&gt;0,VLOOKUP($A93,'Прайс-лист'!H:AD,14,0)," ")," ")</f>
        <v xml:space="preserve"> </v>
      </c>
      <c r="K93" s="79" t="str">
        <f t="shared" si="4"/>
        <v xml:space="preserve"> </v>
      </c>
      <c r="L93" s="79" t="str">
        <f>IFERROR(IF(A93&lt;&gt;0,VLOOKUP($A93,'Прайс-лист'!H:AH,18,0)," ")," ")</f>
        <v xml:space="preserve"> </v>
      </c>
      <c r="M93" s="83" t="str">
        <f t="shared" si="5"/>
        <v xml:space="preserve"> </v>
      </c>
    </row>
    <row r="94" spans="1:13" ht="16.5" customHeight="1" x14ac:dyDescent="0.2">
      <c r="A94" s="80"/>
      <c r="B94" s="93" t="str">
        <f>IFERROR(IF($A94&lt;&gt;0,VLOOKUP($A94,'Прайс-лист'!H:I,2,0)," ")," ")</f>
        <v xml:space="preserve"> </v>
      </c>
      <c r="C94" s="93" t="str">
        <f>IFERROR(IF($A94&lt;&gt;0,VLOOKUP($A94,'Прайс-лист'!H:J,3,0)," ")," ")</f>
        <v xml:space="preserve"> </v>
      </c>
      <c r="D94" s="93"/>
      <c r="E94" s="80"/>
      <c r="F94" s="79" t="str">
        <f>IFERROR(IF(A94&lt;&gt;0,VLOOKUP($A94,'Прайс-лист'!H:Z,10,0)," ")," ")</f>
        <v xml:space="preserve"> </v>
      </c>
      <c r="G94" s="79" t="str">
        <f>IFERROR(IF(A94&lt;&gt;0,VLOOKUP($A94,'Прайс-лист'!H:Y,9,0)," ")," ")</f>
        <v xml:space="preserve"> </v>
      </c>
      <c r="H94" s="81" t="str">
        <f>IFERROR(ROUNDUP(IF(A94&lt;&gt;0,VLOOKUP(A94,'Прайс-лист'!H:M,6,0)," ")*(1-10%),2)," ")</f>
        <v xml:space="preserve"> </v>
      </c>
      <c r="I94" s="82" t="str">
        <f t="shared" si="3"/>
        <v xml:space="preserve"> </v>
      </c>
      <c r="J94" s="79" t="str">
        <f>IFERROR(IF(A94&lt;&gt;0,VLOOKUP($A94,'Прайс-лист'!H:AD,14,0)," ")," ")</f>
        <v xml:space="preserve"> </v>
      </c>
      <c r="K94" s="79" t="str">
        <f t="shared" si="4"/>
        <v xml:space="preserve"> </v>
      </c>
      <c r="L94" s="79" t="str">
        <f>IFERROR(IF(A94&lt;&gt;0,VLOOKUP($A94,'Прайс-лист'!H:AH,18,0)," ")," ")</f>
        <v xml:space="preserve"> </v>
      </c>
      <c r="M94" s="83" t="str">
        <f t="shared" si="5"/>
        <v xml:space="preserve"> </v>
      </c>
    </row>
    <row r="95" spans="1:13" ht="16.5" customHeight="1" x14ac:dyDescent="0.2">
      <c r="A95" s="80"/>
      <c r="B95" s="93" t="str">
        <f>IFERROR(IF($A95&lt;&gt;0,VLOOKUP($A95,'Прайс-лист'!H:I,2,0)," ")," ")</f>
        <v xml:space="preserve"> </v>
      </c>
      <c r="C95" s="93" t="str">
        <f>IFERROR(IF($A95&lt;&gt;0,VLOOKUP($A95,'Прайс-лист'!H:J,3,0)," ")," ")</f>
        <v xml:space="preserve"> </v>
      </c>
      <c r="D95" s="93"/>
      <c r="E95" s="80"/>
      <c r="F95" s="79" t="str">
        <f>IFERROR(IF(A95&lt;&gt;0,VLOOKUP($A95,'Прайс-лист'!H:Z,10,0)," ")," ")</f>
        <v xml:space="preserve"> </v>
      </c>
      <c r="G95" s="79" t="str">
        <f>IFERROR(IF(A95&lt;&gt;0,VLOOKUP($A95,'Прайс-лист'!H:Y,9,0)," ")," ")</f>
        <v xml:space="preserve"> </v>
      </c>
      <c r="H95" s="81" t="str">
        <f>IFERROR(ROUNDUP(IF(A95&lt;&gt;0,VLOOKUP(A95,'Прайс-лист'!H:M,6,0)," ")*(1-10%),2)," ")</f>
        <v xml:space="preserve"> </v>
      </c>
      <c r="I95" s="82" t="str">
        <f t="shared" si="3"/>
        <v xml:space="preserve"> </v>
      </c>
      <c r="J95" s="79" t="str">
        <f>IFERROR(IF(A95&lt;&gt;0,VLOOKUP($A95,'Прайс-лист'!H:AD,14,0)," ")," ")</f>
        <v xml:space="preserve"> </v>
      </c>
      <c r="K95" s="79" t="str">
        <f t="shared" si="4"/>
        <v xml:space="preserve"> </v>
      </c>
      <c r="L95" s="79" t="str">
        <f>IFERROR(IF(A95&lt;&gt;0,VLOOKUP($A95,'Прайс-лист'!H:AH,18,0)," ")," ")</f>
        <v xml:space="preserve"> </v>
      </c>
      <c r="M95" s="83" t="str">
        <f t="shared" si="5"/>
        <v xml:space="preserve"> </v>
      </c>
    </row>
    <row r="96" spans="1:13" ht="16.5" customHeight="1" x14ac:dyDescent="0.2">
      <c r="A96" s="80"/>
      <c r="B96" s="93" t="str">
        <f>IFERROR(IF($A96&lt;&gt;0,VLOOKUP($A96,'Прайс-лист'!H:I,2,0)," ")," ")</f>
        <v xml:space="preserve"> </v>
      </c>
      <c r="C96" s="93" t="str">
        <f>IFERROR(IF($A96&lt;&gt;0,VLOOKUP($A96,'Прайс-лист'!H:J,3,0)," ")," ")</f>
        <v xml:space="preserve"> </v>
      </c>
      <c r="D96" s="93"/>
      <c r="E96" s="80"/>
      <c r="F96" s="79" t="str">
        <f>IFERROR(IF(A96&lt;&gt;0,VLOOKUP($A96,'Прайс-лист'!H:Z,10,0)," ")," ")</f>
        <v xml:space="preserve"> </v>
      </c>
      <c r="G96" s="79" t="str">
        <f>IFERROR(IF(A96&lt;&gt;0,VLOOKUP($A96,'Прайс-лист'!H:Y,9,0)," ")," ")</f>
        <v xml:space="preserve"> </v>
      </c>
      <c r="H96" s="81" t="str">
        <f>IFERROR(ROUNDUP(IF(A96&lt;&gt;0,VLOOKUP(A96,'Прайс-лист'!H:M,6,0)," ")*(1-10%),2)," ")</f>
        <v xml:space="preserve"> </v>
      </c>
      <c r="I96" s="82" t="str">
        <f t="shared" si="3"/>
        <v xml:space="preserve"> </v>
      </c>
      <c r="J96" s="79" t="str">
        <f>IFERROR(IF(A96&lt;&gt;0,VLOOKUP($A96,'Прайс-лист'!H:AD,14,0)," ")," ")</f>
        <v xml:space="preserve"> </v>
      </c>
      <c r="K96" s="79" t="str">
        <f t="shared" si="4"/>
        <v xml:space="preserve"> </v>
      </c>
      <c r="L96" s="79" t="str">
        <f>IFERROR(IF(A96&lt;&gt;0,VLOOKUP($A96,'Прайс-лист'!H:AH,18,0)," ")," ")</f>
        <v xml:space="preserve"> </v>
      </c>
      <c r="M96" s="83" t="str">
        <f t="shared" si="5"/>
        <v xml:space="preserve"> </v>
      </c>
    </row>
    <row r="97" spans="1:13" ht="16.5" customHeight="1" thickBot="1" x14ac:dyDescent="0.25">
      <c r="A97" s="80"/>
      <c r="B97" s="93" t="str">
        <f>IFERROR(IF($A97&lt;&gt;0,VLOOKUP($A97,'Прайс-лист'!H:I,2,0)," ")," ")</f>
        <v xml:space="preserve"> </v>
      </c>
      <c r="C97" s="93" t="str">
        <f>IFERROR(IF($A97&lt;&gt;0,VLOOKUP($A97,'Прайс-лист'!H:J,3,0)," ")," ")</f>
        <v xml:space="preserve"> </v>
      </c>
      <c r="D97" s="93"/>
      <c r="E97" s="80"/>
      <c r="F97" s="79" t="str">
        <f>IFERROR(IF(A97&lt;&gt;0,VLOOKUP($A97,'Прайс-лист'!H:Z,10,0)," ")," ")</f>
        <v xml:space="preserve"> </v>
      </c>
      <c r="G97" s="79" t="str">
        <f>IFERROR(IF(A97&lt;&gt;0,VLOOKUP($A97,'Прайс-лист'!H:Y,9,0)," ")," ")</f>
        <v xml:space="preserve"> </v>
      </c>
      <c r="H97" s="81" t="str">
        <f>IFERROR(ROUNDUP(IF(A97&lt;&gt;0,VLOOKUP(A97,'Прайс-лист'!H:M,6,0)," ")*(1-10%),2)," ")</f>
        <v xml:space="preserve"> </v>
      </c>
      <c r="I97" s="82" t="str">
        <f t="shared" si="3"/>
        <v xml:space="preserve"> </v>
      </c>
      <c r="J97" s="79" t="str">
        <f>IFERROR(IF(A97&lt;&gt;0,VLOOKUP($A97,'Прайс-лист'!H:AD,14,0)," ")," ")</f>
        <v xml:space="preserve"> </v>
      </c>
      <c r="K97" s="79" t="str">
        <f t="shared" si="4"/>
        <v xml:space="preserve"> </v>
      </c>
      <c r="L97" s="79" t="str">
        <f>IFERROR(IF(A97&lt;&gt;0,VLOOKUP($A97,'Прайс-лист'!H:AH,18,0)," ")," ")</f>
        <v xml:space="preserve"> </v>
      </c>
      <c r="M97" s="84" t="str">
        <f t="shared" si="5"/>
        <v xml:space="preserve"> </v>
      </c>
    </row>
    <row r="98" spans="1:13" ht="16.5" customHeight="1" thickBot="1" x14ac:dyDescent="0.25">
      <c r="A98" s="86"/>
      <c r="B98" s="87"/>
      <c r="C98" s="85"/>
      <c r="D98" s="85"/>
      <c r="E98" s="86"/>
      <c r="F98" s="87"/>
      <c r="G98" s="87"/>
      <c r="H98" s="87"/>
      <c r="I98" s="87"/>
      <c r="J98" s="87"/>
      <c r="K98" s="87"/>
      <c r="L98" s="87"/>
      <c r="M98" s="87"/>
    </row>
    <row r="99" spans="1:13" ht="16.5" customHeight="1" x14ac:dyDescent="0.2"/>
  </sheetData>
  <sheetCalcPr fullCalcOnLoad="1"/>
  <customSheetViews>
    <customSheetView guid="{978740C5-E5F5-4666-94FA-01AC7E6F83F5}" scale="70" showPageBreaks="1" topLeftCell="A3">
      <selection activeCell="A17" sqref="A17"/>
      <pageMargins left="0.7" right="0.7" top="0.75" bottom="0.75" header="0.3" footer="0.3"/>
    </customSheetView>
    <customSheetView guid="{D9AA0CF9-2B5F-4A52-9774-A429CE3B317D}" scale="70" showPageBreaks="1" topLeftCell="A3">
      <selection activeCell="A17" sqref="A17"/>
    </customSheetView>
  </customSheetViews>
  <mergeCells count="4">
    <mergeCell ref="F4:G4"/>
    <mergeCell ref="I9:J9"/>
    <mergeCell ref="I10:J10"/>
    <mergeCell ref="I11:J11"/>
  </mergeCells>
  <conditionalFormatting sqref="E15:E97">
    <cfRule type="cellIs" dxfId="0" priority="1" operator="lessThan">
      <formula>$F15</formula>
    </cfRule>
  </conditionalFormatting>
  <hyperlinks>
    <hyperlink ref="B2" location="Инструкция!R1C1" display="Инструкция" xr:uid="{56D8BB90-518B-4413-B489-58FB0673A450}"/>
    <hyperlink ref="J2" r:id="rId1" xr:uid="{0B8D3A43-C3CC-444F-BD77-AB2CE1109A69}"/>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9BF9-E36F-450E-89FA-4AADD5EEFF79}">
  <dimension ref="A1:E63"/>
  <sheetViews>
    <sheetView showGridLines="0" zoomScale="70" zoomScaleNormal="70" workbookViewId="0">
      <selection sqref="A1:B1"/>
    </sheetView>
  </sheetViews>
  <sheetFormatPr defaultRowHeight="11.25" x14ac:dyDescent="0.2"/>
  <cols>
    <col min="1" max="1" width="37" customWidth="1"/>
    <col min="2" max="2" width="104.5" customWidth="1"/>
    <col min="3" max="3" width="9" customWidth="1"/>
    <col min="4" max="4" width="37" customWidth="1"/>
    <col min="5" max="5" width="105.5" customWidth="1"/>
  </cols>
  <sheetData>
    <row r="1" spans="1:5" ht="19.5" customHeight="1" x14ac:dyDescent="0.2">
      <c r="A1" s="321" t="s">
        <v>6660</v>
      </c>
      <c r="B1" s="321"/>
      <c r="C1" s="49"/>
      <c r="D1" s="322" t="s">
        <v>6661</v>
      </c>
      <c r="E1" s="322"/>
    </row>
    <row r="2" spans="1:5" ht="18" customHeight="1" x14ac:dyDescent="0.2">
      <c r="A2" s="323"/>
      <c r="B2" s="50" t="s">
        <v>6662</v>
      </c>
      <c r="C2" s="51"/>
      <c r="D2" s="52"/>
      <c r="E2" s="50" t="s">
        <v>6663</v>
      </c>
    </row>
    <row r="3" spans="1:5" ht="18" customHeight="1" x14ac:dyDescent="0.2">
      <c r="A3" s="323"/>
      <c r="B3" s="50" t="s">
        <v>6664</v>
      </c>
      <c r="C3" s="49"/>
      <c r="D3" s="52"/>
      <c r="E3" s="50" t="s">
        <v>6665</v>
      </c>
    </row>
    <row r="4" spans="1:5" ht="18" customHeight="1" x14ac:dyDescent="0.2">
      <c r="A4" s="323"/>
      <c r="B4" s="50" t="s">
        <v>6666</v>
      </c>
      <c r="C4" s="49"/>
      <c r="D4" s="52"/>
      <c r="E4" s="50" t="s">
        <v>6666</v>
      </c>
    </row>
    <row r="5" spans="1:5" ht="18" customHeight="1" x14ac:dyDescent="0.2">
      <c r="A5" s="323"/>
      <c r="B5" s="50" t="s">
        <v>6667</v>
      </c>
      <c r="C5" s="49"/>
      <c r="D5" s="52"/>
      <c r="E5" s="50" t="s">
        <v>6668</v>
      </c>
    </row>
    <row r="6" spans="1:5" ht="18" customHeight="1" x14ac:dyDescent="0.2">
      <c r="A6" s="323"/>
      <c r="B6" s="53" t="s">
        <v>6669</v>
      </c>
      <c r="C6" s="49"/>
      <c r="D6" s="52"/>
      <c r="E6" s="53" t="s">
        <v>6669</v>
      </c>
    </row>
    <row r="7" spans="1:5" ht="18" customHeight="1" x14ac:dyDescent="0.2">
      <c r="A7" s="323"/>
      <c r="B7" s="54" t="s">
        <v>6670</v>
      </c>
      <c r="C7" s="55"/>
      <c r="D7" s="52"/>
      <c r="E7" s="54" t="s">
        <v>6671</v>
      </c>
    </row>
    <row r="8" spans="1:5" ht="18" customHeight="1" x14ac:dyDescent="0.2">
      <c r="A8" s="323"/>
      <c r="B8" s="54" t="s">
        <v>6672</v>
      </c>
      <c r="C8" s="55"/>
      <c r="D8" s="52"/>
      <c r="E8" s="54" t="s">
        <v>6673</v>
      </c>
    </row>
    <row r="9" spans="1:5" ht="18" customHeight="1" x14ac:dyDescent="0.2">
      <c r="A9" s="323"/>
      <c r="B9" s="54" t="s">
        <v>6674</v>
      </c>
      <c r="C9" s="55"/>
      <c r="D9" s="52"/>
      <c r="E9" s="54" t="s">
        <v>6675</v>
      </c>
    </row>
    <row r="10" spans="1:5" ht="18" customHeight="1" x14ac:dyDescent="0.2">
      <c r="A10" s="323"/>
      <c r="B10" s="54" t="s">
        <v>6676</v>
      </c>
      <c r="C10" s="55"/>
      <c r="D10" s="52"/>
      <c r="E10" s="54" t="s">
        <v>6677</v>
      </c>
    </row>
    <row r="11" spans="1:5" ht="18" customHeight="1" x14ac:dyDescent="0.2">
      <c r="A11" s="55"/>
      <c r="B11" s="55"/>
      <c r="C11" s="55"/>
      <c r="D11" s="52"/>
      <c r="E11" s="54" t="s">
        <v>6678</v>
      </c>
    </row>
    <row r="12" spans="1:5" ht="18" customHeight="1" x14ac:dyDescent="0.2">
      <c r="A12" s="55"/>
      <c r="B12" s="55"/>
      <c r="C12" s="55"/>
      <c r="D12" s="52"/>
      <c r="E12" s="54" t="s">
        <v>6679</v>
      </c>
    </row>
    <row r="13" spans="1:5" ht="18" customHeight="1" x14ac:dyDescent="0.2">
      <c r="A13" s="55"/>
      <c r="B13" s="55"/>
      <c r="C13" s="55"/>
      <c r="D13" s="52"/>
      <c r="E13" s="54" t="s">
        <v>6680</v>
      </c>
    </row>
    <row r="14" spans="1:5" ht="18" customHeight="1" x14ac:dyDescent="0.2">
      <c r="A14" s="55"/>
      <c r="B14" s="55"/>
      <c r="C14" s="55"/>
      <c r="D14" s="52"/>
      <c r="E14" s="54" t="s">
        <v>6681</v>
      </c>
    </row>
    <row r="15" spans="1:5" ht="18" customHeight="1" x14ac:dyDescent="0.2">
      <c r="A15" s="55"/>
      <c r="B15" s="55"/>
      <c r="C15" s="55"/>
      <c r="D15" s="52"/>
      <c r="E15" s="54" t="s">
        <v>6682</v>
      </c>
    </row>
    <row r="16" spans="1:5" ht="18" customHeight="1" x14ac:dyDescent="0.2">
      <c r="A16" s="57" t="s">
        <v>6683</v>
      </c>
      <c r="B16" s="55"/>
      <c r="C16" s="55"/>
      <c r="D16" s="57" t="s">
        <v>6684</v>
      </c>
      <c r="E16" s="54" t="s">
        <v>6685</v>
      </c>
    </row>
    <row r="17" spans="1:5" ht="18" customHeight="1" x14ac:dyDescent="0.2">
      <c r="A17" s="54"/>
      <c r="B17" s="54"/>
      <c r="C17" s="54"/>
      <c r="D17" s="56"/>
      <c r="E17" s="49"/>
    </row>
    <row r="18" spans="1:5" ht="18" customHeight="1" x14ac:dyDescent="0.2">
      <c r="A18" s="49"/>
      <c r="B18" s="49"/>
      <c r="C18" s="49"/>
      <c r="D18" s="49"/>
      <c r="E18" s="49"/>
    </row>
    <row r="19" spans="1:5" ht="18" customHeight="1" x14ac:dyDescent="0.2">
      <c r="A19" s="52"/>
      <c r="B19" s="54"/>
      <c r="C19" s="55"/>
      <c r="D19" s="52"/>
      <c r="E19" s="55"/>
    </row>
    <row r="20" spans="1:5" ht="18" customHeight="1" x14ac:dyDescent="0.2">
      <c r="A20" s="56"/>
      <c r="B20" s="49"/>
      <c r="C20" s="49"/>
      <c r="D20" s="49"/>
      <c r="E20" s="49"/>
    </row>
    <row r="21" spans="1:5" ht="19.5" customHeight="1" x14ac:dyDescent="0.2">
      <c r="A21" s="321" t="s">
        <v>6686</v>
      </c>
      <c r="B21" s="321"/>
      <c r="C21" s="49"/>
    </row>
    <row r="22" spans="1:5" ht="18" customHeight="1" x14ac:dyDescent="0.2">
      <c r="A22" s="52"/>
      <c r="B22" s="50" t="s">
        <v>6687</v>
      </c>
      <c r="C22" s="49"/>
    </row>
    <row r="23" spans="1:5" ht="18" customHeight="1" x14ac:dyDescent="0.2">
      <c r="A23" s="52"/>
      <c r="B23" s="50" t="s">
        <v>6688</v>
      </c>
      <c r="C23" s="49"/>
    </row>
    <row r="24" spans="1:5" ht="18" customHeight="1" x14ac:dyDescent="0.2">
      <c r="A24" s="52"/>
      <c r="B24" s="50" t="s">
        <v>6666</v>
      </c>
      <c r="C24" s="49"/>
    </row>
    <row r="25" spans="1:5" ht="18" customHeight="1" x14ac:dyDescent="0.2">
      <c r="A25" s="52"/>
      <c r="B25" s="50" t="s">
        <v>6689</v>
      </c>
      <c r="C25" s="49"/>
    </row>
    <row r="26" spans="1:5" ht="18" customHeight="1" x14ac:dyDescent="0.2">
      <c r="A26" s="52"/>
      <c r="B26" s="53" t="s">
        <v>6669</v>
      </c>
      <c r="C26" s="49"/>
    </row>
    <row r="27" spans="1:5" ht="18" customHeight="1" x14ac:dyDescent="0.2">
      <c r="A27" s="52"/>
      <c r="B27" s="54" t="s">
        <v>6690</v>
      </c>
      <c r="C27" s="55"/>
    </row>
    <row r="28" spans="1:5" ht="18" customHeight="1" x14ac:dyDescent="0.2">
      <c r="A28" s="52"/>
      <c r="B28" s="54" t="s">
        <v>6691</v>
      </c>
      <c r="C28" s="55"/>
    </row>
    <row r="29" spans="1:5" ht="18" customHeight="1" x14ac:dyDescent="0.2">
      <c r="A29" s="52"/>
      <c r="B29" s="54" t="s">
        <v>6692</v>
      </c>
      <c r="C29" s="55"/>
    </row>
    <row r="30" spans="1:5" ht="18" customHeight="1" x14ac:dyDescent="0.2">
      <c r="A30" s="52"/>
      <c r="B30" s="54" t="s">
        <v>6693</v>
      </c>
      <c r="C30" s="55"/>
    </row>
    <row r="31" spans="1:5" ht="18" customHeight="1" x14ac:dyDescent="0.2">
      <c r="A31" s="52"/>
      <c r="B31" s="54" t="s">
        <v>6694</v>
      </c>
      <c r="C31" s="55"/>
    </row>
    <row r="32" spans="1:5" ht="18" customHeight="1" x14ac:dyDescent="0.2">
      <c r="A32" s="52"/>
      <c r="B32" s="54" t="s">
        <v>6695</v>
      </c>
      <c r="C32" s="55"/>
    </row>
    <row r="33" spans="1:3" ht="18" customHeight="1" x14ac:dyDescent="0.2">
      <c r="A33" s="52"/>
      <c r="B33" s="54" t="s">
        <v>6696</v>
      </c>
      <c r="C33" s="55"/>
    </row>
    <row r="34" spans="1:3" ht="18" customHeight="1" x14ac:dyDescent="0.2">
      <c r="A34" s="52"/>
      <c r="B34" s="54" t="s">
        <v>6697</v>
      </c>
      <c r="C34" s="55"/>
    </row>
    <row r="35" spans="1:3" ht="18" customHeight="1" x14ac:dyDescent="0.2">
      <c r="A35" s="52"/>
      <c r="B35" s="54" t="s">
        <v>6698</v>
      </c>
      <c r="C35" s="55"/>
    </row>
    <row r="36" spans="1:3" ht="18" customHeight="1" x14ac:dyDescent="0.2">
      <c r="A36" s="57" t="s">
        <v>6699</v>
      </c>
      <c r="B36" s="54" t="s">
        <v>6700</v>
      </c>
      <c r="C36" s="55"/>
    </row>
    <row r="37" spans="1:3" ht="18" customHeight="1" x14ac:dyDescent="0.2">
      <c r="A37" s="52"/>
      <c r="B37" s="54" t="s">
        <v>6701</v>
      </c>
      <c r="C37" s="55"/>
    </row>
    <row r="38" spans="1:3" ht="18" customHeight="1" x14ac:dyDescent="0.2">
      <c r="A38" s="52"/>
      <c r="B38" s="54" t="s">
        <v>6702</v>
      </c>
      <c r="C38" s="55"/>
    </row>
    <row r="39" spans="1:3" ht="15" customHeight="1" x14ac:dyDescent="0.2">
      <c r="A39" s="49"/>
      <c r="B39" s="49"/>
      <c r="C39" s="55"/>
    </row>
    <row r="40" spans="1:3" ht="15" customHeight="1" x14ac:dyDescent="0.2"/>
    <row r="41" spans="1:3" ht="15" customHeight="1" x14ac:dyDescent="0.2"/>
    <row r="42" spans="1:3" ht="15" customHeight="1" x14ac:dyDescent="0.2"/>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customSheetViews>
    <customSheetView guid="{978740C5-E5F5-4666-94FA-01AC7E6F83F5}" scale="70" showPageBreaks="1" showGridLines="0">
      <selection sqref="A1:B1"/>
      <pageMargins left="0.7" right="0.7" top="0.75" bottom="0.75" header="0.3" footer="0.3"/>
    </customSheetView>
    <customSheetView guid="{D9AA0CF9-2B5F-4A52-9774-A429CE3B317D}" scale="70" showPageBreaks="1" showGridLines="0">
      <selection sqref="A1:B1"/>
    </customSheetView>
  </customSheetViews>
  <mergeCells count="4">
    <mergeCell ref="A1:B1"/>
    <mergeCell ref="D1:E1"/>
    <mergeCell ref="A2:A10"/>
    <mergeCell ref="A21:B21"/>
  </mergeCells>
  <hyperlinks>
    <hyperlink ref="D16" r:id="rId1" xr:uid="{6624070C-C08D-408D-8DF2-6BE5E7CDC6CF}"/>
    <hyperlink ref="A36" r:id="rId2" xr:uid="{98574348-AB80-4145-A151-4FB586030345}"/>
    <hyperlink ref="A16" r:id="rId3" xr:uid="{E8AACC5C-FF15-4C69-8A4B-250B170AB556}"/>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Титульный лист</vt:lpstr>
      <vt:lpstr>Инструкция</vt:lpstr>
      <vt:lpstr>Прайс-лист</vt:lpstr>
      <vt:lpstr>Лист1</vt:lpstr>
      <vt:lpstr>Лист2</vt:lpstr>
      <vt:lpstr>Акция</vt:lpstr>
      <vt:lpstr>Для проектирования</vt:lpstr>
      <vt:lpstr>Калькулятор заказа</vt:lpstr>
      <vt:lpstr>Каталоги 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Широбрюхов Николай Владимирович</dc:creator>
  <cp:lastModifiedBy>Широбрюхов Николай Владимирович</cp:lastModifiedBy>
  <dcterms:created xsi:type="dcterms:W3CDTF">2026-03-02T15:02:13Z</dcterms:created>
  <dcterms:modified xsi:type="dcterms:W3CDTF">2026-03-02T15:05:47Z</dcterms:modified>
</cp:coreProperties>
</file>